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EE4B" lockStructure="1"/>
  <bookViews>
    <workbookView xWindow="1515" yWindow="705" windowWidth="15225" windowHeight="9000"/>
  </bookViews>
  <sheets>
    <sheet name="表紙" sheetId="6" r:id="rId1"/>
    <sheet name="グラフ" sheetId="5" r:id="rId2"/>
    <sheet name="Active Table" sheetId="2" state="hidden" r:id="rId3"/>
    <sheet name="MASTER" sheetId="3" state="hidden" r:id="rId4"/>
    <sheet name="Pulldown Master" sheetId="4" state="hidden" r:id="rId5"/>
  </sheets>
  <externalReferences>
    <externalReference r:id="rId6"/>
    <externalReference r:id="rId7"/>
  </externalReferences>
  <definedNames>
    <definedName name="_xlnm._FilterDatabase" localSheetId="2" hidden="1">'Active Table'!$G$38:$H$41</definedName>
    <definedName name="_xlnm._FilterDatabase" localSheetId="1" hidden="1">グラフ!$E$38:$F$40</definedName>
    <definedName name="FigLeft" localSheetId="2">'Active Table'!$O$2</definedName>
    <definedName name="FigLeft" localSheetId="3">MASTER!$B$8</definedName>
    <definedName name="FigLeft" localSheetId="1">グラフ!$O$2</definedName>
    <definedName name="FigQN0">[1]QN!$A$25:$B$77</definedName>
    <definedName name="FigRight1" localSheetId="2">'Active Table'!$P$116</definedName>
    <definedName name="FigRight1" localSheetId="3">MASTER!$C$123</definedName>
    <definedName name="FigRight1" localSheetId="1">グラフ!$P$116</definedName>
    <definedName name="FigRight2" localSheetId="2">'Active Table'!#REF!</definedName>
    <definedName name="FigRight2" localSheetId="3">MASTER!#REF!</definedName>
    <definedName name="FigRight2" localSheetId="1">グラフ!#REF!</definedName>
    <definedName name="FigRight3" localSheetId="2">'Active Table'!$S$116</definedName>
    <definedName name="FigRight3" localSheetId="3">MASTER!$F$123</definedName>
    <definedName name="FigRight3" localSheetId="1">グラフ!$S$116</definedName>
    <definedName name="FigRight4" localSheetId="2">'Active Table'!#REF!</definedName>
    <definedName name="FigRight4" localSheetId="3">MASTER!#REF!</definedName>
    <definedName name="FigRight4" localSheetId="1">グラフ!#REF!</definedName>
    <definedName name="FigRight5" localSheetId="2">'Active Table'!$V$116</definedName>
    <definedName name="FigRight5" localSheetId="3">MASTER!$I$123</definedName>
    <definedName name="FigRight5" localSheetId="1">グラフ!$V$116</definedName>
    <definedName name="FigRight6" localSheetId="2">'Active Table'!#REF!</definedName>
    <definedName name="FigRight6" localSheetId="3">MASTER!#REF!</definedName>
    <definedName name="FigRight6" localSheetId="1">グラフ!#REF!</definedName>
    <definedName name="MN登録情報_CPRC_許容" localSheetId="2">'Active Table'!$A$119:$E$127</definedName>
    <definedName name="MN登録情報_CPRC_許容" localSheetId="3">MASTER!#REF!</definedName>
    <definedName name="MN登録情報_CPRC_許容" localSheetId="1">グラフ!$A$119:$E$127</definedName>
    <definedName name="MN登録情報_CPRC_許容">'[2]300(許容)'!$A$109:$E$117</definedName>
    <definedName name="MN登録情報_CPRC_破壊" localSheetId="2">'Active Table'!$A$129:$B$132</definedName>
    <definedName name="MN登録情報_CPRC_破壊" localSheetId="3">MASTER!#REF!</definedName>
    <definedName name="MN登録情報_CPRC_破壊" localSheetId="1">グラフ!$A$129:$B$132</definedName>
    <definedName name="MN登録情報_CPRC_破壊">'[2]300(許容)'!$A$119:$B$122</definedName>
    <definedName name="MN登録情報_SC_許容" localSheetId="2">'Active Table'!$A$84:$B$91</definedName>
    <definedName name="MN登録情報_SC_許容" localSheetId="3">MASTER!#REF!</definedName>
    <definedName name="MN登録情報_SC_許容" localSheetId="1">グラフ!$A$84:$B$91</definedName>
    <definedName name="MN登録情報_SC_許容">'[2]300(許容)'!$A$75:$B$82</definedName>
    <definedName name="MN登録情報_SC_降伏" localSheetId="2">'Active Table'!$A$93:$B$98</definedName>
    <definedName name="MN登録情報_SC_降伏" localSheetId="3">MASTER!#REF!</definedName>
    <definedName name="MN登録情報_SC_降伏" localSheetId="1">グラフ!$A$93:$B$98</definedName>
    <definedName name="MN登録情報_SC_降伏">'[2]300(許容)'!$A$84:$B$89</definedName>
    <definedName name="MN登録情報_SC_破壊" localSheetId="2">'Active Table'!$A$100:$B$104</definedName>
    <definedName name="MN登録情報_SC_破壊" localSheetId="3">MASTER!#REF!</definedName>
    <definedName name="MN登録情報_SC_破壊" localSheetId="1">グラフ!$A$100:$B$104</definedName>
    <definedName name="MN登録情報_SC_破壊">'[2]300(許容)'!$A$91:$B$95</definedName>
    <definedName name="MN登録情報_許容" localSheetId="2">'Active Table'!$A$43:$D$49</definedName>
    <definedName name="MN登録情報_許容" localSheetId="3">MASTER!#REF!</definedName>
    <definedName name="MN登録情報_許容" localSheetId="1">グラフ!$A$43:$D$49</definedName>
    <definedName name="MN登録情報_許容">'[2]300(許容)'!$A$34:$D$40</definedName>
    <definedName name="MN登録情報_鋼管_許容" localSheetId="2">'Active Table'!$A$65:$B$70</definedName>
    <definedName name="MN登録情報_鋼管_許容" localSheetId="3">MASTER!#REF!</definedName>
    <definedName name="MN登録情報_鋼管_許容" localSheetId="1">グラフ!$A$65:$B$70</definedName>
    <definedName name="MN登録情報_鋼管_許容">'[2]300(許容)'!$A$56:$B$61</definedName>
    <definedName name="MN登録情報_鋼管_降伏" localSheetId="2">'Active Table'!$A$72:$B$76</definedName>
    <definedName name="MN登録情報_鋼管_降伏" localSheetId="3">MASTER!#REF!</definedName>
    <definedName name="MN登録情報_鋼管_降伏" localSheetId="1">グラフ!$A$72:$B$76</definedName>
    <definedName name="MN登録情報_鋼管_降伏">'[2]300(許容)'!$A$63:$B$67</definedName>
    <definedName name="MN登録情報_鋼管_破壊" localSheetId="2">'Active Table'!$A$78:$B$82</definedName>
    <definedName name="MN登録情報_鋼管_破壊" localSheetId="3">MASTER!#REF!</definedName>
    <definedName name="MN登録情報_鋼管_破壊" localSheetId="1">グラフ!$A$78:$B$82</definedName>
    <definedName name="MN登録情報_鋼管_破壊">'[2]300(許容)'!$A$69:$B$73</definedName>
    <definedName name="MN登録情報_降伏" localSheetId="2">'Active Table'!$A$51:$B$56</definedName>
    <definedName name="MN登録情報_降伏" localSheetId="3">MASTER!#REF!</definedName>
    <definedName name="MN登録情報_降伏" localSheetId="1">グラフ!$A$51:$B$56</definedName>
    <definedName name="MN登録情報_降伏">'[2]300(許容)'!$A$42:$B$47</definedName>
    <definedName name="MN登録情報_場所_許容" localSheetId="2">'Active Table'!$A$106:$B$111</definedName>
    <definedName name="MN登録情報_場所_許容" localSheetId="3">MASTER!#REF!</definedName>
    <definedName name="MN登録情報_場所_許容" localSheetId="1">グラフ!$A$106:$B$111</definedName>
    <definedName name="MN登録情報_場所_許容">'[2]300(許容)'!$A$97:$B$102</definedName>
    <definedName name="MN登録情報_場所_降伏破壊" localSheetId="2">'Active Table'!$A$113:$B$116</definedName>
    <definedName name="MN登録情報_場所_降伏破壊" localSheetId="3">MASTER!#REF!</definedName>
    <definedName name="MN登録情報_場所_降伏破壊" localSheetId="1">グラフ!$A$113:$B$116</definedName>
    <definedName name="MN登録情報_場所_降伏破壊">'[2]300(許容)'!$A$104:$B$107</definedName>
    <definedName name="MN登録情報_破壊" localSheetId="2">'Active Table'!$A$58:$B$63</definedName>
    <definedName name="MN登録情報_破壊" localSheetId="3">MASTER!#REF!</definedName>
    <definedName name="MN登録情報_破壊" localSheetId="1">グラフ!$A$58:$B$63</definedName>
    <definedName name="MN登録情報_破壊">'[2]300(許容)'!$A$49:$B$54</definedName>
    <definedName name="_xlnm.Print_Area" localSheetId="2">'Active Table'!$A$2:$AE$117</definedName>
    <definedName name="_xlnm.Print_Area" localSheetId="3">MASTER!$B$8:$AGG$123</definedName>
    <definedName name="_xlnm.Print_Area" localSheetId="1">グラフ!$A$2:$AA$142</definedName>
    <definedName name="_xlnm.Print_Area" localSheetId="0">表紙!$A$1:$J$37</definedName>
    <definedName name="個数">[1]QN!$AE$3</definedName>
    <definedName name="登録情報">[1]QN!$AF$4:$AY$9</definedName>
  </definedNames>
  <calcPr calcId="145621"/>
</workbook>
</file>

<file path=xl/calcChain.xml><?xml version="1.0" encoding="utf-8"?>
<calcChain xmlns="http://schemas.openxmlformats.org/spreadsheetml/2006/main">
  <c r="AA2" i="2" l="1"/>
  <c r="K36" i="5" l="1"/>
  <c r="K35" i="5"/>
  <c r="AFP2" i="3" l="1"/>
  <c r="AEX2" i="3"/>
  <c r="AEF2" i="3"/>
  <c r="ADN2" i="3"/>
  <c r="ADB2" i="3"/>
  <c r="ACP2" i="3"/>
  <c r="ACD2" i="3"/>
  <c r="ABR2" i="3"/>
  <c r="ABF2" i="3"/>
  <c r="AAT2" i="3"/>
  <c r="AAB2" i="3"/>
  <c r="ZJ2" i="3"/>
  <c r="YR2" i="3"/>
  <c r="XZ2" i="3"/>
  <c r="XN2" i="3"/>
  <c r="XB2" i="3"/>
  <c r="WP2" i="3"/>
  <c r="WD2" i="3"/>
  <c r="VR2" i="3"/>
  <c r="VF2" i="3"/>
  <c r="UN2" i="3"/>
  <c r="TV2" i="3"/>
  <c r="TD2" i="3"/>
  <c r="SL2" i="3"/>
  <c r="RZ2" i="3"/>
  <c r="RN2" i="3"/>
  <c r="RB2" i="3"/>
  <c r="QP2" i="3"/>
  <c r="QD2" i="3"/>
  <c r="PR2" i="3"/>
  <c r="OZ2" i="3"/>
  <c r="OH2" i="3"/>
  <c r="NP2" i="3"/>
  <c r="MX2" i="3"/>
  <c r="ML2" i="3"/>
  <c r="LZ2" i="3"/>
  <c r="LN2" i="3"/>
  <c r="LB2" i="3"/>
  <c r="KP2" i="3"/>
  <c r="KD2" i="3"/>
  <c r="JL2" i="3"/>
  <c r="IT2" i="3"/>
  <c r="IB2" i="3"/>
  <c r="HJ2" i="3"/>
  <c r="GX2" i="3"/>
  <c r="GL2" i="3"/>
  <c r="FZ2" i="3"/>
  <c r="FN2" i="3"/>
  <c r="FB2" i="3"/>
  <c r="EP2" i="3"/>
  <c r="DX2" i="3"/>
  <c r="DF2" i="3"/>
  <c r="CN2" i="3"/>
  <c r="BV2" i="3"/>
  <c r="BJ2" i="3"/>
  <c r="AX2" i="3"/>
  <c r="AL2" i="3"/>
  <c r="Z2" i="3"/>
  <c r="N2" i="3"/>
  <c r="AE6" i="2" l="1"/>
  <c r="AD6" i="2"/>
  <c r="AB6" i="2"/>
  <c r="AA6" i="2"/>
  <c r="B2" i="3" l="1"/>
  <c r="E39" i="2" l="1"/>
  <c r="E38" i="2"/>
  <c r="D44" i="2" s="1"/>
  <c r="E37" i="2"/>
  <c r="H40" i="2"/>
  <c r="H39" i="2"/>
  <c r="H38" i="2"/>
  <c r="I39" i="2" s="1"/>
  <c r="H37" i="2"/>
  <c r="I37" i="2" s="1"/>
  <c r="H41" i="2" l="1"/>
  <c r="B13" i="4" l="1"/>
  <c r="B12" i="4"/>
  <c r="B11" i="4"/>
  <c r="B10" i="4"/>
  <c r="B9" i="4"/>
  <c r="B8" i="4"/>
  <c r="B7" i="4"/>
  <c r="B6" i="4"/>
  <c r="B5" i="4"/>
  <c r="B4" i="4"/>
  <c r="E42" i="2"/>
  <c r="D42" i="2"/>
  <c r="E43" i="2"/>
  <c r="D43" i="2"/>
  <c r="D41" i="2"/>
  <c r="O5" i="5" l="1"/>
  <c r="O4" i="5"/>
  <c r="O1" i="5"/>
  <c r="O118" i="5" s="1"/>
  <c r="O5" i="2"/>
  <c r="O1" i="2"/>
  <c r="O118" i="2" s="1"/>
  <c r="W118" i="2" s="1"/>
  <c r="O4" i="2"/>
  <c r="O2" i="5" l="1"/>
  <c r="O15" i="5"/>
  <c r="O24" i="5"/>
  <c r="O40" i="5"/>
  <c r="O56" i="5"/>
  <c r="O72" i="5"/>
  <c r="O88" i="5"/>
  <c r="O104" i="5"/>
  <c r="O9" i="5"/>
  <c r="O25" i="5"/>
  <c r="O41" i="5"/>
  <c r="O57" i="5"/>
  <c r="O73" i="5"/>
  <c r="O89" i="5"/>
  <c r="O105" i="5"/>
  <c r="O14" i="5"/>
  <c r="O30" i="5"/>
  <c r="O46" i="5"/>
  <c r="O62" i="5"/>
  <c r="O78" i="5"/>
  <c r="O94" i="5"/>
  <c r="O110" i="5"/>
  <c r="O19" i="5"/>
  <c r="O35" i="5"/>
  <c r="O51" i="5"/>
  <c r="O67" i="5"/>
  <c r="O83" i="5"/>
  <c r="O99" i="5"/>
  <c r="O115" i="5"/>
  <c r="R118" i="5"/>
  <c r="Q118" i="5"/>
  <c r="O26" i="5"/>
  <c r="O28" i="5"/>
  <c r="O44" i="5"/>
  <c r="O60" i="5"/>
  <c r="O76" i="5"/>
  <c r="O92" i="5"/>
  <c r="O108" i="5"/>
  <c r="O3" i="5"/>
  <c r="O29" i="5"/>
  <c r="O45" i="5"/>
  <c r="O61" i="5"/>
  <c r="O77" i="5"/>
  <c r="O93" i="5"/>
  <c r="O109" i="5"/>
  <c r="O11" i="5"/>
  <c r="O34" i="5"/>
  <c r="O50" i="5"/>
  <c r="O66" i="5"/>
  <c r="O82" i="5"/>
  <c r="O98" i="5"/>
  <c r="O114" i="5"/>
  <c r="O23" i="5"/>
  <c r="O39" i="5"/>
  <c r="O55" i="5"/>
  <c r="O71" i="5"/>
  <c r="O87" i="5"/>
  <c r="O103" i="5"/>
  <c r="O12" i="5"/>
  <c r="T118" i="5"/>
  <c r="W118" i="5"/>
  <c r="U118" i="5"/>
  <c r="O16" i="5"/>
  <c r="O32" i="5"/>
  <c r="O48" i="5"/>
  <c r="O64" i="5"/>
  <c r="O80" i="5"/>
  <c r="O96" i="5"/>
  <c r="O112" i="5"/>
  <c r="O17" i="5"/>
  <c r="O33" i="5"/>
  <c r="O49" i="5"/>
  <c r="O65" i="5"/>
  <c r="O81" i="5"/>
  <c r="O97" i="5"/>
  <c r="O113" i="5"/>
  <c r="O18" i="5"/>
  <c r="O38" i="5"/>
  <c r="O54" i="5"/>
  <c r="O70" i="5"/>
  <c r="O86" i="5"/>
  <c r="O102" i="5"/>
  <c r="O13" i="5"/>
  <c r="O27" i="5"/>
  <c r="O43" i="5"/>
  <c r="O59" i="5"/>
  <c r="O75" i="5"/>
  <c r="O91" i="5"/>
  <c r="O107" i="5"/>
  <c r="O10" i="5"/>
  <c r="V118" i="5"/>
  <c r="O20" i="5"/>
  <c r="O36" i="5"/>
  <c r="O52" i="5"/>
  <c r="O68" i="5"/>
  <c r="O84" i="5"/>
  <c r="O100" i="5"/>
  <c r="O116" i="5"/>
  <c r="O21" i="5"/>
  <c r="O37" i="5"/>
  <c r="O53" i="5"/>
  <c r="O69" i="5"/>
  <c r="O85" i="5"/>
  <c r="O101" i="5"/>
  <c r="O117" i="5"/>
  <c r="O22" i="5"/>
  <c r="O42" i="5"/>
  <c r="O58" i="5"/>
  <c r="O74" i="5"/>
  <c r="O90" i="5"/>
  <c r="O106" i="5"/>
  <c r="O8" i="5"/>
  <c r="O31" i="5"/>
  <c r="O47" i="5"/>
  <c r="O63" i="5"/>
  <c r="O79" i="5"/>
  <c r="O95" i="5"/>
  <c r="O111" i="5"/>
  <c r="O7" i="5"/>
  <c r="S118" i="5"/>
  <c r="P118" i="5"/>
  <c r="P118" i="2"/>
  <c r="O2" i="2"/>
  <c r="O16" i="2"/>
  <c r="O18" i="2"/>
  <c r="O20" i="2"/>
  <c r="O22" i="2"/>
  <c r="O24" i="2"/>
  <c r="O26" i="2"/>
  <c r="O28" i="2"/>
  <c r="O30" i="2"/>
  <c r="O32" i="2"/>
  <c r="O34" i="2"/>
  <c r="O36" i="2"/>
  <c r="O38" i="2"/>
  <c r="O40" i="2"/>
  <c r="O42" i="2"/>
  <c r="O44" i="2"/>
  <c r="O46" i="2"/>
  <c r="O48" i="2"/>
  <c r="O50" i="2"/>
  <c r="O52" i="2"/>
  <c r="O54" i="2"/>
  <c r="O56" i="2"/>
  <c r="O58" i="2"/>
  <c r="O60" i="2"/>
  <c r="O62" i="2"/>
  <c r="O64" i="2"/>
  <c r="O66" i="2"/>
  <c r="O68" i="2"/>
  <c r="O70" i="2"/>
  <c r="O72" i="2"/>
  <c r="O74" i="2"/>
  <c r="O76" i="2"/>
  <c r="O78" i="2"/>
  <c r="O80" i="2"/>
  <c r="O82" i="2"/>
  <c r="O84" i="2"/>
  <c r="O86" i="2"/>
  <c r="O88" i="2"/>
  <c r="O90" i="2"/>
  <c r="O92" i="2"/>
  <c r="O94" i="2"/>
  <c r="O96" i="2"/>
  <c r="O98" i="2"/>
  <c r="O100" i="2"/>
  <c r="O102" i="2"/>
  <c r="O104" i="2"/>
  <c r="O106" i="2"/>
  <c r="O108" i="2"/>
  <c r="O110" i="2"/>
  <c r="O112" i="2"/>
  <c r="O17" i="2"/>
  <c r="O19" i="2"/>
  <c r="O21" i="2"/>
  <c r="O23" i="2"/>
  <c r="O25" i="2"/>
  <c r="O27" i="2"/>
  <c r="O29" i="2"/>
  <c r="O31" i="2"/>
  <c r="O33" i="2"/>
  <c r="O35" i="2"/>
  <c r="O37" i="2"/>
  <c r="O39" i="2"/>
  <c r="O41" i="2"/>
  <c r="O43" i="2"/>
  <c r="O45" i="2"/>
  <c r="O47" i="2"/>
  <c r="O49" i="2"/>
  <c r="O51" i="2"/>
  <c r="O53" i="2"/>
  <c r="O55" i="2"/>
  <c r="O57" i="2"/>
  <c r="O59" i="2"/>
  <c r="O61" i="2"/>
  <c r="O63" i="2"/>
  <c r="O65" i="2"/>
  <c r="O67" i="2"/>
  <c r="O69" i="2"/>
  <c r="O71" i="2"/>
  <c r="O73" i="2"/>
  <c r="O75" i="2"/>
  <c r="O77" i="2"/>
  <c r="O79" i="2"/>
  <c r="O81" i="2"/>
  <c r="O83" i="2"/>
  <c r="O85" i="2"/>
  <c r="O87" i="2"/>
  <c r="O89" i="2"/>
  <c r="O91" i="2"/>
  <c r="O93" i="2"/>
  <c r="O95" i="2"/>
  <c r="O97" i="2"/>
  <c r="O99" i="2"/>
  <c r="O101" i="2"/>
  <c r="O103" i="2"/>
  <c r="O105" i="2"/>
  <c r="O107" i="2"/>
  <c r="O109" i="2"/>
  <c r="O114" i="2"/>
  <c r="O116" i="2"/>
  <c r="O15" i="2"/>
  <c r="O12" i="2"/>
  <c r="O8" i="2"/>
  <c r="O13" i="2"/>
  <c r="O10" i="2"/>
  <c r="O7" i="2"/>
  <c r="O111" i="2"/>
  <c r="O14" i="2"/>
  <c r="O11" i="2"/>
  <c r="O9" i="2"/>
  <c r="O113" i="2"/>
  <c r="O115" i="2"/>
  <c r="O117" i="2"/>
  <c r="O3" i="2"/>
  <c r="S118" i="2"/>
  <c r="T118" i="2"/>
  <c r="U118" i="2"/>
  <c r="R118" i="2"/>
  <c r="V118" i="2"/>
  <c r="Q118" i="2"/>
  <c r="Y118" i="2" l="1"/>
  <c r="X118" i="2"/>
  <c r="A137" i="2"/>
  <c r="Z118" i="2"/>
  <c r="AB118" i="2"/>
  <c r="AA118" i="2"/>
  <c r="AC118" i="2"/>
  <c r="O119" i="2"/>
  <c r="P16" i="5"/>
  <c r="P32" i="5"/>
  <c r="P48" i="5"/>
  <c r="P64" i="5"/>
  <c r="P80" i="5"/>
  <c r="P96" i="5"/>
  <c r="P112" i="5"/>
  <c r="P17" i="5"/>
  <c r="P33" i="5"/>
  <c r="P49" i="5"/>
  <c r="P65" i="5"/>
  <c r="P81" i="5"/>
  <c r="P97" i="5"/>
  <c r="P113" i="5"/>
  <c r="P18" i="5"/>
  <c r="P34" i="5"/>
  <c r="P50" i="5"/>
  <c r="P66" i="5"/>
  <c r="P82" i="5"/>
  <c r="P98" i="5"/>
  <c r="P114" i="5"/>
  <c r="P23" i="5"/>
  <c r="P39" i="5"/>
  <c r="P55" i="5"/>
  <c r="P71" i="5"/>
  <c r="P87" i="5"/>
  <c r="P103" i="5"/>
  <c r="P15" i="5"/>
  <c r="P20" i="5"/>
  <c r="P36" i="5"/>
  <c r="P52" i="5"/>
  <c r="P68" i="5"/>
  <c r="P84" i="5"/>
  <c r="P100" i="5"/>
  <c r="P14" i="5"/>
  <c r="P21" i="5"/>
  <c r="P37" i="5"/>
  <c r="P53" i="5"/>
  <c r="P69" i="5"/>
  <c r="P85" i="5"/>
  <c r="P101" i="5"/>
  <c r="P8" i="5"/>
  <c r="P22" i="5"/>
  <c r="P38" i="5"/>
  <c r="P54" i="5"/>
  <c r="P70" i="5"/>
  <c r="P86" i="5"/>
  <c r="P102" i="5"/>
  <c r="P10" i="5"/>
  <c r="P27" i="5"/>
  <c r="P43" i="5"/>
  <c r="P59" i="5"/>
  <c r="P75" i="5"/>
  <c r="P91" i="5"/>
  <c r="P107" i="5"/>
  <c r="P24" i="5"/>
  <c r="P40" i="5"/>
  <c r="P56" i="5"/>
  <c r="P72" i="5"/>
  <c r="P88" i="5"/>
  <c r="P104" i="5"/>
  <c r="P12" i="5"/>
  <c r="P25" i="5"/>
  <c r="P41" i="5"/>
  <c r="P57" i="5"/>
  <c r="P73" i="5"/>
  <c r="P89" i="5"/>
  <c r="P105" i="5"/>
  <c r="P4" i="5"/>
  <c r="P26" i="5"/>
  <c r="P42" i="5"/>
  <c r="P58" i="5"/>
  <c r="P74" i="5"/>
  <c r="P90" i="5"/>
  <c r="P106" i="5"/>
  <c r="P117" i="5"/>
  <c r="P31" i="5"/>
  <c r="P47" i="5"/>
  <c r="P63" i="5"/>
  <c r="P79" i="5"/>
  <c r="P95" i="5"/>
  <c r="P111" i="5"/>
  <c r="P28" i="5"/>
  <c r="P44" i="5"/>
  <c r="P60" i="5"/>
  <c r="P76" i="5"/>
  <c r="P92" i="5"/>
  <c r="P108" i="5"/>
  <c r="P5" i="5"/>
  <c r="P29" i="5"/>
  <c r="P45" i="5"/>
  <c r="P61" i="5"/>
  <c r="P77" i="5"/>
  <c r="P93" i="5"/>
  <c r="P109" i="5"/>
  <c r="P116" i="5"/>
  <c r="P30" i="5"/>
  <c r="P46" i="5"/>
  <c r="P62" i="5"/>
  <c r="P78" i="5"/>
  <c r="P94" i="5"/>
  <c r="P110" i="5"/>
  <c r="P19" i="5"/>
  <c r="P35" i="5"/>
  <c r="P51" i="5"/>
  <c r="P67" i="5"/>
  <c r="P83" i="5"/>
  <c r="P99" i="5"/>
  <c r="P115" i="5"/>
  <c r="S23" i="5"/>
  <c r="S31" i="5"/>
  <c r="S39" i="5"/>
  <c r="S47" i="5"/>
  <c r="S55" i="5"/>
  <c r="S63" i="5"/>
  <c r="S71" i="5"/>
  <c r="S22" i="5"/>
  <c r="S30" i="5"/>
  <c r="S38" i="5"/>
  <c r="S46" i="5"/>
  <c r="S54" i="5"/>
  <c r="S62" i="5"/>
  <c r="S70" i="5"/>
  <c r="S77" i="5"/>
  <c r="S85" i="5"/>
  <c r="S93" i="5"/>
  <c r="S101" i="5"/>
  <c r="S109" i="5"/>
  <c r="S117" i="5"/>
  <c r="S17" i="5"/>
  <c r="S25" i="5"/>
  <c r="S33" i="5"/>
  <c r="S41" i="5"/>
  <c r="S49" i="5"/>
  <c r="S57" i="5"/>
  <c r="S65" i="5"/>
  <c r="S16" i="5"/>
  <c r="S24" i="5"/>
  <c r="S32" i="5"/>
  <c r="S40" i="5"/>
  <c r="S48" i="5"/>
  <c r="S56" i="5"/>
  <c r="S64" i="5"/>
  <c r="S72" i="5"/>
  <c r="S79" i="5"/>
  <c r="S87" i="5"/>
  <c r="S95" i="5"/>
  <c r="S103" i="5"/>
  <c r="S111" i="5"/>
  <c r="S14" i="5"/>
  <c r="S74" i="5"/>
  <c r="S82" i="5"/>
  <c r="S90" i="5"/>
  <c r="S98" i="5"/>
  <c r="S106" i="5"/>
  <c r="S114" i="5"/>
  <c r="S5" i="5"/>
  <c r="S19" i="5"/>
  <c r="S27" i="5"/>
  <c r="S35" i="5"/>
  <c r="S43" i="5"/>
  <c r="S51" i="5"/>
  <c r="S59" i="5"/>
  <c r="S67" i="5"/>
  <c r="S18" i="5"/>
  <c r="S26" i="5"/>
  <c r="S34" i="5"/>
  <c r="S42" i="5"/>
  <c r="S50" i="5"/>
  <c r="S58" i="5"/>
  <c r="S66" i="5"/>
  <c r="S73" i="5"/>
  <c r="S81" i="5"/>
  <c r="S89" i="5"/>
  <c r="S97" i="5"/>
  <c r="S105" i="5"/>
  <c r="S113" i="5"/>
  <c r="S8" i="5"/>
  <c r="S21" i="5"/>
  <c r="S29" i="5"/>
  <c r="S37" i="5"/>
  <c r="S45" i="5"/>
  <c r="S53" i="5"/>
  <c r="S61" i="5"/>
  <c r="S69" i="5"/>
  <c r="S20" i="5"/>
  <c r="S28" i="5"/>
  <c r="S36" i="5"/>
  <c r="S44" i="5"/>
  <c r="S52" i="5"/>
  <c r="S60" i="5"/>
  <c r="S68" i="5"/>
  <c r="S75" i="5"/>
  <c r="S83" i="5"/>
  <c r="S91" i="5"/>
  <c r="S99" i="5"/>
  <c r="S107" i="5"/>
  <c r="S115" i="5"/>
  <c r="S4" i="5"/>
  <c r="S78" i="5"/>
  <c r="S86" i="5"/>
  <c r="S94" i="5"/>
  <c r="S102" i="5"/>
  <c r="S110" i="5"/>
  <c r="S12" i="5"/>
  <c r="S15" i="5"/>
  <c r="S88" i="5"/>
  <c r="S104" i="5"/>
  <c r="S10" i="5"/>
  <c r="S76" i="5"/>
  <c r="S92" i="5"/>
  <c r="S108" i="5"/>
  <c r="S80" i="5"/>
  <c r="S96" i="5"/>
  <c r="S112" i="5"/>
  <c r="S84" i="5"/>
  <c r="S100" i="5"/>
  <c r="S116" i="5"/>
  <c r="V16" i="5"/>
  <c r="V24" i="5"/>
  <c r="V20" i="5"/>
  <c r="V28" i="5"/>
  <c r="V34" i="5"/>
  <c r="V50" i="5"/>
  <c r="V66" i="5"/>
  <c r="V90" i="5"/>
  <c r="V114" i="5"/>
  <c r="V31" i="5"/>
  <c r="V47" i="5"/>
  <c r="V26" i="5"/>
  <c r="V36" i="5"/>
  <c r="V44" i="5"/>
  <c r="V52" i="5"/>
  <c r="V60" i="5"/>
  <c r="V68" i="5"/>
  <c r="V76" i="5"/>
  <c r="V84" i="5"/>
  <c r="V92" i="5"/>
  <c r="V100" i="5"/>
  <c r="V108" i="5"/>
  <c r="V116" i="5"/>
  <c r="V17" i="5"/>
  <c r="V25" i="5"/>
  <c r="V33" i="5"/>
  <c r="V41" i="5"/>
  <c r="V49" i="5"/>
  <c r="V57" i="5"/>
  <c r="V65" i="5"/>
  <c r="V73" i="5"/>
  <c r="V81" i="5"/>
  <c r="V89" i="5"/>
  <c r="V97" i="5"/>
  <c r="V105" i="5"/>
  <c r="V113" i="5"/>
  <c r="V8" i="5"/>
  <c r="V30" i="5"/>
  <c r="V46" i="5"/>
  <c r="V62" i="5"/>
  <c r="V78" i="5"/>
  <c r="V86" i="5"/>
  <c r="V102" i="5"/>
  <c r="V110" i="5"/>
  <c r="V19" i="5"/>
  <c r="V27" i="5"/>
  <c r="V43" i="5"/>
  <c r="V51" i="5"/>
  <c r="V15" i="5"/>
  <c r="V38" i="5"/>
  <c r="V54" i="5"/>
  <c r="V70" i="5"/>
  <c r="V94" i="5"/>
  <c r="V12" i="5"/>
  <c r="V35" i="5"/>
  <c r="V59" i="5"/>
  <c r="V18" i="5"/>
  <c r="V32" i="5"/>
  <c r="V40" i="5"/>
  <c r="V48" i="5"/>
  <c r="V56" i="5"/>
  <c r="V64" i="5"/>
  <c r="V72" i="5"/>
  <c r="V80" i="5"/>
  <c r="V88" i="5"/>
  <c r="V96" i="5"/>
  <c r="V104" i="5"/>
  <c r="V112" i="5"/>
  <c r="V10" i="5"/>
  <c r="V21" i="5"/>
  <c r="V29" i="5"/>
  <c r="V37" i="5"/>
  <c r="V45" i="5"/>
  <c r="V53" i="5"/>
  <c r="V61" i="5"/>
  <c r="V69" i="5"/>
  <c r="V77" i="5"/>
  <c r="V85" i="5"/>
  <c r="V93" i="5"/>
  <c r="V101" i="5"/>
  <c r="V109" i="5"/>
  <c r="V117" i="5"/>
  <c r="V22" i="5"/>
  <c r="V42" i="5"/>
  <c r="V58" i="5"/>
  <c r="V74" i="5"/>
  <c r="V82" i="5"/>
  <c r="V98" i="5"/>
  <c r="V106" i="5"/>
  <c r="V5" i="5"/>
  <c r="V23" i="5"/>
  <c r="V39" i="5"/>
  <c r="V55" i="5"/>
  <c r="V67" i="5"/>
  <c r="V83" i="5"/>
  <c r="V99" i="5"/>
  <c r="V115" i="5"/>
  <c r="V71" i="5"/>
  <c r="V87" i="5"/>
  <c r="V103" i="5"/>
  <c r="V14" i="5"/>
  <c r="V75" i="5"/>
  <c r="V91" i="5"/>
  <c r="V107" i="5"/>
  <c r="V4" i="5"/>
  <c r="V63" i="5"/>
  <c r="V79" i="5"/>
  <c r="V95" i="5"/>
  <c r="V111" i="5"/>
  <c r="U22" i="5"/>
  <c r="U30" i="5"/>
  <c r="U38" i="5"/>
  <c r="U46" i="5"/>
  <c r="U54" i="5"/>
  <c r="U62" i="5"/>
  <c r="U70" i="5"/>
  <c r="U78" i="5"/>
  <c r="U86" i="5"/>
  <c r="U94" i="5"/>
  <c r="U102" i="5"/>
  <c r="U110" i="5"/>
  <c r="U13" i="5"/>
  <c r="U15" i="5"/>
  <c r="U21" i="5"/>
  <c r="U29" i="5"/>
  <c r="U37" i="5"/>
  <c r="U45" i="5"/>
  <c r="U53" i="5"/>
  <c r="U61" i="5"/>
  <c r="U69" i="5"/>
  <c r="U77" i="5"/>
  <c r="U85" i="5"/>
  <c r="U93" i="5"/>
  <c r="U101" i="5"/>
  <c r="U109" i="5"/>
  <c r="U117" i="5"/>
  <c r="U3" i="5"/>
  <c r="U18" i="5"/>
  <c r="U26" i="5"/>
  <c r="U34" i="5"/>
  <c r="U42" i="5"/>
  <c r="U50" i="5"/>
  <c r="U58" i="5"/>
  <c r="U66" i="5"/>
  <c r="U74" i="5"/>
  <c r="U82" i="5"/>
  <c r="U90" i="5"/>
  <c r="U98" i="5"/>
  <c r="U106" i="5"/>
  <c r="U114" i="5"/>
  <c r="U8" i="5"/>
  <c r="U17" i="5"/>
  <c r="U25" i="5"/>
  <c r="U33" i="5"/>
  <c r="U41" i="5"/>
  <c r="U49" i="5"/>
  <c r="U57" i="5"/>
  <c r="U65" i="5"/>
  <c r="U73" i="5"/>
  <c r="U81" i="5"/>
  <c r="U89" i="5"/>
  <c r="U97" i="5"/>
  <c r="U105" i="5"/>
  <c r="U113" i="5"/>
  <c r="U12" i="5"/>
  <c r="U2" i="5"/>
  <c r="U28" i="5"/>
  <c r="U44" i="5"/>
  <c r="U60" i="5"/>
  <c r="U76" i="5"/>
  <c r="U92" i="5"/>
  <c r="U108" i="5"/>
  <c r="U1" i="5"/>
  <c r="U27" i="5"/>
  <c r="U59" i="5"/>
  <c r="U75" i="5"/>
  <c r="U91" i="5"/>
  <c r="U107" i="5"/>
  <c r="U9" i="5"/>
  <c r="U16" i="5"/>
  <c r="U32" i="5"/>
  <c r="U48" i="5"/>
  <c r="U64" i="5"/>
  <c r="U80" i="5"/>
  <c r="U96" i="5"/>
  <c r="U112" i="5"/>
  <c r="U7" i="5"/>
  <c r="U31" i="5"/>
  <c r="U47" i="5"/>
  <c r="U63" i="5"/>
  <c r="U79" i="5"/>
  <c r="U95" i="5"/>
  <c r="U111" i="5"/>
  <c r="U11" i="5"/>
  <c r="U35" i="5"/>
  <c r="U20" i="5"/>
  <c r="U36" i="5"/>
  <c r="U52" i="5"/>
  <c r="U68" i="5"/>
  <c r="U84" i="5"/>
  <c r="U100" i="5"/>
  <c r="U116" i="5"/>
  <c r="U19" i="5"/>
  <c r="U51" i="5"/>
  <c r="U67" i="5"/>
  <c r="U83" i="5"/>
  <c r="U99" i="5"/>
  <c r="U115" i="5"/>
  <c r="U24" i="5"/>
  <c r="U40" i="5"/>
  <c r="U56" i="5"/>
  <c r="U72" i="5"/>
  <c r="U88" i="5"/>
  <c r="U104" i="5"/>
  <c r="U10" i="5"/>
  <c r="U23" i="5"/>
  <c r="U39" i="5"/>
  <c r="U55" i="5"/>
  <c r="U71" i="5"/>
  <c r="U87" i="5"/>
  <c r="U103" i="5"/>
  <c r="U14" i="5"/>
  <c r="U43" i="5"/>
  <c r="R16" i="5"/>
  <c r="R24" i="5"/>
  <c r="R32" i="5"/>
  <c r="R40" i="5"/>
  <c r="R48" i="5"/>
  <c r="R56" i="5"/>
  <c r="R64" i="5"/>
  <c r="R72" i="5"/>
  <c r="R23" i="5"/>
  <c r="R31" i="5"/>
  <c r="R39" i="5"/>
  <c r="R47" i="5"/>
  <c r="R55" i="5"/>
  <c r="R63" i="5"/>
  <c r="R71" i="5"/>
  <c r="R74" i="5"/>
  <c r="R82" i="5"/>
  <c r="R90" i="5"/>
  <c r="R98" i="5"/>
  <c r="R106" i="5"/>
  <c r="R114" i="5"/>
  <c r="R8" i="5"/>
  <c r="R7" i="5"/>
  <c r="R79" i="5"/>
  <c r="R87" i="5"/>
  <c r="R95" i="5"/>
  <c r="R103" i="5"/>
  <c r="R111" i="5"/>
  <c r="R14" i="5"/>
  <c r="U5" i="5"/>
  <c r="R20" i="5"/>
  <c r="R28" i="5"/>
  <c r="R36" i="5"/>
  <c r="R44" i="5"/>
  <c r="R52" i="5"/>
  <c r="R60" i="5"/>
  <c r="R68" i="5"/>
  <c r="R19" i="5"/>
  <c r="R27" i="5"/>
  <c r="R35" i="5"/>
  <c r="R43" i="5"/>
  <c r="R51" i="5"/>
  <c r="R59" i="5"/>
  <c r="R67" i="5"/>
  <c r="R11" i="5"/>
  <c r="R78" i="5"/>
  <c r="R86" i="5"/>
  <c r="R94" i="5"/>
  <c r="R102" i="5"/>
  <c r="R110" i="5"/>
  <c r="R13" i="5"/>
  <c r="R1" i="5"/>
  <c r="R75" i="5"/>
  <c r="R83" i="5"/>
  <c r="R91" i="5"/>
  <c r="R99" i="5"/>
  <c r="R107" i="5"/>
  <c r="R115" i="5"/>
  <c r="R9" i="5"/>
  <c r="R18" i="5"/>
  <c r="R34" i="5"/>
  <c r="R50" i="5"/>
  <c r="R66" i="5"/>
  <c r="R25" i="5"/>
  <c r="R41" i="5"/>
  <c r="R57" i="5"/>
  <c r="R73" i="5"/>
  <c r="R84" i="5"/>
  <c r="R100" i="5"/>
  <c r="R116" i="5"/>
  <c r="R4" i="5"/>
  <c r="R89" i="5"/>
  <c r="R105" i="5"/>
  <c r="R12" i="5"/>
  <c r="R22" i="5"/>
  <c r="R38" i="5"/>
  <c r="R54" i="5"/>
  <c r="R70" i="5"/>
  <c r="R29" i="5"/>
  <c r="R45" i="5"/>
  <c r="R61" i="5"/>
  <c r="R2" i="5"/>
  <c r="R88" i="5"/>
  <c r="R104" i="5"/>
  <c r="R10" i="5"/>
  <c r="R77" i="5"/>
  <c r="R93" i="5"/>
  <c r="R109" i="5"/>
  <c r="R3" i="5"/>
  <c r="R26" i="5"/>
  <c r="R42" i="5"/>
  <c r="R58" i="5"/>
  <c r="R17" i="5"/>
  <c r="R33" i="5"/>
  <c r="R49" i="5"/>
  <c r="R65" i="5"/>
  <c r="R76" i="5"/>
  <c r="R92" i="5"/>
  <c r="R108" i="5"/>
  <c r="R5" i="5"/>
  <c r="R81" i="5"/>
  <c r="R97" i="5"/>
  <c r="R113" i="5"/>
  <c r="U4" i="5"/>
  <c r="R30" i="5"/>
  <c r="R46" i="5"/>
  <c r="R62" i="5"/>
  <c r="R21" i="5"/>
  <c r="R37" i="5"/>
  <c r="R53" i="5"/>
  <c r="R69" i="5"/>
  <c r="R80" i="5"/>
  <c r="R96" i="5"/>
  <c r="R112" i="5"/>
  <c r="R15" i="5"/>
  <c r="R85" i="5"/>
  <c r="R101" i="5"/>
  <c r="R117" i="5"/>
  <c r="A137" i="5"/>
  <c r="U5" i="2"/>
  <c r="U4" i="2"/>
  <c r="R16" i="2"/>
  <c r="R18" i="2"/>
  <c r="R20" i="2"/>
  <c r="R22" i="2"/>
  <c r="R24" i="2"/>
  <c r="R26" i="2"/>
  <c r="R28" i="2"/>
  <c r="R30" i="2"/>
  <c r="R32" i="2"/>
  <c r="R34" i="2"/>
  <c r="R36" i="2"/>
  <c r="R38" i="2"/>
  <c r="R40" i="2"/>
  <c r="R42" i="2"/>
  <c r="R44" i="2"/>
  <c r="R46" i="2"/>
  <c r="R48" i="2"/>
  <c r="R50" i="2"/>
  <c r="R52" i="2"/>
  <c r="R54" i="2"/>
  <c r="R56" i="2"/>
  <c r="R58" i="2"/>
  <c r="R60" i="2"/>
  <c r="R62" i="2"/>
  <c r="R64" i="2"/>
  <c r="R66" i="2"/>
  <c r="R68" i="2"/>
  <c r="R70" i="2"/>
  <c r="R72" i="2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R47" i="2"/>
  <c r="R49" i="2"/>
  <c r="R51" i="2"/>
  <c r="R53" i="2"/>
  <c r="R55" i="2"/>
  <c r="R57" i="2"/>
  <c r="R59" i="2"/>
  <c r="R61" i="2"/>
  <c r="R63" i="2"/>
  <c r="R65" i="2"/>
  <c r="R67" i="2"/>
  <c r="R69" i="2"/>
  <c r="R71" i="2"/>
  <c r="R74" i="2"/>
  <c r="R76" i="2"/>
  <c r="R78" i="2"/>
  <c r="R80" i="2"/>
  <c r="R82" i="2"/>
  <c r="R84" i="2"/>
  <c r="R86" i="2"/>
  <c r="R88" i="2"/>
  <c r="R90" i="2"/>
  <c r="R92" i="2"/>
  <c r="R94" i="2"/>
  <c r="R96" i="2"/>
  <c r="R98" i="2"/>
  <c r="R100" i="2"/>
  <c r="R102" i="2"/>
  <c r="R104" i="2"/>
  <c r="R106" i="2"/>
  <c r="R108" i="2"/>
  <c r="R110" i="2"/>
  <c r="R112" i="2"/>
  <c r="R114" i="2"/>
  <c r="R116" i="2"/>
  <c r="R13" i="2"/>
  <c r="R10" i="2"/>
  <c r="R8" i="2"/>
  <c r="R1" i="2"/>
  <c r="R15" i="2"/>
  <c r="R7" i="2"/>
  <c r="R4" i="2"/>
  <c r="R73" i="2"/>
  <c r="R75" i="2"/>
  <c r="R77" i="2"/>
  <c r="R79" i="2"/>
  <c r="R81" i="2"/>
  <c r="R83" i="2"/>
  <c r="R85" i="2"/>
  <c r="R87" i="2"/>
  <c r="R89" i="2"/>
  <c r="R91" i="2"/>
  <c r="R93" i="2"/>
  <c r="R95" i="2"/>
  <c r="R97" i="2"/>
  <c r="R99" i="2"/>
  <c r="R101" i="2"/>
  <c r="R103" i="2"/>
  <c r="R105" i="2"/>
  <c r="R107" i="2"/>
  <c r="R109" i="2"/>
  <c r="R111" i="2"/>
  <c r="R113" i="2"/>
  <c r="R115" i="2"/>
  <c r="R117" i="2"/>
  <c r="R14" i="2"/>
  <c r="R12" i="2"/>
  <c r="R9" i="2"/>
  <c r="R5" i="2"/>
  <c r="R3" i="2"/>
  <c r="R11" i="2"/>
  <c r="R2" i="2"/>
  <c r="R119" i="2" s="1"/>
  <c r="V15" i="2"/>
  <c r="V117" i="2"/>
  <c r="V17" i="2"/>
  <c r="V19" i="2"/>
  <c r="V21" i="2"/>
  <c r="V23" i="2"/>
  <c r="V25" i="2"/>
  <c r="V27" i="2"/>
  <c r="V29" i="2"/>
  <c r="V31" i="2"/>
  <c r="V33" i="2"/>
  <c r="V35" i="2"/>
  <c r="V37" i="2"/>
  <c r="V39" i="2"/>
  <c r="V41" i="2"/>
  <c r="V43" i="2"/>
  <c r="V45" i="2"/>
  <c r="V47" i="2"/>
  <c r="V49" i="2"/>
  <c r="V51" i="2"/>
  <c r="V53" i="2"/>
  <c r="V55" i="2"/>
  <c r="V57" i="2"/>
  <c r="V59" i="2"/>
  <c r="V61" i="2"/>
  <c r="V63" i="2"/>
  <c r="V65" i="2"/>
  <c r="V67" i="2"/>
  <c r="V69" i="2"/>
  <c r="V71" i="2"/>
  <c r="V73" i="2"/>
  <c r="V75" i="2"/>
  <c r="V77" i="2"/>
  <c r="V79" i="2"/>
  <c r="V81" i="2"/>
  <c r="V83" i="2"/>
  <c r="V85" i="2"/>
  <c r="V87" i="2"/>
  <c r="V89" i="2"/>
  <c r="V91" i="2"/>
  <c r="V93" i="2"/>
  <c r="V95" i="2"/>
  <c r="V97" i="2"/>
  <c r="V99" i="2"/>
  <c r="V101" i="2"/>
  <c r="V103" i="2"/>
  <c r="V105" i="2"/>
  <c r="V107" i="2"/>
  <c r="V109" i="2"/>
  <c r="V111" i="2"/>
  <c r="V113" i="2"/>
  <c r="V115" i="2"/>
  <c r="V12" i="2"/>
  <c r="V10" i="2"/>
  <c r="V5" i="2"/>
  <c r="V16" i="2"/>
  <c r="V18" i="2"/>
  <c r="V20" i="2"/>
  <c r="V22" i="2"/>
  <c r="V24" i="2"/>
  <c r="V26" i="2"/>
  <c r="V28" i="2"/>
  <c r="V30" i="2"/>
  <c r="V32" i="2"/>
  <c r="V34" i="2"/>
  <c r="V36" i="2"/>
  <c r="V38" i="2"/>
  <c r="V40" i="2"/>
  <c r="V42" i="2"/>
  <c r="V44" i="2"/>
  <c r="V46" i="2"/>
  <c r="V48" i="2"/>
  <c r="V50" i="2"/>
  <c r="V52" i="2"/>
  <c r="V54" i="2"/>
  <c r="V56" i="2"/>
  <c r="V58" i="2"/>
  <c r="V60" i="2"/>
  <c r="V62" i="2"/>
  <c r="V64" i="2"/>
  <c r="V66" i="2"/>
  <c r="V68" i="2"/>
  <c r="V70" i="2"/>
  <c r="V72" i="2"/>
  <c r="V74" i="2"/>
  <c r="V76" i="2"/>
  <c r="V78" i="2"/>
  <c r="V80" i="2"/>
  <c r="V82" i="2"/>
  <c r="V84" i="2"/>
  <c r="V86" i="2"/>
  <c r="V88" i="2"/>
  <c r="V90" i="2"/>
  <c r="V92" i="2"/>
  <c r="V94" i="2"/>
  <c r="V96" i="2"/>
  <c r="V98" i="2"/>
  <c r="V100" i="2"/>
  <c r="V102" i="2"/>
  <c r="V104" i="2"/>
  <c r="V106" i="2"/>
  <c r="V108" i="2"/>
  <c r="V110" i="2"/>
  <c r="V112" i="2"/>
  <c r="V114" i="2"/>
  <c r="V116" i="2"/>
  <c r="V14" i="2"/>
  <c r="V8" i="2"/>
  <c r="V4" i="2"/>
  <c r="S17" i="2"/>
  <c r="S19" i="2"/>
  <c r="S21" i="2"/>
  <c r="S23" i="2"/>
  <c r="S25" i="2"/>
  <c r="S27" i="2"/>
  <c r="S29" i="2"/>
  <c r="S31" i="2"/>
  <c r="S33" i="2"/>
  <c r="S35" i="2"/>
  <c r="S37" i="2"/>
  <c r="S16" i="2"/>
  <c r="S18" i="2"/>
  <c r="S20" i="2"/>
  <c r="S22" i="2"/>
  <c r="S24" i="2"/>
  <c r="S32" i="2"/>
  <c r="S39" i="2"/>
  <c r="S43" i="2"/>
  <c r="S47" i="2"/>
  <c r="S51" i="2"/>
  <c r="S55" i="2"/>
  <c r="S59" i="2"/>
  <c r="S63" i="2"/>
  <c r="S67" i="2"/>
  <c r="S71" i="2"/>
  <c r="S15" i="2"/>
  <c r="S4" i="2"/>
  <c r="S26" i="2"/>
  <c r="S34" i="2"/>
  <c r="S40" i="2"/>
  <c r="S44" i="2"/>
  <c r="S48" i="2"/>
  <c r="S52" i="2"/>
  <c r="S56" i="2"/>
  <c r="S60" i="2"/>
  <c r="S64" i="2"/>
  <c r="S68" i="2"/>
  <c r="S72" i="2"/>
  <c r="S74" i="2"/>
  <c r="S76" i="2"/>
  <c r="S78" i="2"/>
  <c r="S80" i="2"/>
  <c r="S82" i="2"/>
  <c r="S84" i="2"/>
  <c r="S86" i="2"/>
  <c r="S88" i="2"/>
  <c r="S90" i="2"/>
  <c r="S92" i="2"/>
  <c r="S94" i="2"/>
  <c r="S96" i="2"/>
  <c r="S98" i="2"/>
  <c r="S100" i="2"/>
  <c r="S102" i="2"/>
  <c r="S104" i="2"/>
  <c r="S106" i="2"/>
  <c r="S108" i="2"/>
  <c r="S110" i="2"/>
  <c r="S112" i="2"/>
  <c r="S114" i="2"/>
  <c r="S116" i="2"/>
  <c r="S12" i="2"/>
  <c r="S10" i="2"/>
  <c r="S28" i="2"/>
  <c r="S36" i="2"/>
  <c r="S41" i="2"/>
  <c r="S45" i="2"/>
  <c r="S49" i="2"/>
  <c r="S53" i="2"/>
  <c r="S57" i="2"/>
  <c r="S61" i="2"/>
  <c r="S65" i="2"/>
  <c r="S69" i="2"/>
  <c r="S30" i="2"/>
  <c r="S38" i="2"/>
  <c r="S42" i="2"/>
  <c r="S46" i="2"/>
  <c r="S50" i="2"/>
  <c r="S54" i="2"/>
  <c r="S58" i="2"/>
  <c r="S62" i="2"/>
  <c r="S66" i="2"/>
  <c r="S70" i="2"/>
  <c r="S73" i="2"/>
  <c r="S75" i="2"/>
  <c r="S77" i="2"/>
  <c r="S79" i="2"/>
  <c r="S81" i="2"/>
  <c r="S83" i="2"/>
  <c r="S85" i="2"/>
  <c r="S87" i="2"/>
  <c r="S89" i="2"/>
  <c r="S91" i="2"/>
  <c r="S93" i="2"/>
  <c r="S95" i="2"/>
  <c r="S97" i="2"/>
  <c r="S99" i="2"/>
  <c r="S101" i="2"/>
  <c r="S103" i="2"/>
  <c r="S105" i="2"/>
  <c r="S107" i="2"/>
  <c r="S109" i="2"/>
  <c r="S111" i="2"/>
  <c r="S113" i="2"/>
  <c r="S115" i="2"/>
  <c r="S117" i="2"/>
  <c r="S14" i="2"/>
  <c r="S8" i="2"/>
  <c r="S5" i="2"/>
  <c r="U117" i="2"/>
  <c r="U17" i="2"/>
  <c r="U19" i="2"/>
  <c r="U21" i="2"/>
  <c r="U23" i="2"/>
  <c r="U25" i="2"/>
  <c r="U27" i="2"/>
  <c r="U29" i="2"/>
  <c r="U31" i="2"/>
  <c r="U33" i="2"/>
  <c r="U35" i="2"/>
  <c r="U37" i="2"/>
  <c r="U39" i="2"/>
  <c r="U41" i="2"/>
  <c r="U43" i="2"/>
  <c r="U45" i="2"/>
  <c r="U47" i="2"/>
  <c r="U49" i="2"/>
  <c r="U51" i="2"/>
  <c r="U53" i="2"/>
  <c r="U55" i="2"/>
  <c r="U57" i="2"/>
  <c r="U59" i="2"/>
  <c r="U61" i="2"/>
  <c r="U63" i="2"/>
  <c r="U65" i="2"/>
  <c r="U67" i="2"/>
  <c r="U69" i="2"/>
  <c r="U71" i="2"/>
  <c r="U73" i="2"/>
  <c r="U75" i="2"/>
  <c r="U77" i="2"/>
  <c r="U79" i="2"/>
  <c r="U81" i="2"/>
  <c r="U83" i="2"/>
  <c r="U85" i="2"/>
  <c r="U87" i="2"/>
  <c r="U89" i="2"/>
  <c r="U91" i="2"/>
  <c r="U93" i="2"/>
  <c r="U95" i="2"/>
  <c r="U97" i="2"/>
  <c r="U99" i="2"/>
  <c r="U101" i="2"/>
  <c r="U103" i="2"/>
  <c r="U105" i="2"/>
  <c r="U107" i="2"/>
  <c r="U109" i="2"/>
  <c r="U111" i="2"/>
  <c r="U113" i="2"/>
  <c r="U115" i="2"/>
  <c r="U13" i="2"/>
  <c r="U10" i="2"/>
  <c r="U8" i="2"/>
  <c r="U1" i="2"/>
  <c r="U15" i="2"/>
  <c r="U7" i="2"/>
  <c r="U16" i="2"/>
  <c r="U18" i="2"/>
  <c r="U20" i="2"/>
  <c r="U22" i="2"/>
  <c r="U24" i="2"/>
  <c r="U26" i="2"/>
  <c r="U28" i="2"/>
  <c r="U30" i="2"/>
  <c r="U32" i="2"/>
  <c r="U34" i="2"/>
  <c r="U36" i="2"/>
  <c r="U38" i="2"/>
  <c r="U40" i="2"/>
  <c r="U42" i="2"/>
  <c r="U44" i="2"/>
  <c r="U46" i="2"/>
  <c r="U48" i="2"/>
  <c r="U50" i="2"/>
  <c r="U52" i="2"/>
  <c r="U54" i="2"/>
  <c r="U56" i="2"/>
  <c r="U58" i="2"/>
  <c r="U60" i="2"/>
  <c r="U62" i="2"/>
  <c r="U64" i="2"/>
  <c r="U66" i="2"/>
  <c r="U68" i="2"/>
  <c r="U70" i="2"/>
  <c r="U72" i="2"/>
  <c r="U74" i="2"/>
  <c r="U76" i="2"/>
  <c r="U78" i="2"/>
  <c r="U80" i="2"/>
  <c r="U82" i="2"/>
  <c r="U84" i="2"/>
  <c r="U86" i="2"/>
  <c r="U88" i="2"/>
  <c r="U90" i="2"/>
  <c r="U92" i="2"/>
  <c r="U94" i="2"/>
  <c r="U96" i="2"/>
  <c r="U98" i="2"/>
  <c r="U100" i="2"/>
  <c r="U102" i="2"/>
  <c r="U104" i="2"/>
  <c r="U106" i="2"/>
  <c r="U108" i="2"/>
  <c r="U110" i="2"/>
  <c r="U112" i="2"/>
  <c r="U114" i="2"/>
  <c r="U116" i="2"/>
  <c r="U14" i="2"/>
  <c r="U12" i="2"/>
  <c r="U9" i="2"/>
  <c r="U3" i="2"/>
  <c r="U11" i="2"/>
  <c r="U2" i="2"/>
  <c r="U119" i="2" s="1"/>
  <c r="P17" i="2"/>
  <c r="P19" i="2"/>
  <c r="P21" i="2"/>
  <c r="P23" i="2"/>
  <c r="P25" i="2"/>
  <c r="P27" i="2"/>
  <c r="P29" i="2"/>
  <c r="P31" i="2"/>
  <c r="P33" i="2"/>
  <c r="P35" i="2"/>
  <c r="P37" i="2"/>
  <c r="P39" i="2"/>
  <c r="P41" i="2"/>
  <c r="P43" i="2"/>
  <c r="P45" i="2"/>
  <c r="P47" i="2"/>
  <c r="P49" i="2"/>
  <c r="P51" i="2"/>
  <c r="P53" i="2"/>
  <c r="P55" i="2"/>
  <c r="P57" i="2"/>
  <c r="P59" i="2"/>
  <c r="P61" i="2"/>
  <c r="P16" i="2"/>
  <c r="P18" i="2"/>
  <c r="P20" i="2"/>
  <c r="P22" i="2"/>
  <c r="P24" i="2"/>
  <c r="P26" i="2"/>
  <c r="P28" i="2"/>
  <c r="P30" i="2"/>
  <c r="P32" i="2"/>
  <c r="P34" i="2"/>
  <c r="P36" i="2"/>
  <c r="P38" i="2"/>
  <c r="P40" i="2"/>
  <c r="P42" i="2"/>
  <c r="P44" i="2"/>
  <c r="P46" i="2"/>
  <c r="P48" i="2"/>
  <c r="P50" i="2"/>
  <c r="P52" i="2"/>
  <c r="P54" i="2"/>
  <c r="P56" i="2"/>
  <c r="P58" i="2"/>
  <c r="P60" i="2"/>
  <c r="P62" i="2"/>
  <c r="P91" i="2"/>
  <c r="P4" i="2"/>
  <c r="P64" i="2"/>
  <c r="P68" i="2"/>
  <c r="P72" i="2"/>
  <c r="P76" i="2"/>
  <c r="P80" i="2"/>
  <c r="P84" i="2"/>
  <c r="P88" i="2"/>
  <c r="P92" i="2"/>
  <c r="P96" i="2"/>
  <c r="P100" i="2"/>
  <c r="P104" i="2"/>
  <c r="P108" i="2"/>
  <c r="P111" i="2"/>
  <c r="P10" i="2"/>
  <c r="P65" i="2"/>
  <c r="P69" i="2"/>
  <c r="P73" i="2"/>
  <c r="P77" i="2"/>
  <c r="P81" i="2"/>
  <c r="P85" i="2"/>
  <c r="P89" i="2"/>
  <c r="P93" i="2"/>
  <c r="P97" i="2"/>
  <c r="P101" i="2"/>
  <c r="P105" i="2"/>
  <c r="P109" i="2"/>
  <c r="P112" i="2"/>
  <c r="P114" i="2"/>
  <c r="P116" i="2"/>
  <c r="P15" i="2"/>
  <c r="P63" i="2"/>
  <c r="P67" i="2"/>
  <c r="P71" i="2"/>
  <c r="P75" i="2"/>
  <c r="P79" i="2"/>
  <c r="P83" i="2"/>
  <c r="P87" i="2"/>
  <c r="P95" i="2"/>
  <c r="P99" i="2"/>
  <c r="P103" i="2"/>
  <c r="P107" i="2"/>
  <c r="P113" i="2"/>
  <c r="P115" i="2"/>
  <c r="P117" i="2"/>
  <c r="P66" i="2"/>
  <c r="P70" i="2"/>
  <c r="P74" i="2"/>
  <c r="P78" i="2"/>
  <c r="P82" i="2"/>
  <c r="P86" i="2"/>
  <c r="P90" i="2"/>
  <c r="P94" i="2"/>
  <c r="P98" i="2"/>
  <c r="P102" i="2"/>
  <c r="P106" i="2"/>
  <c r="P110" i="2"/>
  <c r="P14" i="2"/>
  <c r="P12" i="2"/>
  <c r="P8" i="2"/>
  <c r="P5" i="2"/>
  <c r="A140" i="2" l="1"/>
  <c r="X16" i="2"/>
  <c r="X18" i="2"/>
  <c r="X20" i="2"/>
  <c r="X22" i="2"/>
  <c r="X24" i="2"/>
  <c r="X26" i="2"/>
  <c r="X28" i="2"/>
  <c r="X30" i="2"/>
  <c r="X32" i="2"/>
  <c r="X34" i="2"/>
  <c r="X36" i="2"/>
  <c r="X38" i="2"/>
  <c r="X40" i="2"/>
  <c r="X42" i="2"/>
  <c r="X44" i="2"/>
  <c r="X46" i="2"/>
  <c r="X48" i="2"/>
  <c r="X50" i="2"/>
  <c r="X52" i="2"/>
  <c r="X54" i="2"/>
  <c r="X56" i="2"/>
  <c r="X58" i="2"/>
  <c r="X60" i="2"/>
  <c r="X62" i="2"/>
  <c r="X64" i="2"/>
  <c r="X66" i="2"/>
  <c r="X68" i="2"/>
  <c r="X70" i="2"/>
  <c r="X72" i="2"/>
  <c r="X74" i="2"/>
  <c r="X76" i="2"/>
  <c r="X78" i="2"/>
  <c r="X80" i="2"/>
  <c r="X82" i="2"/>
  <c r="X84" i="2"/>
  <c r="X86" i="2"/>
  <c r="X88" i="2"/>
  <c r="X90" i="2"/>
  <c r="X92" i="2"/>
  <c r="X94" i="2"/>
  <c r="X96" i="2"/>
  <c r="X98" i="2"/>
  <c r="X100" i="2"/>
  <c r="X102" i="2"/>
  <c r="X106" i="2"/>
  <c r="X110" i="2"/>
  <c r="X114" i="2"/>
  <c r="X8" i="2"/>
  <c r="X15" i="2"/>
  <c r="X11" i="2"/>
  <c r="X7" i="2"/>
  <c r="X109" i="2"/>
  <c r="X113" i="2"/>
  <c r="X117" i="2"/>
  <c r="X14" i="2"/>
  <c r="X5" i="2"/>
  <c r="X17" i="2"/>
  <c r="X19" i="2"/>
  <c r="X21" i="2"/>
  <c r="X23" i="2"/>
  <c r="X25" i="2"/>
  <c r="X27" i="2"/>
  <c r="X29" i="2"/>
  <c r="X31" i="2"/>
  <c r="X33" i="2"/>
  <c r="X35" i="2"/>
  <c r="X37" i="2"/>
  <c r="X39" i="2"/>
  <c r="X41" i="2"/>
  <c r="X43" i="2"/>
  <c r="X45" i="2"/>
  <c r="X47" i="2"/>
  <c r="X49" i="2"/>
  <c r="X51" i="2"/>
  <c r="X53" i="2"/>
  <c r="X55" i="2"/>
  <c r="X57" i="2"/>
  <c r="X59" i="2"/>
  <c r="X61" i="2"/>
  <c r="X63" i="2"/>
  <c r="X65" i="2"/>
  <c r="X67" i="2"/>
  <c r="X69" i="2"/>
  <c r="X71" i="2"/>
  <c r="X73" i="2"/>
  <c r="X75" i="2"/>
  <c r="X77" i="2"/>
  <c r="X79" i="2"/>
  <c r="X81" i="2"/>
  <c r="X83" i="2"/>
  <c r="X85" i="2"/>
  <c r="X87" i="2"/>
  <c r="X89" i="2"/>
  <c r="X91" i="2"/>
  <c r="X93" i="2"/>
  <c r="X95" i="2"/>
  <c r="X97" i="2"/>
  <c r="X99" i="2"/>
  <c r="X101" i="2"/>
  <c r="X103" i="2"/>
  <c r="X105" i="2"/>
  <c r="X107" i="2"/>
  <c r="X111" i="2"/>
  <c r="X115" i="2"/>
  <c r="X10" i="2"/>
  <c r="X3" i="2"/>
  <c r="X13" i="2"/>
  <c r="X9" i="2"/>
  <c r="X4" i="2"/>
  <c r="X2" i="2"/>
  <c r="X119" i="2" s="1"/>
  <c r="X104" i="2"/>
  <c r="X108" i="2"/>
  <c r="X112" i="2"/>
  <c r="X116" i="2"/>
  <c r="X12" i="2"/>
  <c r="X1" i="2"/>
  <c r="Y15" i="2"/>
  <c r="Y16" i="2"/>
  <c r="Y18" i="2"/>
  <c r="Y20" i="2"/>
  <c r="Y22" i="2"/>
  <c r="Y24" i="2"/>
  <c r="Y26" i="2"/>
  <c r="Y28" i="2"/>
  <c r="Y30" i="2"/>
  <c r="Y32" i="2"/>
  <c r="Y34" i="2"/>
  <c r="Y36" i="2"/>
  <c r="Y38" i="2"/>
  <c r="Y40" i="2"/>
  <c r="Y42" i="2"/>
  <c r="Y44" i="2"/>
  <c r="Y46" i="2"/>
  <c r="Y48" i="2"/>
  <c r="Y50" i="2"/>
  <c r="Y52" i="2"/>
  <c r="Y54" i="2"/>
  <c r="Y56" i="2"/>
  <c r="Y58" i="2"/>
  <c r="Y60" i="2"/>
  <c r="Y62" i="2"/>
  <c r="Y64" i="2"/>
  <c r="Y66" i="2"/>
  <c r="Y68" i="2"/>
  <c r="Y70" i="2"/>
  <c r="Y72" i="2"/>
  <c r="Y74" i="2"/>
  <c r="Y76" i="2"/>
  <c r="Y78" i="2"/>
  <c r="Y80" i="2"/>
  <c r="Y82" i="2"/>
  <c r="Y84" i="2"/>
  <c r="Y86" i="2"/>
  <c r="Y88" i="2"/>
  <c r="Y90" i="2"/>
  <c r="Y92" i="2"/>
  <c r="Y94" i="2"/>
  <c r="Y96" i="2"/>
  <c r="Y98" i="2"/>
  <c r="Y100" i="2"/>
  <c r="Y102" i="2"/>
  <c r="Y104" i="2"/>
  <c r="Y106" i="2"/>
  <c r="Y108" i="2"/>
  <c r="Y110" i="2"/>
  <c r="Y112" i="2"/>
  <c r="Y114" i="2"/>
  <c r="Y116" i="2"/>
  <c r="Y8" i="2"/>
  <c r="Y4" i="2"/>
  <c r="Y14" i="2"/>
  <c r="Y17" i="2"/>
  <c r="Y19" i="2"/>
  <c r="Y21" i="2"/>
  <c r="Y23" i="2"/>
  <c r="Y25" i="2"/>
  <c r="Y27" i="2"/>
  <c r="Y29" i="2"/>
  <c r="Y31" i="2"/>
  <c r="Y33" i="2"/>
  <c r="Y35" i="2"/>
  <c r="Y37" i="2"/>
  <c r="Y39" i="2"/>
  <c r="Y41" i="2"/>
  <c r="Y43" i="2"/>
  <c r="Y45" i="2"/>
  <c r="Y47" i="2"/>
  <c r="Y49" i="2"/>
  <c r="Y51" i="2"/>
  <c r="Y53" i="2"/>
  <c r="Y55" i="2"/>
  <c r="Y57" i="2"/>
  <c r="Y59" i="2"/>
  <c r="Y61" i="2"/>
  <c r="Y63" i="2"/>
  <c r="Y65" i="2"/>
  <c r="Y67" i="2"/>
  <c r="Y69" i="2"/>
  <c r="Y71" i="2"/>
  <c r="Y73" i="2"/>
  <c r="Y75" i="2"/>
  <c r="Y77" i="2"/>
  <c r="Y79" i="2"/>
  <c r="Y81" i="2"/>
  <c r="Y83" i="2"/>
  <c r="Y85" i="2"/>
  <c r="Y87" i="2"/>
  <c r="Y89" i="2"/>
  <c r="Y91" i="2"/>
  <c r="Y93" i="2"/>
  <c r="Y95" i="2"/>
  <c r="Y97" i="2"/>
  <c r="Y99" i="2"/>
  <c r="Y101" i="2"/>
  <c r="Y103" i="2"/>
  <c r="Y105" i="2"/>
  <c r="Y107" i="2"/>
  <c r="Y109" i="2"/>
  <c r="Y111" i="2"/>
  <c r="Y113" i="2"/>
  <c r="Y115" i="2"/>
  <c r="Y117" i="2"/>
  <c r="Y12" i="2"/>
  <c r="Y10" i="2"/>
  <c r="Y5" i="2"/>
  <c r="AB117" i="2"/>
  <c r="AB109" i="2"/>
  <c r="AB101" i="2"/>
  <c r="AB93" i="2"/>
  <c r="AB85" i="2"/>
  <c r="AB77" i="2"/>
  <c r="AB114" i="2"/>
  <c r="AB106" i="2"/>
  <c r="AB98" i="2"/>
  <c r="AB90" i="2"/>
  <c r="AB82" i="2"/>
  <c r="AB73" i="2"/>
  <c r="AB59" i="2"/>
  <c r="AB51" i="2"/>
  <c r="AB43" i="2"/>
  <c r="AB115" i="2"/>
  <c r="AB107" i="2"/>
  <c r="AB99" i="2"/>
  <c r="AB91" i="2"/>
  <c r="AB83" i="2"/>
  <c r="AB112" i="2"/>
  <c r="AB104" i="2"/>
  <c r="AB96" i="2"/>
  <c r="AB88" i="2"/>
  <c r="AB80" i="2"/>
  <c r="AB69" i="2"/>
  <c r="AB57" i="2"/>
  <c r="AB49" i="2"/>
  <c r="AB41" i="2"/>
  <c r="AB33" i="2"/>
  <c r="AB25" i="2"/>
  <c r="AB17" i="2"/>
  <c r="AB72" i="2"/>
  <c r="AB75" i="2"/>
  <c r="AB60" i="2"/>
  <c r="AB52" i="2"/>
  <c r="AB44" i="2"/>
  <c r="AB36" i="2"/>
  <c r="AB28" i="2"/>
  <c r="AB20" i="2"/>
  <c r="AB113" i="2"/>
  <c r="AB105" i="2"/>
  <c r="AB97" i="2"/>
  <c r="AB89" i="2"/>
  <c r="AB81" i="2"/>
  <c r="AB110" i="2"/>
  <c r="AB102" i="2"/>
  <c r="AB94" i="2"/>
  <c r="AB86" i="2"/>
  <c r="AB78" i="2"/>
  <c r="AB65" i="2"/>
  <c r="AB55" i="2"/>
  <c r="AB47" i="2"/>
  <c r="AB39" i="2"/>
  <c r="AB111" i="2"/>
  <c r="AB103" i="2"/>
  <c r="AB95" i="2"/>
  <c r="AB87" i="2"/>
  <c r="AB79" i="2"/>
  <c r="AB116" i="2"/>
  <c r="AB108" i="2"/>
  <c r="AB100" i="2"/>
  <c r="AB92" i="2"/>
  <c r="AB84" i="2"/>
  <c r="AB76" i="2"/>
  <c r="AB61" i="2"/>
  <c r="AB53" i="2"/>
  <c r="AB45" i="2"/>
  <c r="AB37" i="2"/>
  <c r="AB29" i="2"/>
  <c r="AB21" i="2"/>
  <c r="AB12" i="2"/>
  <c r="AB64" i="2"/>
  <c r="AB14" i="2"/>
  <c r="AB67" i="2"/>
  <c r="AB56" i="2"/>
  <c r="AB48" i="2"/>
  <c r="AB40" i="2"/>
  <c r="AB32" i="2"/>
  <c r="AB24" i="2"/>
  <c r="AB16" i="2"/>
  <c r="AB35" i="2"/>
  <c r="AB19" i="2"/>
  <c r="AB63" i="2"/>
  <c r="AB46" i="2"/>
  <c r="AB30" i="2"/>
  <c r="AB66" i="2"/>
  <c r="AB5" i="2"/>
  <c r="AB31" i="2"/>
  <c r="AB15" i="2"/>
  <c r="AB68" i="2"/>
  <c r="AB58" i="2"/>
  <c r="AB42" i="2"/>
  <c r="AB26" i="2"/>
  <c r="AB62" i="2"/>
  <c r="AB27" i="2"/>
  <c r="AB54" i="2"/>
  <c r="AB38" i="2"/>
  <c r="AB22" i="2"/>
  <c r="AB8" i="2"/>
  <c r="AB74" i="2"/>
  <c r="AB10" i="2"/>
  <c r="AB23" i="2"/>
  <c r="AB4" i="2"/>
  <c r="AB71" i="2"/>
  <c r="AB50" i="2"/>
  <c r="AB34" i="2"/>
  <c r="AB18" i="2"/>
  <c r="AB70" i="2"/>
  <c r="AA15" i="2"/>
  <c r="AA113" i="2"/>
  <c r="AA105" i="2"/>
  <c r="AA97" i="2"/>
  <c r="AA89" i="2"/>
  <c r="AA81" i="2"/>
  <c r="AA73" i="2"/>
  <c r="AA65" i="2"/>
  <c r="AA116" i="2"/>
  <c r="AA108" i="2"/>
  <c r="AA100" i="2"/>
  <c r="AA92" i="2"/>
  <c r="AA84" i="2"/>
  <c r="AA76" i="2"/>
  <c r="AA68" i="2"/>
  <c r="AA111" i="2"/>
  <c r="AA103" i="2"/>
  <c r="AA95" i="2"/>
  <c r="AA87" i="2"/>
  <c r="AA79" i="2"/>
  <c r="AA71" i="2"/>
  <c r="AA63" i="2"/>
  <c r="AA114" i="2"/>
  <c r="AA106" i="2"/>
  <c r="AA98" i="2"/>
  <c r="AA90" i="2"/>
  <c r="AA82" i="2"/>
  <c r="AA74" i="2"/>
  <c r="AA66" i="2"/>
  <c r="AA7" i="2"/>
  <c r="AA59" i="2"/>
  <c r="AA51" i="2"/>
  <c r="AA43" i="2"/>
  <c r="AA35" i="2"/>
  <c r="AA27" i="2"/>
  <c r="AA19" i="2"/>
  <c r="AA9" i="2"/>
  <c r="AA117" i="2"/>
  <c r="AA109" i="2"/>
  <c r="AA101" i="2"/>
  <c r="AA93" i="2"/>
  <c r="AA85" i="2"/>
  <c r="AA77" i="2"/>
  <c r="AA69" i="2"/>
  <c r="AA112" i="2"/>
  <c r="AA104" i="2"/>
  <c r="AA96" i="2"/>
  <c r="AA88" i="2"/>
  <c r="AA80" i="2"/>
  <c r="AA72" i="2"/>
  <c r="AA64" i="2"/>
  <c r="AA115" i="2"/>
  <c r="AA107" i="2"/>
  <c r="AA99" i="2"/>
  <c r="AA91" i="2"/>
  <c r="AA83" i="2"/>
  <c r="AA75" i="2"/>
  <c r="AA67" i="2"/>
  <c r="AA110" i="2"/>
  <c r="AA102" i="2"/>
  <c r="AA94" i="2"/>
  <c r="AA86" i="2"/>
  <c r="AA78" i="2"/>
  <c r="AA70" i="2"/>
  <c r="AA62" i="2"/>
  <c r="AA119" i="2"/>
  <c r="AA55" i="2"/>
  <c r="AA47" i="2"/>
  <c r="AA39" i="2"/>
  <c r="AA31" i="2"/>
  <c r="AA23" i="2"/>
  <c r="AA1" i="2"/>
  <c r="AA53" i="2"/>
  <c r="AA37" i="2"/>
  <c r="AA21" i="2"/>
  <c r="AA14" i="2"/>
  <c r="AA56" i="2"/>
  <c r="AA48" i="2"/>
  <c r="AA40" i="2"/>
  <c r="AA32" i="2"/>
  <c r="AA24" i="2"/>
  <c r="AA16" i="2"/>
  <c r="AA49" i="2"/>
  <c r="AA33" i="2"/>
  <c r="AA17" i="2"/>
  <c r="AA11" i="2"/>
  <c r="AA54" i="2"/>
  <c r="AA46" i="2"/>
  <c r="AA38" i="2"/>
  <c r="AA30" i="2"/>
  <c r="AA22" i="2"/>
  <c r="AA13" i="2"/>
  <c r="AA3" i="2"/>
  <c r="AA10" i="2"/>
  <c r="AA61" i="2"/>
  <c r="AA45" i="2"/>
  <c r="AA29" i="2"/>
  <c r="AA12" i="2"/>
  <c r="AA60" i="2"/>
  <c r="AA52" i="2"/>
  <c r="AA44" i="2"/>
  <c r="AA36" i="2"/>
  <c r="AA28" i="2"/>
  <c r="AA20" i="2"/>
  <c r="AA5" i="2"/>
  <c r="AA57" i="2"/>
  <c r="AA41" i="2"/>
  <c r="AA25" i="2"/>
  <c r="AA4" i="2"/>
  <c r="AA58" i="2"/>
  <c r="AA50" i="2"/>
  <c r="AA42" i="2"/>
  <c r="AA34" i="2"/>
  <c r="AA26" i="2"/>
  <c r="AA18" i="2"/>
  <c r="AA8" i="2"/>
  <c r="AF118" i="2"/>
  <c r="AE118" i="2"/>
  <c r="AD118" i="2"/>
  <c r="A140" i="5"/>
  <c r="AD110" i="2" l="1"/>
  <c r="AD102" i="2"/>
  <c r="AD94" i="2"/>
  <c r="AD86" i="2"/>
  <c r="AD78" i="2"/>
  <c r="AD70" i="2"/>
  <c r="AD62" i="2"/>
  <c r="AD54" i="2"/>
  <c r="AD46" i="2"/>
  <c r="AD38" i="2"/>
  <c r="AD30" i="2"/>
  <c r="AD22" i="2"/>
  <c r="AD14" i="2"/>
  <c r="AD113" i="2"/>
  <c r="AD105" i="2"/>
  <c r="AD97" i="2"/>
  <c r="AD89" i="2"/>
  <c r="AD81" i="2"/>
  <c r="AD73" i="2"/>
  <c r="AD65" i="2"/>
  <c r="AD57" i="2"/>
  <c r="AD49" i="2"/>
  <c r="AD41" i="2"/>
  <c r="AD33" i="2"/>
  <c r="AD25" i="2"/>
  <c r="AD17" i="2"/>
  <c r="AD7" i="2"/>
  <c r="AD12" i="2"/>
  <c r="AD116" i="2"/>
  <c r="AD108" i="2"/>
  <c r="AD100" i="2"/>
  <c r="AD92" i="2"/>
  <c r="AD84" i="2"/>
  <c r="AD76" i="2"/>
  <c r="AD68" i="2"/>
  <c r="AD60" i="2"/>
  <c r="AD52" i="2"/>
  <c r="AD44" i="2"/>
  <c r="AD36" i="2"/>
  <c r="AD28" i="2"/>
  <c r="AD20" i="2"/>
  <c r="AD11" i="2"/>
  <c r="AD13" i="2"/>
  <c r="AD3" i="2"/>
  <c r="AD111" i="2"/>
  <c r="AD103" i="2"/>
  <c r="AD95" i="2"/>
  <c r="AD87" i="2"/>
  <c r="AD79" i="2"/>
  <c r="AD71" i="2"/>
  <c r="AD63" i="2"/>
  <c r="AD55" i="2"/>
  <c r="AD47" i="2"/>
  <c r="AD39" i="2"/>
  <c r="AD31" i="2"/>
  <c r="AD23" i="2"/>
  <c r="AD15" i="2"/>
  <c r="AD5" i="2"/>
  <c r="AD9" i="2"/>
  <c r="AD114" i="2"/>
  <c r="AD106" i="2"/>
  <c r="AD98" i="2"/>
  <c r="AD90" i="2"/>
  <c r="AD82" i="2"/>
  <c r="AD74" i="2"/>
  <c r="AD66" i="2"/>
  <c r="AD58" i="2"/>
  <c r="AD50" i="2"/>
  <c r="AD42" i="2"/>
  <c r="AD34" i="2"/>
  <c r="AD26" i="2"/>
  <c r="AD18" i="2"/>
  <c r="AD117" i="2"/>
  <c r="AD109" i="2"/>
  <c r="AD101" i="2"/>
  <c r="AD93" i="2"/>
  <c r="AD85" i="2"/>
  <c r="AD77" i="2"/>
  <c r="AD69" i="2"/>
  <c r="AD61" i="2"/>
  <c r="AD53" i="2"/>
  <c r="AD45" i="2"/>
  <c r="AD37" i="2"/>
  <c r="AD29" i="2"/>
  <c r="AD21" i="2"/>
  <c r="AD2" i="2"/>
  <c r="AD119" i="2" s="1"/>
  <c r="AD112" i="2"/>
  <c r="AD104" i="2"/>
  <c r="AD96" i="2"/>
  <c r="AD88" i="2"/>
  <c r="AD80" i="2"/>
  <c r="AD72" i="2"/>
  <c r="AD64" i="2"/>
  <c r="AD56" i="2"/>
  <c r="AD48" i="2"/>
  <c r="AD40" i="2"/>
  <c r="AD32" i="2"/>
  <c r="AD24" i="2"/>
  <c r="AD16" i="2"/>
  <c r="AD4" i="2"/>
  <c r="AD8" i="2"/>
  <c r="AD115" i="2"/>
  <c r="AD107" i="2"/>
  <c r="AD99" i="2"/>
  <c r="AD91" i="2"/>
  <c r="AD83" i="2"/>
  <c r="AD75" i="2"/>
  <c r="AD67" i="2"/>
  <c r="AD59" i="2"/>
  <c r="AD51" i="2"/>
  <c r="AD43" i="2"/>
  <c r="AD35" i="2"/>
  <c r="AD27" i="2"/>
  <c r="AD19" i="2"/>
  <c r="AD10" i="2"/>
  <c r="AD1" i="2"/>
  <c r="AE111" i="2"/>
  <c r="AE103" i="2"/>
  <c r="AE95" i="2"/>
  <c r="AE87" i="2"/>
  <c r="AE79" i="2"/>
  <c r="AE71" i="2"/>
  <c r="AE63" i="2"/>
  <c r="AE55" i="2"/>
  <c r="AE47" i="2"/>
  <c r="AE39" i="2"/>
  <c r="AE31" i="2"/>
  <c r="AE23" i="2"/>
  <c r="AE15" i="2"/>
  <c r="AE5" i="2"/>
  <c r="AE116" i="2"/>
  <c r="AE108" i="2"/>
  <c r="AE100" i="2"/>
  <c r="AE92" i="2"/>
  <c r="AE84" i="2"/>
  <c r="AE76" i="2"/>
  <c r="AE68" i="2"/>
  <c r="AE60" i="2"/>
  <c r="AE52" i="2"/>
  <c r="AE44" i="2"/>
  <c r="AE36" i="2"/>
  <c r="AE28" i="2"/>
  <c r="AE20" i="2"/>
  <c r="AE117" i="2"/>
  <c r="AE109" i="2"/>
  <c r="AE101" i="2"/>
  <c r="AE93" i="2"/>
  <c r="AE85" i="2"/>
  <c r="AE77" i="2"/>
  <c r="AE69" i="2"/>
  <c r="AE61" i="2"/>
  <c r="AE53" i="2"/>
  <c r="AE45" i="2"/>
  <c r="AE37" i="2"/>
  <c r="AE29" i="2"/>
  <c r="AE21" i="2"/>
  <c r="AE114" i="2"/>
  <c r="AE106" i="2"/>
  <c r="AE98" i="2"/>
  <c r="AE90" i="2"/>
  <c r="AE82" i="2"/>
  <c r="AE74" i="2"/>
  <c r="AE66" i="2"/>
  <c r="AE58" i="2"/>
  <c r="AE50" i="2"/>
  <c r="AE42" i="2"/>
  <c r="AE34" i="2"/>
  <c r="AE26" i="2"/>
  <c r="AE18" i="2"/>
  <c r="AE8" i="2"/>
  <c r="AE115" i="2"/>
  <c r="AE107" i="2"/>
  <c r="AE99" i="2"/>
  <c r="AE91" i="2"/>
  <c r="AE83" i="2"/>
  <c r="AE75" i="2"/>
  <c r="AE67" i="2"/>
  <c r="AE59" i="2"/>
  <c r="AE51" i="2"/>
  <c r="AE43" i="2"/>
  <c r="AE35" i="2"/>
  <c r="AE27" i="2"/>
  <c r="AE19" i="2"/>
  <c r="AE10" i="2"/>
  <c r="AE12" i="2"/>
  <c r="AE112" i="2"/>
  <c r="AE104" i="2"/>
  <c r="AE96" i="2"/>
  <c r="AE88" i="2"/>
  <c r="AE80" i="2"/>
  <c r="AE72" i="2"/>
  <c r="AE64" i="2"/>
  <c r="AE56" i="2"/>
  <c r="AE48" i="2"/>
  <c r="AE40" i="2"/>
  <c r="AE32" i="2"/>
  <c r="AE24" i="2"/>
  <c r="AE16" i="2"/>
  <c r="AE4" i="2"/>
  <c r="AE113" i="2"/>
  <c r="AE105" i="2"/>
  <c r="AE97" i="2"/>
  <c r="AE89" i="2"/>
  <c r="AE81" i="2"/>
  <c r="AE73" i="2"/>
  <c r="AE65" i="2"/>
  <c r="AE57" i="2"/>
  <c r="AE49" i="2"/>
  <c r="AE41" i="2"/>
  <c r="AE33" i="2"/>
  <c r="AE25" i="2"/>
  <c r="AE17" i="2"/>
  <c r="AE110" i="2"/>
  <c r="AE102" i="2"/>
  <c r="AE94" i="2"/>
  <c r="AE86" i="2"/>
  <c r="AE78" i="2"/>
  <c r="AE70" i="2"/>
  <c r="AE62" i="2"/>
  <c r="AE54" i="2"/>
  <c r="AE46" i="2"/>
  <c r="AE38" i="2"/>
  <c r="AE30" i="2"/>
  <c r="AE22" i="2"/>
  <c r="AE14" i="2"/>
</calcChain>
</file>

<file path=xl/sharedStrings.xml><?xml version="1.0" encoding="utf-8"?>
<sst xmlns="http://schemas.openxmlformats.org/spreadsheetml/2006/main" count="4010" uniqueCount="225">
  <si>
    <t xml:space="preserve">  30.0</t>
  </si>
  <si>
    <t xml:space="preserve">  60.0</t>
  </si>
  <si>
    <t xml:space="preserve">  -1.0</t>
  </si>
  <si>
    <t xml:space="preserve">  -2.0</t>
  </si>
  <si>
    <t xml:space="preserve">  -2.5</t>
  </si>
  <si>
    <t xml:space="preserve">  -4.0</t>
  </si>
  <si>
    <t xml:space="preserve">  -5.0</t>
  </si>
  <si>
    <t xml:space="preserve">σsy  </t>
  </si>
  <si>
    <t>軸力：Ｎ</t>
    <phoneticPr fontId="5"/>
  </si>
  <si>
    <t>ﾓｰﾒﾝﾄ：Ｍ</t>
    <phoneticPr fontId="5"/>
  </si>
  <si>
    <t>φ300　ONA105パイル（標準性能）</t>
    <rPh sb="15" eb="17">
      <t>ヒョウジュン</t>
    </rPh>
    <rPh sb="17" eb="19">
      <t>セイノウ</t>
    </rPh>
    <phoneticPr fontId="5"/>
  </si>
  <si>
    <r>
      <t>ｺﾝｸﾘｰﾄの許容応力度 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</si>
  <si>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M</t>
    <phoneticPr fontId="5"/>
  </si>
  <si>
    <t>Ａ1種</t>
    <rPh sb="2" eb="3">
      <t>シュ</t>
    </rPh>
    <phoneticPr fontId="5"/>
  </si>
  <si>
    <t>Ｂ1種</t>
    <rPh sb="2" eb="3">
      <t>シュ</t>
    </rPh>
    <phoneticPr fontId="5"/>
  </si>
  <si>
    <t>Ｃ1種</t>
    <rPh sb="2" eb="3">
      <t>シュ</t>
    </rPh>
    <phoneticPr fontId="5"/>
  </si>
  <si>
    <r>
      <t>N</t>
    </r>
    <r>
      <rPr>
        <sz val="11"/>
        <rFont val="ＭＳ Ｐゴシック"/>
        <family val="3"/>
        <charset val="128"/>
      </rPr>
      <t>max</t>
    </r>
    <phoneticPr fontId="5"/>
  </si>
  <si>
    <t>圧縮（長期）</t>
    <rPh sb="0" eb="2">
      <t>アッシュク</t>
    </rPh>
    <rPh sb="3" eb="5">
      <t>チョウキ</t>
    </rPh>
    <phoneticPr fontId="5"/>
  </si>
  <si>
    <r>
      <t>N</t>
    </r>
    <r>
      <rPr>
        <sz val="11"/>
        <rFont val="ＭＳ Ｐゴシック"/>
        <family val="3"/>
        <charset val="128"/>
      </rPr>
      <t>min</t>
    </r>
    <phoneticPr fontId="5"/>
  </si>
  <si>
    <t>　　（短期）</t>
    <rPh sb="3" eb="5">
      <t>タンキ</t>
    </rPh>
    <phoneticPr fontId="5"/>
  </si>
  <si>
    <t>引張（長期）</t>
    <rPh sb="0" eb="2">
      <t>ヒッパリ</t>
    </rPh>
    <rPh sb="3" eb="5">
      <t>チョウキ</t>
    </rPh>
    <phoneticPr fontId="5"/>
  </si>
  <si>
    <t>σck(ｺﾝｸﾘｰﾄ)</t>
    <phoneticPr fontId="5"/>
  </si>
  <si>
    <t>σsy(PC鋼材)</t>
    <rPh sb="6" eb="8">
      <t>コウザイ</t>
    </rPh>
    <phoneticPr fontId="5"/>
  </si>
  <si>
    <t>εcu(ｺﾝｸﾘｰﾄ)</t>
    <phoneticPr fontId="5"/>
  </si>
  <si>
    <t>εsu(PC鋼材)</t>
    <rPh sb="6" eb="8">
      <t>コウザイ</t>
    </rPh>
    <phoneticPr fontId="5"/>
  </si>
  <si>
    <t>鋼管(長期)</t>
    <rPh sb="0" eb="2">
      <t>コウカン</t>
    </rPh>
    <rPh sb="3" eb="5">
      <t>チョウキ</t>
    </rPh>
    <phoneticPr fontId="5"/>
  </si>
  <si>
    <t>　　(短期)</t>
    <rPh sb="3" eb="5">
      <t>タンキ</t>
    </rPh>
    <phoneticPr fontId="5"/>
  </si>
  <si>
    <t>腐　食　代</t>
    <rPh sb="0" eb="3">
      <t>フショク</t>
    </rPh>
    <rPh sb="4" eb="5">
      <t>シロ</t>
    </rPh>
    <phoneticPr fontId="5"/>
  </si>
  <si>
    <t xml:space="preserve">σsy  </t>
    <phoneticPr fontId="5"/>
  </si>
  <si>
    <t>腐食代</t>
    <rPh sb="0" eb="2">
      <t>フショク</t>
    </rPh>
    <rPh sb="2" eb="3">
      <t>シロ</t>
    </rPh>
    <phoneticPr fontId="5"/>
  </si>
  <si>
    <t>ｺﾝｸﾘｰﾄ(長期)</t>
    <rPh sb="7" eb="9">
      <t>チョウキ</t>
    </rPh>
    <phoneticPr fontId="5"/>
  </si>
  <si>
    <t>ｺﾝｸﾘｰﾄ(短期)</t>
    <rPh sb="7" eb="9">
      <t>タンキ</t>
    </rPh>
    <phoneticPr fontId="5"/>
  </si>
  <si>
    <t>鋼　管(長期)</t>
    <rPh sb="0" eb="3">
      <t>コウカン</t>
    </rPh>
    <rPh sb="4" eb="6">
      <t>チョウキ</t>
    </rPh>
    <phoneticPr fontId="5"/>
  </si>
  <si>
    <t>鋼　管(短期)</t>
    <rPh sb="4" eb="6">
      <t>タンキ</t>
    </rPh>
    <phoneticPr fontId="5"/>
  </si>
  <si>
    <t>ｺﾝｸﾘｰﾄ</t>
    <phoneticPr fontId="5"/>
  </si>
  <si>
    <t>鋼　管</t>
    <rPh sb="0" eb="1">
      <t>コウ</t>
    </rPh>
    <rPh sb="2" eb="3">
      <t>カン</t>
    </rPh>
    <phoneticPr fontId="5"/>
  </si>
  <si>
    <t xml:space="preserve">εcu  </t>
    <phoneticPr fontId="5"/>
  </si>
  <si>
    <t>ｺﾝｸﾘｰﾄεcu</t>
    <phoneticPr fontId="5"/>
  </si>
  <si>
    <t xml:space="preserve">鉄筋  εsu  </t>
    <rPh sb="0" eb="2">
      <t>テッキン</t>
    </rPh>
    <phoneticPr fontId="5"/>
  </si>
  <si>
    <t>Ⅰ種</t>
    <rPh sb="1" eb="2">
      <t>シュ</t>
    </rPh>
    <phoneticPr fontId="5"/>
  </si>
  <si>
    <t>Ⅱ種</t>
    <rPh sb="1" eb="2">
      <t>シュ</t>
    </rPh>
    <phoneticPr fontId="5"/>
  </si>
  <si>
    <t>Ⅲ種</t>
    <rPh sb="1" eb="2">
      <t>シュ</t>
    </rPh>
    <phoneticPr fontId="5"/>
  </si>
  <si>
    <t>Ⅳ種</t>
    <rPh sb="1" eb="2">
      <t>シュ</t>
    </rPh>
    <phoneticPr fontId="5"/>
  </si>
  <si>
    <t>Ⅴ種</t>
    <rPh sb="1" eb="2">
      <t>シュ</t>
    </rPh>
    <phoneticPr fontId="5"/>
  </si>
  <si>
    <t>Ⅵ種</t>
    <rPh sb="1" eb="2">
      <t>シュ</t>
    </rPh>
    <phoneticPr fontId="5"/>
  </si>
  <si>
    <t>Ⅶ種</t>
    <rPh sb="1" eb="2">
      <t>シュ</t>
    </rPh>
    <phoneticPr fontId="5"/>
  </si>
  <si>
    <t>Ⅷ種</t>
    <rPh sb="1" eb="2">
      <t>シュ</t>
    </rPh>
    <phoneticPr fontId="5"/>
  </si>
  <si>
    <t>　　  (短期)</t>
    <rPh sb="5" eb="7">
      <t>タンキ</t>
    </rPh>
    <phoneticPr fontId="5"/>
  </si>
  <si>
    <t>PC鋼材(長期)</t>
    <rPh sb="2" eb="4">
      <t>コウザイ</t>
    </rPh>
    <rPh sb="5" eb="7">
      <t>チョウキ</t>
    </rPh>
    <phoneticPr fontId="5"/>
  </si>
  <si>
    <t>鉄　筋(長期)</t>
    <rPh sb="0" eb="3">
      <t>テッキン</t>
    </rPh>
    <rPh sb="4" eb="6">
      <t>チョウキ</t>
    </rPh>
    <phoneticPr fontId="5"/>
  </si>
  <si>
    <t xml:space="preserve">PC鋼材 εpu  </t>
    <rPh sb="2" eb="4">
      <t>コウザイ</t>
    </rPh>
    <phoneticPr fontId="5"/>
  </si>
  <si>
    <t>強度 Strength</t>
    <rPh sb="0" eb="2">
      <t>キョウド</t>
    </rPh>
    <phoneticPr fontId="5"/>
  </si>
  <si>
    <t>壁厚 Thickness</t>
    <rPh sb="0" eb="2">
      <t>カベアツ</t>
    </rPh>
    <phoneticPr fontId="5"/>
  </si>
  <si>
    <t>強度</t>
    <rPh sb="0" eb="2">
      <t>キョウド</t>
    </rPh>
    <phoneticPr fontId="5"/>
  </si>
  <si>
    <t>壁厚</t>
    <rPh sb="0" eb="2">
      <t>カベアツ</t>
    </rPh>
    <phoneticPr fontId="5"/>
  </si>
  <si>
    <t>杭径</t>
    <rPh sb="0" eb="2">
      <t>クイケイ</t>
    </rPh>
    <phoneticPr fontId="5"/>
  </si>
  <si>
    <t>杭径 Diameter</t>
    <rPh sb="0" eb="2">
      <t>クイケイ</t>
    </rPh>
    <phoneticPr fontId="5"/>
  </si>
  <si>
    <t>N＝0時</t>
  </si>
  <si>
    <t>Nmin時</t>
  </si>
  <si>
    <t>Nmax時</t>
  </si>
  <si>
    <t>Mmax時</t>
  </si>
  <si>
    <t>種類</t>
    <rPh sb="0" eb="2">
      <t>シュルイ</t>
    </rPh>
    <phoneticPr fontId="5"/>
  </si>
  <si>
    <t>強度</t>
    <rPh sb="0" eb="2">
      <t>キョウド</t>
    </rPh>
    <phoneticPr fontId="5"/>
  </si>
  <si>
    <t>壁厚</t>
    <rPh sb="0" eb="1">
      <t>ヘキ</t>
    </rPh>
    <rPh sb="1" eb="2">
      <t>アツ</t>
    </rPh>
    <phoneticPr fontId="5"/>
  </si>
  <si>
    <t>種類</t>
    <rPh sb="0" eb="2">
      <t>シュルイ</t>
    </rPh>
    <phoneticPr fontId="5"/>
  </si>
  <si>
    <t>終局</t>
    <rPh sb="0" eb="2">
      <t>シュウキョク</t>
    </rPh>
    <phoneticPr fontId="5"/>
  </si>
  <si>
    <t>標準壁厚</t>
    <rPh sb="0" eb="2">
      <t>ヒョウジュン</t>
    </rPh>
    <rPh sb="2" eb="3">
      <t>ヘキ</t>
    </rPh>
    <rPh sb="3" eb="4">
      <t>アツ</t>
    </rPh>
    <phoneticPr fontId="5"/>
  </si>
  <si>
    <t>ひずみ　ε</t>
  </si>
  <si>
    <t>ｺﾝｸﾘｰﾄ</t>
  </si>
  <si>
    <t>PC鋼材</t>
  </si>
  <si>
    <t>軸力：Ｎ</t>
  </si>
  <si>
    <t>ﾓｰﾒﾝﾄ：Ｍ</t>
  </si>
  <si>
    <t>長期許容</t>
    <rPh sb="0" eb="2">
      <t>チョウキ</t>
    </rPh>
    <rPh sb="2" eb="4">
      <t>キョヨウ</t>
    </rPh>
    <phoneticPr fontId="5"/>
  </si>
  <si>
    <t>短期許容</t>
    <rPh sb="0" eb="2">
      <t>タンキ</t>
    </rPh>
    <rPh sb="2" eb="4">
      <t>キョヨウ</t>
    </rPh>
    <phoneticPr fontId="5"/>
  </si>
  <si>
    <t>グラフタイトル</t>
    <phoneticPr fontId="5"/>
  </si>
  <si>
    <t>許容応力度 (N/mm2)</t>
    <phoneticPr fontId="5"/>
  </si>
  <si>
    <t>ｺﾝｸﾘｰﾄ(長期)</t>
    <phoneticPr fontId="5"/>
  </si>
  <si>
    <t>鉄　筋(長期)</t>
    <phoneticPr fontId="5"/>
  </si>
  <si>
    <t>軸力：Ｎ</t>
    <phoneticPr fontId="5"/>
  </si>
  <si>
    <t>ﾓｰﾒﾝﾄ：Ｍ</t>
    <phoneticPr fontId="5"/>
  </si>
  <si>
    <t>許容応力度 (N/mm2)</t>
    <phoneticPr fontId="5"/>
  </si>
  <si>
    <t>ｺﾝｸﾘｰﾄ(長期)</t>
    <phoneticPr fontId="5"/>
  </si>
  <si>
    <t>鉄　筋(長期)</t>
    <phoneticPr fontId="5"/>
  </si>
  <si>
    <t>軸力：Ｎ</t>
    <phoneticPr fontId="5"/>
  </si>
  <si>
    <t>ﾓｰﾒﾝﾄ：Ｍ</t>
    <phoneticPr fontId="5"/>
  </si>
  <si>
    <t>ｺﾝｸﾘｰﾄ(短期)</t>
    <phoneticPr fontId="5"/>
  </si>
  <si>
    <t>ｺﾝｸﾘｰﾄ(短期)</t>
    <phoneticPr fontId="5"/>
  </si>
  <si>
    <t>鉄　筋(短期)</t>
    <phoneticPr fontId="5"/>
  </si>
  <si>
    <t>鉄　筋(短期)</t>
    <phoneticPr fontId="5"/>
  </si>
  <si>
    <t>ひずみ　ε</t>
    <phoneticPr fontId="5"/>
  </si>
  <si>
    <t>ｺﾝｸﾘｰﾄ</t>
    <phoneticPr fontId="5"/>
  </si>
  <si>
    <t>PC鋼材</t>
    <phoneticPr fontId="5"/>
  </si>
  <si>
    <t>ｺﾝｸﾘｰﾄ</t>
    <phoneticPr fontId="5"/>
  </si>
  <si>
    <t>軸力：Ｎ</t>
    <phoneticPr fontId="5"/>
  </si>
  <si>
    <t>30.0</t>
    <phoneticPr fontId="5"/>
  </si>
  <si>
    <t>215.0</t>
    <phoneticPr fontId="5"/>
  </si>
  <si>
    <t>60.0</t>
    <phoneticPr fontId="5"/>
  </si>
  <si>
    <t>345.0</t>
    <phoneticPr fontId="5"/>
  </si>
  <si>
    <t>0.003500</t>
    <phoneticPr fontId="5"/>
  </si>
  <si>
    <t>φ300　HiDuc-CPRCパイルⅠ種</t>
    <phoneticPr fontId="5"/>
  </si>
  <si>
    <t>φ300　HiDuc-CPRCパイルⅡ種</t>
    <phoneticPr fontId="5"/>
  </si>
  <si>
    <t>φ300　HiDuc-CPRCパイルⅢ種</t>
    <phoneticPr fontId="5"/>
  </si>
  <si>
    <t>φ300　HiDuc-CPRCパイルⅣ種</t>
    <phoneticPr fontId="5"/>
  </si>
  <si>
    <t>φ350　HiDuc-CPRCパイルⅠ種</t>
    <phoneticPr fontId="5"/>
  </si>
  <si>
    <t>φ350　HiDuc-CPRCパイルⅡ種</t>
    <phoneticPr fontId="5"/>
  </si>
  <si>
    <t>φ350　HiDuc-CPRCパイルⅢ種</t>
    <phoneticPr fontId="5"/>
  </si>
  <si>
    <t>φ350　HiDuc-CPRCパイルⅣ種</t>
    <phoneticPr fontId="5"/>
  </si>
  <si>
    <t>φ400　HiDuc-CPRCパイルⅠ種</t>
    <phoneticPr fontId="5"/>
  </si>
  <si>
    <t>φ400　HiDuc-CPRCパイルⅡ種</t>
    <phoneticPr fontId="5"/>
  </si>
  <si>
    <t>φ400　HiDuc-CPRCパイルⅢ種</t>
    <phoneticPr fontId="5"/>
  </si>
  <si>
    <t>φ400　HiDuc-CPRCパイルⅣ種</t>
    <phoneticPr fontId="5"/>
  </si>
  <si>
    <t>φ450　HiDuc-CPRCパイルⅠ種</t>
    <phoneticPr fontId="5"/>
  </si>
  <si>
    <t>φ450　HiDuc-CPRCパイルⅡ種</t>
    <phoneticPr fontId="5"/>
  </si>
  <si>
    <t>φ450　HiDuc-CPRCパイルⅢ種</t>
    <phoneticPr fontId="5"/>
  </si>
  <si>
    <t>φ450　HiDuc-CPRCパイルⅣ種</t>
    <phoneticPr fontId="5"/>
  </si>
  <si>
    <t>φ500　HiDuc-CPRCパイルⅠ種</t>
    <phoneticPr fontId="5"/>
  </si>
  <si>
    <t>φ500　HiDuc-CPRCパイルⅡ種</t>
    <phoneticPr fontId="5"/>
  </si>
  <si>
    <t>φ500　HiDuc-CPRCパイルⅢ種</t>
    <phoneticPr fontId="5"/>
  </si>
  <si>
    <t>φ500　HiDuc-CPRCパイルⅣ種</t>
    <phoneticPr fontId="5"/>
  </si>
  <si>
    <t>φ600　HiDuc-CPRCパイルⅠ種</t>
    <phoneticPr fontId="5"/>
  </si>
  <si>
    <t>φ600　HiDuc-CPRCパイルⅡ種</t>
    <phoneticPr fontId="5"/>
  </si>
  <si>
    <t>φ600　HiDuc-CPRCパイルⅢ種</t>
    <phoneticPr fontId="5"/>
  </si>
  <si>
    <t>φ600　HiDuc-CPRCパイルⅣ種</t>
    <phoneticPr fontId="5"/>
  </si>
  <si>
    <t>φ700　HiDuc-CPRCパイルⅠ種</t>
    <phoneticPr fontId="5"/>
  </si>
  <si>
    <t>φ700　HiDuc-CPRCパイルⅡ種</t>
    <phoneticPr fontId="5"/>
  </si>
  <si>
    <t>φ700　HiDuc-CPRCパイルⅢ種</t>
    <phoneticPr fontId="5"/>
  </si>
  <si>
    <t>φ700　HiDuc-CPRCパイルⅣ種</t>
    <phoneticPr fontId="5"/>
  </si>
  <si>
    <t>φ700　HiDuc-CPRCパイルⅤ種</t>
    <phoneticPr fontId="5"/>
  </si>
  <si>
    <t>φ700　HiDuc-CPRCパイルⅥ種</t>
    <phoneticPr fontId="5"/>
  </si>
  <si>
    <t>φ800　HiDuc-CPRCパイルⅠ種</t>
    <phoneticPr fontId="5"/>
  </si>
  <si>
    <t>φ800　HiDuc-CPRCパイルⅡ種</t>
    <phoneticPr fontId="5"/>
  </si>
  <si>
    <t>φ800　HiDuc-CPRCパイルⅢ種</t>
    <phoneticPr fontId="5"/>
  </si>
  <si>
    <t>φ800　HiDuc-CPRCパイルⅣ種</t>
    <phoneticPr fontId="5"/>
  </si>
  <si>
    <t>φ800　HiDuc-CPRCパイルⅤ種</t>
    <phoneticPr fontId="5"/>
  </si>
  <si>
    <t>φ800　HiDuc-CPRCパイルⅥ種</t>
    <phoneticPr fontId="5"/>
  </si>
  <si>
    <t>φ900　HiDuc-CPRCパイルⅠ種</t>
    <phoneticPr fontId="5"/>
  </si>
  <si>
    <t>φ900　HiDuc-CPRCパイルⅡ種</t>
    <phoneticPr fontId="5"/>
  </si>
  <si>
    <t>φ900　HiDuc-CPRCパイルⅢ種</t>
    <phoneticPr fontId="5"/>
  </si>
  <si>
    <t>φ900　HiDuc-CPRCパイルⅣ種</t>
    <phoneticPr fontId="5"/>
  </si>
  <si>
    <t>φ900　HiDuc-CPRCパイルⅤ種</t>
    <phoneticPr fontId="5"/>
  </si>
  <si>
    <t>φ900　HiDuc-CPRCパイルⅥ種</t>
    <phoneticPr fontId="5"/>
  </si>
  <si>
    <t>φ1000　HiDuc-CPRCパイルⅠ種</t>
    <phoneticPr fontId="5"/>
  </si>
  <si>
    <t>φ1000　HiDuc-CPRCパイルⅡ種</t>
    <phoneticPr fontId="5"/>
  </si>
  <si>
    <t>φ1000　HiDuc-CPRCパイルⅢ種</t>
    <phoneticPr fontId="5"/>
  </si>
  <si>
    <t>φ1000　HiDuc-CPRCパイルⅣ種</t>
    <phoneticPr fontId="5"/>
  </si>
  <si>
    <t>φ1000　HiDuc-CPRCパイルⅤ種</t>
    <phoneticPr fontId="5"/>
  </si>
  <si>
    <t>φ1000　HiDuc-CPRCパイルⅥ種</t>
    <phoneticPr fontId="5"/>
  </si>
  <si>
    <t>φ300　HiDuc-CPRC105パイルⅠ種</t>
    <phoneticPr fontId="5"/>
  </si>
  <si>
    <t>φ300　HiDuc-CPRC105パイルⅡ種</t>
    <phoneticPr fontId="5"/>
  </si>
  <si>
    <t>φ300　HiDuc-CPRC105パイルⅢ種</t>
    <phoneticPr fontId="5"/>
  </si>
  <si>
    <t>φ300　HiDuc-CPRC105パイルⅣ種</t>
    <phoneticPr fontId="5"/>
  </si>
  <si>
    <t>φ350　HiDuc-CPRC105パイルⅠ種</t>
    <phoneticPr fontId="5"/>
  </si>
  <si>
    <t>φ350　HiDuc-CPRC105パイルⅡ種</t>
    <phoneticPr fontId="5"/>
  </si>
  <si>
    <t>φ350　HiDuc-CPRC105パイルⅢ種</t>
    <phoneticPr fontId="5"/>
  </si>
  <si>
    <t>φ350　HiDuc-CPRC105パイルⅣ種</t>
    <phoneticPr fontId="5"/>
  </si>
  <si>
    <t>φ400　HiDuc-CPRC105パイルⅠ種</t>
    <phoneticPr fontId="5"/>
  </si>
  <si>
    <t>φ400　HiDuc-CPRC105パイルⅡ種</t>
    <phoneticPr fontId="5"/>
  </si>
  <si>
    <t>φ400　HiDuc-CPRC105パイルⅢ種</t>
    <phoneticPr fontId="5"/>
  </si>
  <si>
    <t>φ400　HiDuc-CPRC105パイルⅣ種</t>
    <phoneticPr fontId="5"/>
  </si>
  <si>
    <t>φ450　HiDuc-CPRC105パイルⅠ種</t>
    <phoneticPr fontId="5"/>
  </si>
  <si>
    <t>φ450　HiDuc-CPRC105パイルⅡ種</t>
    <phoneticPr fontId="5"/>
  </si>
  <si>
    <t>φ450　HiDuc-CPRC105パイルⅢ種</t>
    <phoneticPr fontId="5"/>
  </si>
  <si>
    <t>φ450　HiDuc-CPRC105パイルⅣ種</t>
    <phoneticPr fontId="5"/>
  </si>
  <si>
    <t>φ500　HiDuc-CPRC105パイルⅠ種</t>
    <phoneticPr fontId="5"/>
  </si>
  <si>
    <t>φ500　HiDuc-CPRC105パイルⅡ種</t>
    <phoneticPr fontId="5"/>
  </si>
  <si>
    <t>φ500　HiDuc-CPRC105パイルⅢ種</t>
    <phoneticPr fontId="5"/>
  </si>
  <si>
    <t>φ500　HiDuc-CPRC105パイルⅣ種</t>
    <phoneticPr fontId="5"/>
  </si>
  <si>
    <t>φ600　HiDuc-CPRC105パイルⅠ種</t>
    <phoneticPr fontId="5"/>
  </si>
  <si>
    <t>φ600　HiDuc-CPRC105パイルⅡ種</t>
    <phoneticPr fontId="5"/>
  </si>
  <si>
    <t>φ600　HiDuc-CPRC105パイルⅢ種</t>
    <phoneticPr fontId="5"/>
  </si>
  <si>
    <t>φ600　HiDuc-CPRC105パイルⅣ種</t>
    <phoneticPr fontId="5"/>
  </si>
  <si>
    <t>φ700　HiDuc-CPRC105パイルⅠ種</t>
    <phoneticPr fontId="5"/>
  </si>
  <si>
    <t>φ700　HiDuc-CPRC105パイルⅡ種</t>
    <phoneticPr fontId="5"/>
  </si>
  <si>
    <t>φ700　HiDuc-CPRC105パイルⅢ種</t>
    <phoneticPr fontId="5"/>
  </si>
  <si>
    <t>φ700　HiDuc-CPRC105パイルⅣ種</t>
    <phoneticPr fontId="5"/>
  </si>
  <si>
    <t>φ700　HiDuc-CPRC105パイルⅤ種</t>
    <phoneticPr fontId="5"/>
  </si>
  <si>
    <t>φ700　HiDuc-CPRC105パイルⅥ種</t>
    <phoneticPr fontId="5"/>
  </si>
  <si>
    <t>φ800　HiDuc-CPRC105パイルⅠ種</t>
    <phoneticPr fontId="5"/>
  </si>
  <si>
    <t>φ800　HiDuc-CPRC105パイルⅡ種</t>
    <phoneticPr fontId="5"/>
  </si>
  <si>
    <t>φ800　HiDuc-CPRCA105パイルⅢ種</t>
    <phoneticPr fontId="5"/>
  </si>
  <si>
    <t>φ800　HiDuc-CPRC105パイルⅣ種</t>
    <phoneticPr fontId="5"/>
  </si>
  <si>
    <t>φ800　HiDuc-CPRC105パイルⅤ種</t>
    <phoneticPr fontId="5"/>
  </si>
  <si>
    <t>φ800　HiDuc-CPRC105パイルⅥ種</t>
    <phoneticPr fontId="5"/>
  </si>
  <si>
    <t>φ900　HiDuc-CPRC105パイルⅠ種</t>
    <phoneticPr fontId="5"/>
  </si>
  <si>
    <t>φ900　HiDuc-CPRC105パイルⅡ種</t>
    <phoneticPr fontId="5"/>
  </si>
  <si>
    <t>φ900　HiDuc-CPRC105パイルⅢ種</t>
    <phoneticPr fontId="5"/>
  </si>
  <si>
    <t>φ900　HiDuc-CPRC105パイルⅣ種</t>
    <phoneticPr fontId="5"/>
  </si>
  <si>
    <t>φ900　HiDuc-CPRC105パイルⅤ種</t>
    <phoneticPr fontId="5"/>
  </si>
  <si>
    <t>φ900　HiDuc-CPRC105パイルⅥ種</t>
    <phoneticPr fontId="5"/>
  </si>
  <si>
    <t>φ1000　HiDuc-CPRC105パイルⅠ種</t>
    <phoneticPr fontId="5"/>
  </si>
  <si>
    <t>φ1000　HiDuc-CPRC105パイルⅡ種</t>
    <phoneticPr fontId="5"/>
  </si>
  <si>
    <t>φ1000　HiDuc-CPRC105パイルⅢ種</t>
    <phoneticPr fontId="5"/>
  </si>
  <si>
    <t>φ1000　HiDuc-CPRC105パイルⅣ種</t>
    <phoneticPr fontId="5"/>
  </si>
  <si>
    <t>φ1000　HiDuc-CPRC105パイルⅤ種</t>
    <phoneticPr fontId="5"/>
  </si>
  <si>
    <t>φ1000　HiDuc-CPRC105パイルⅥ種</t>
    <phoneticPr fontId="5"/>
  </si>
  <si>
    <t>24.0</t>
    <phoneticPr fontId="5"/>
  </si>
  <si>
    <t>48.0</t>
    <phoneticPr fontId="5"/>
  </si>
  <si>
    <t>0.05</t>
    <phoneticPr fontId="5"/>
  </si>
  <si>
    <t>・本ソフトの内容は予告なく変更する場合がございます。あらかじめご了承ください。</t>
    <rPh sb="1" eb="2">
      <t>ホン</t>
    </rPh>
    <rPh sb="6" eb="8">
      <t>ナイヨウ</t>
    </rPh>
    <rPh sb="9" eb="11">
      <t>ヨコク</t>
    </rPh>
    <rPh sb="13" eb="15">
      <t>ヘンコウ</t>
    </rPh>
    <rPh sb="17" eb="19">
      <t>バアイ</t>
    </rPh>
    <rPh sb="32" eb="34">
      <t>リョウショウ</t>
    </rPh>
    <phoneticPr fontId="5"/>
  </si>
  <si>
    <t>＜操作方法＞</t>
    <rPh sb="1" eb="3">
      <t>ソウサ</t>
    </rPh>
    <rPh sb="3" eb="5">
      <t>ホウホウ</t>
    </rPh>
    <phoneticPr fontId="5"/>
  </si>
  <si>
    <t>CPRC杭N-M.I.C.図作成ソフト</t>
    <rPh sb="4" eb="5">
      <t>クイ</t>
    </rPh>
    <rPh sb="13" eb="14">
      <t>ズ</t>
    </rPh>
    <rPh sb="14" eb="16">
      <t>サクセイ</t>
    </rPh>
    <phoneticPr fontId="5"/>
  </si>
  <si>
    <t>②選択した諸元の杭のN-M.I.C.図が自動作図されます。</t>
    <rPh sb="1" eb="3">
      <t>センタク</t>
    </rPh>
    <rPh sb="5" eb="7">
      <t>ショゲン</t>
    </rPh>
    <rPh sb="8" eb="9">
      <t>クイ</t>
    </rPh>
    <rPh sb="18" eb="19">
      <t>ズ</t>
    </rPh>
    <rPh sb="20" eb="22">
      <t>ジドウ</t>
    </rPh>
    <rPh sb="22" eb="24">
      <t>サクズ</t>
    </rPh>
    <phoneticPr fontId="5"/>
  </si>
  <si>
    <t>杭の諸元</t>
    <rPh sb="0" eb="1">
      <t>クイ</t>
    </rPh>
    <rPh sb="2" eb="4">
      <t>ショゲン</t>
    </rPh>
    <phoneticPr fontId="5"/>
  </si>
  <si>
    <t>・長期許容、短期許容、終局のN-M.I.C.図と杭の断面力を作図することができます。</t>
    <rPh sb="1" eb="3">
      <t>チョウキ</t>
    </rPh>
    <rPh sb="3" eb="5">
      <t>キョヨウ</t>
    </rPh>
    <rPh sb="6" eb="8">
      <t>タンキ</t>
    </rPh>
    <rPh sb="8" eb="10">
      <t>キョヨウ</t>
    </rPh>
    <rPh sb="11" eb="13">
      <t>シュウキョク</t>
    </rPh>
    <rPh sb="22" eb="23">
      <t>ズ</t>
    </rPh>
    <rPh sb="24" eb="25">
      <t>クイ</t>
    </rPh>
    <rPh sb="26" eb="28">
      <t>ダンメン</t>
    </rPh>
    <rPh sb="28" eb="29">
      <t>リョク</t>
    </rPh>
    <rPh sb="30" eb="32">
      <t>サクズ</t>
    </rPh>
    <phoneticPr fontId="5"/>
  </si>
  <si>
    <t>杭の断面力</t>
    <rPh sb="0" eb="1">
      <t>クイ</t>
    </rPh>
    <rPh sb="2" eb="4">
      <t>ダンメン</t>
    </rPh>
    <rPh sb="4" eb="5">
      <t>リョク</t>
    </rPh>
    <phoneticPr fontId="5"/>
  </si>
  <si>
    <t>M（kN・m）</t>
    <phoneticPr fontId="5"/>
  </si>
  <si>
    <t>Nmax（kN）</t>
    <phoneticPr fontId="5"/>
  </si>
  <si>
    <t>Nmin（kN）</t>
    <phoneticPr fontId="5"/>
  </si>
  <si>
    <t>杭径</t>
    <rPh sb="0" eb="2">
      <t>クイケイ</t>
    </rPh>
    <phoneticPr fontId="5"/>
  </si>
  <si>
    <t>φ300～φ1000mm</t>
    <phoneticPr fontId="5"/>
  </si>
  <si>
    <t>Fc=85、105N/㎟</t>
    <phoneticPr fontId="5"/>
  </si>
  <si>
    <t>・本ソフトが対応しているCPRC杭の諸元は以下になります。</t>
    <rPh sb="1" eb="2">
      <t>ホン</t>
    </rPh>
    <rPh sb="6" eb="8">
      <t>タイオウ</t>
    </rPh>
    <rPh sb="16" eb="17">
      <t>クイ</t>
    </rPh>
    <rPh sb="18" eb="20">
      <t>ショゲン</t>
    </rPh>
    <rPh sb="21" eb="23">
      <t>イカ</t>
    </rPh>
    <phoneticPr fontId="5"/>
  </si>
  <si>
    <t xml:space="preserve"> 本ソフトで対応していないCPRC杭につきましては、別途ご相談ください。</t>
    <rPh sb="1" eb="2">
      <t>ホン</t>
    </rPh>
    <rPh sb="6" eb="8">
      <t>タイオウ</t>
    </rPh>
    <rPh sb="17" eb="18">
      <t>クイ</t>
    </rPh>
    <rPh sb="26" eb="28">
      <t>ベット</t>
    </rPh>
    <rPh sb="29" eb="31">
      <t>ソウダン</t>
    </rPh>
    <phoneticPr fontId="5"/>
  </si>
  <si>
    <t>杭径(mm）</t>
    <rPh sb="0" eb="2">
      <t>クイケイ</t>
    </rPh>
    <phoneticPr fontId="5"/>
  </si>
  <si>
    <t>Fc（N/㎟）</t>
    <phoneticPr fontId="5"/>
  </si>
  <si>
    <t>※Fc：コンクリートの設計基準強度</t>
    <rPh sb="11" eb="13">
      <t>セッケイ</t>
    </rPh>
    <rPh sb="13" eb="15">
      <t>キジュン</t>
    </rPh>
    <rPh sb="15" eb="17">
      <t>キョウド</t>
    </rPh>
    <phoneticPr fontId="5"/>
  </si>
  <si>
    <t>コンクリートの設計基準強度</t>
    <rPh sb="7" eb="9">
      <t>セッケイ</t>
    </rPh>
    <rPh sb="9" eb="11">
      <t>キジュン</t>
    </rPh>
    <rPh sb="11" eb="13">
      <t>キョウド</t>
    </rPh>
    <phoneticPr fontId="5"/>
  </si>
  <si>
    <t>①「グラフ」シートの杭の諸元（杭径、Fc（コンクリートの設計基準強度）、計算条件）を</t>
    <rPh sb="10" eb="11">
      <t>クイ</t>
    </rPh>
    <rPh sb="12" eb="14">
      <t>ショゲン</t>
    </rPh>
    <rPh sb="15" eb="17">
      <t>クイケイ</t>
    </rPh>
    <rPh sb="28" eb="30">
      <t>セッケイ</t>
    </rPh>
    <rPh sb="30" eb="32">
      <t>キジュン</t>
    </rPh>
    <rPh sb="32" eb="34">
      <t>キョウド</t>
    </rPh>
    <rPh sb="36" eb="38">
      <t>ケイサン</t>
    </rPh>
    <rPh sb="38" eb="40">
      <t>ジョウケン</t>
    </rPh>
    <phoneticPr fontId="5"/>
  </si>
  <si>
    <t>　 それぞれプルダウンより選択してください。</t>
    <rPh sb="13" eb="15">
      <t>センタク</t>
    </rPh>
    <phoneticPr fontId="5"/>
  </si>
  <si>
    <t>④入力した杭の断面力が自動作図されます。</t>
    <rPh sb="1" eb="3">
      <t>ニュウリョク</t>
    </rPh>
    <rPh sb="5" eb="6">
      <t>クイ</t>
    </rPh>
    <rPh sb="7" eb="9">
      <t>ダンメン</t>
    </rPh>
    <rPh sb="9" eb="10">
      <t>リョク</t>
    </rPh>
    <rPh sb="11" eb="13">
      <t>ジドウ</t>
    </rPh>
    <rPh sb="13" eb="15">
      <t>サクズ</t>
    </rPh>
    <phoneticPr fontId="5"/>
  </si>
  <si>
    <t>計算条件</t>
    <rPh sb="0" eb="2">
      <t>ケイサン</t>
    </rPh>
    <rPh sb="2" eb="4">
      <t>ジョウケン</t>
    </rPh>
    <phoneticPr fontId="5"/>
  </si>
  <si>
    <t>＜杭の諸元一覧＞</t>
    <rPh sb="1" eb="2">
      <t>クイ</t>
    </rPh>
    <rPh sb="3" eb="5">
      <t>ショゲン</t>
    </rPh>
    <rPh sb="5" eb="7">
      <t>イチラン</t>
    </rPh>
    <phoneticPr fontId="5"/>
  </si>
  <si>
    <t>③「グラフ」シートの杭の断面力（M、Nmax、Nmin）の黄色セルに数値を</t>
    <rPh sb="10" eb="11">
      <t>クイ</t>
    </rPh>
    <rPh sb="12" eb="14">
      <t>ダンメン</t>
    </rPh>
    <rPh sb="14" eb="15">
      <t>リョク</t>
    </rPh>
    <rPh sb="29" eb="31">
      <t>キイロ</t>
    </rPh>
    <rPh sb="34" eb="36">
      <t>スウチ</t>
    </rPh>
    <phoneticPr fontId="5"/>
  </si>
  <si>
    <t>　 入力してください。</t>
    <phoneticPr fontId="5"/>
  </si>
  <si>
    <t>・最終更新日：2019年7月11日　（Ver.1.2）</t>
    <rPh sb="1" eb="3">
      <t>サイシュウ</t>
    </rPh>
    <rPh sb="3" eb="6">
      <t>コウシンビ</t>
    </rPh>
    <rPh sb="11" eb="12">
      <t>ネン</t>
    </rPh>
    <rPh sb="13" eb="14">
      <t>ガツ</t>
    </rPh>
    <rPh sb="16" eb="17">
      <t>ニチ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</si>
</sst>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[Red]#,##0"/>
    <numFmt numFmtId="177" formatCode="0.0_ "/>
    <numFmt numFmtId="178" formatCode="0_ "/>
    <numFmt numFmtId="179" formatCode="0.00_ "/>
    <numFmt numFmtId="180" formatCode="0.000000_ "/>
  </numFmts>
  <fonts count="11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rgb="FF0000FF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6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4" fillId="0" borderId="0"/>
    <xf numFmtId="0" fontId="4" fillId="0" borderId="0"/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329">
    <xf numFmtId="0" fontId="0" fillId="0" borderId="0" xfId="0"/>
    <xf numFmtId="0" fontId="4" fillId="0" borderId="0" xfId="2"/>
    <xf numFmtId="176" fontId="4" fillId="0" borderId="0" xfId="2" applyNumberFormat="1"/>
    <xf numFmtId="56" fontId="4" fillId="0" borderId="0" xfId="2" applyNumberFormat="1"/>
    <xf numFmtId="1" fontId="4" fillId="0" borderId="0" xfId="2" applyNumberFormat="1"/>
    <xf numFmtId="1" fontId="4" fillId="0" borderId="5" xfId="2" applyNumberFormat="1" applyBorder="1" applyAlignment="1">
      <alignment horizontal="center" vertical="center"/>
    </xf>
    <xf numFmtId="56" fontId="4" fillId="0" borderId="6" xfId="2" applyNumberFormat="1" applyBorder="1" applyAlignment="1">
      <alignment horizontal="center" vertical="center"/>
    </xf>
    <xf numFmtId="0" fontId="4" fillId="0" borderId="7" xfId="2" applyFont="1" applyBorder="1" applyAlignment="1">
      <alignment horizontal="center"/>
    </xf>
    <xf numFmtId="0" fontId="4" fillId="0" borderId="7" xfId="2" applyBorder="1" applyAlignment="1">
      <alignment horizontal="center"/>
    </xf>
    <xf numFmtId="0" fontId="4" fillId="0" borderId="7" xfId="2" applyFont="1" applyBorder="1"/>
    <xf numFmtId="0" fontId="4" fillId="3" borderId="7" xfId="2" applyFill="1" applyBorder="1"/>
    <xf numFmtId="0" fontId="4" fillId="0" borderId="7" xfId="2" applyBorder="1"/>
    <xf numFmtId="0" fontId="4" fillId="0" borderId="0" xfId="2" applyBorder="1" applyAlignment="1"/>
    <xf numFmtId="0" fontId="7" fillId="0" borderId="7" xfId="2" applyFont="1" applyBorder="1" applyAlignment="1"/>
    <xf numFmtId="49" fontId="4" fillId="0" borderId="7" xfId="2" applyNumberFormat="1" applyBorder="1"/>
    <xf numFmtId="49" fontId="4" fillId="0" borderId="7" xfId="2" applyNumberFormat="1" applyBorder="1" applyAlignment="1">
      <alignment horizontal="center"/>
    </xf>
    <xf numFmtId="49" fontId="4" fillId="0" borderId="8" xfId="2" applyNumberFormat="1" applyBorder="1"/>
    <xf numFmtId="49" fontId="4" fillId="0" borderId="7" xfId="2" applyNumberFormat="1" applyBorder="1" applyAlignment="1">
      <alignment horizontal="left"/>
    </xf>
    <xf numFmtId="176" fontId="4" fillId="0" borderId="7" xfId="2" applyNumberFormat="1" applyBorder="1" applyAlignment="1">
      <alignment horizontal="center"/>
    </xf>
    <xf numFmtId="0" fontId="4" fillId="0" borderId="7" xfId="2" applyBorder="1" applyAlignment="1">
      <alignment horizontal="center" vertical="center"/>
    </xf>
    <xf numFmtId="0" fontId="4" fillId="0" borderId="0" xfId="2" applyAlignment="1">
      <alignment vertical="center"/>
    </xf>
    <xf numFmtId="0" fontId="4" fillId="4" borderId="7" xfId="2" applyFill="1" applyBorder="1" applyAlignment="1">
      <alignment horizontal="right" vertical="center"/>
    </xf>
    <xf numFmtId="177" fontId="8" fillId="2" borderId="2" xfId="2" applyNumberFormat="1" applyFont="1" applyFill="1" applyBorder="1" applyAlignment="1">
      <alignment horizontal="center" vertical="center"/>
    </xf>
    <xf numFmtId="179" fontId="8" fillId="0" borderId="1" xfId="3" applyNumberFormat="1" applyFont="1" applyBorder="1">
      <alignment vertical="center"/>
    </xf>
    <xf numFmtId="179" fontId="8" fillId="0" borderId="9" xfId="3" applyNumberFormat="1" applyFont="1" applyBorder="1">
      <alignment vertical="center"/>
    </xf>
    <xf numFmtId="179" fontId="4" fillId="0" borderId="0" xfId="2" applyNumberFormat="1" applyAlignment="1">
      <alignment vertical="center"/>
    </xf>
    <xf numFmtId="179" fontId="8" fillId="0" borderId="2" xfId="3" applyNumberFormat="1" applyFont="1" applyBorder="1">
      <alignment vertical="center"/>
    </xf>
    <xf numFmtId="179" fontId="8" fillId="0" borderId="10" xfId="3" applyNumberFormat="1" applyFont="1" applyBorder="1">
      <alignment vertical="center"/>
    </xf>
    <xf numFmtId="179" fontId="8" fillId="0" borderId="11" xfId="3" applyNumberFormat="1" applyFont="1" applyBorder="1">
      <alignment vertical="center"/>
    </xf>
    <xf numFmtId="179" fontId="8" fillId="0" borderId="12" xfId="3" applyNumberFormat="1" applyFont="1" applyBorder="1">
      <alignment vertical="center"/>
    </xf>
    <xf numFmtId="0" fontId="4" fillId="0" borderId="0" xfId="2" applyBorder="1" applyAlignment="1">
      <alignment horizontal="center" vertical="center"/>
    </xf>
    <xf numFmtId="0" fontId="4" fillId="0" borderId="0" xfId="2" applyBorder="1" applyAlignment="1">
      <alignment vertical="center"/>
    </xf>
    <xf numFmtId="178" fontId="4" fillId="0" borderId="0" xfId="3" applyNumberFormat="1" applyFont="1" applyBorder="1">
      <alignment vertical="center"/>
    </xf>
    <xf numFmtId="178" fontId="4" fillId="0" borderId="0" xfId="2" applyNumberFormat="1" applyFont="1"/>
    <xf numFmtId="0" fontId="4" fillId="0" borderId="0" xfId="2" applyFont="1"/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0" fillId="0" borderId="13" xfId="0" applyNumberFormat="1" applyFill="1" applyBorder="1" applyAlignment="1">
      <alignment vertical="center"/>
    </xf>
    <xf numFmtId="179" fontId="0" fillId="0" borderId="14" xfId="0" applyNumberFormat="1" applyFill="1" applyBorder="1" applyAlignment="1">
      <alignment vertical="center"/>
    </xf>
    <xf numFmtId="179" fontId="0" fillId="0" borderId="1" xfId="0" applyNumberFormat="1" applyFill="1" applyBorder="1" applyAlignment="1">
      <alignment vertical="center"/>
    </xf>
    <xf numFmtId="179" fontId="0" fillId="0" borderId="2" xfId="0" applyNumberFormat="1" applyFill="1" applyBorder="1" applyAlignment="1">
      <alignment vertical="center"/>
    </xf>
    <xf numFmtId="179" fontId="0" fillId="0" borderId="9" xfId="0" applyNumberFormat="1" applyFill="1" applyBorder="1" applyAlignment="1">
      <alignment vertical="center"/>
    </xf>
    <xf numFmtId="179" fontId="0" fillId="0" borderId="10" xfId="0" applyNumberFormat="1" applyFill="1" applyBorder="1" applyAlignment="1">
      <alignment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8" fontId="4" fillId="0" borderId="17" xfId="3" applyNumberFormat="1" applyFont="1" applyBorder="1">
      <alignment vertical="center"/>
    </xf>
    <xf numFmtId="0" fontId="4" fillId="0" borderId="18" xfId="2" applyBorder="1" applyAlignment="1">
      <alignment horizontal="center" vertical="center"/>
    </xf>
    <xf numFmtId="0" fontId="4" fillId="4" borderId="18" xfId="2" applyFill="1" applyBorder="1" applyAlignment="1">
      <alignment horizontal="right" vertical="center"/>
    </xf>
    <xf numFmtId="0" fontId="4" fillId="4" borderId="7" xfId="2" applyFill="1" applyBorder="1" applyAlignment="1">
      <alignment horizontal="right"/>
    </xf>
    <xf numFmtId="0" fontId="4" fillId="0" borderId="0" xfId="2" applyBorder="1" applyAlignment="1">
      <alignment horizontal="left" vertical="center"/>
    </xf>
    <xf numFmtId="0" fontId="4" fillId="0" borderId="0" xfId="2" applyFont="1" applyFill="1"/>
    <xf numFmtId="180" fontId="8" fillId="2" borderId="2" xfId="2" applyNumberFormat="1" applyFont="1" applyFill="1" applyBorder="1" applyAlignment="1">
      <alignment horizontal="center" vertical="center"/>
    </xf>
    <xf numFmtId="1" fontId="8" fillId="2" borderId="1" xfId="2" applyNumberFormat="1" applyFont="1" applyFill="1" applyBorder="1" applyAlignment="1">
      <alignment horizontal="center" vertical="center"/>
    </xf>
    <xf numFmtId="1" fontId="8" fillId="2" borderId="3" xfId="2" applyNumberFormat="1" applyFont="1" applyFill="1" applyBorder="1" applyAlignment="1">
      <alignment horizontal="center" vertical="center"/>
    </xf>
    <xf numFmtId="178" fontId="4" fillId="0" borderId="0" xfId="2" applyNumberFormat="1" applyFont="1" applyBorder="1"/>
    <xf numFmtId="178" fontId="4" fillId="0" borderId="0" xfId="2" applyNumberFormat="1"/>
    <xf numFmtId="179" fontId="8" fillId="2" borderId="4" xfId="2" applyNumberFormat="1" applyFont="1" applyFill="1" applyBorder="1" applyAlignment="1">
      <alignment horizontal="center" vertical="center"/>
    </xf>
    <xf numFmtId="0" fontId="0" fillId="0" borderId="0" xfId="0"/>
    <xf numFmtId="1" fontId="4" fillId="0" borderId="1" xfId="1" applyNumberFormat="1" applyFill="1" applyBorder="1" applyAlignment="1">
      <alignment horizontal="center" vertical="center"/>
    </xf>
    <xf numFmtId="1" fontId="4" fillId="0" borderId="3" xfId="1" applyNumberFormat="1" applyFill="1" applyBorder="1" applyAlignment="1">
      <alignment horizontal="center" vertical="center"/>
    </xf>
    <xf numFmtId="0" fontId="4" fillId="0" borderId="0" xfId="1"/>
    <xf numFmtId="49" fontId="4" fillId="0" borderId="2" xfId="1" applyNumberFormat="1" applyFill="1" applyBorder="1" applyAlignment="1">
      <alignment horizontal="center" vertical="center"/>
    </xf>
    <xf numFmtId="49" fontId="4" fillId="0" borderId="0" xfId="2" applyNumberFormat="1" applyAlignment="1">
      <alignment vertical="center"/>
    </xf>
    <xf numFmtId="49" fontId="4" fillId="0" borderId="1" xfId="1" applyNumberFormat="1" applyFill="1" applyBorder="1" applyAlignment="1">
      <alignment horizontal="center" vertical="center"/>
    </xf>
    <xf numFmtId="49" fontId="4" fillId="0" borderId="3" xfId="1" applyNumberFormat="1" applyFill="1" applyBorder="1" applyAlignment="1">
      <alignment horizontal="center" vertical="center"/>
    </xf>
    <xf numFmtId="49" fontId="4" fillId="0" borderId="4" xfId="1" applyNumberFormat="1" applyFill="1" applyBorder="1" applyAlignment="1">
      <alignment horizontal="center" vertical="center"/>
    </xf>
    <xf numFmtId="0" fontId="4" fillId="0" borderId="0" xfId="2" applyAlignment="1">
      <alignment wrapText="1"/>
    </xf>
    <xf numFmtId="0" fontId="4" fillId="0" borderId="7" xfId="2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9" fillId="0" borderId="0" xfId="2" applyFont="1"/>
    <xf numFmtId="177" fontId="8" fillId="2" borderId="4" xfId="2" applyNumberFormat="1" applyFont="1" applyFill="1" applyBorder="1" applyAlignment="1">
      <alignment horizontal="center" vertical="center"/>
    </xf>
    <xf numFmtId="0" fontId="4" fillId="0" borderId="19" xfId="2" applyBorder="1" applyAlignment="1">
      <alignment horizontal="center"/>
    </xf>
    <xf numFmtId="0" fontId="4" fillId="0" borderId="8" xfId="2" applyBorder="1" applyAlignment="1">
      <alignment horizontal="center"/>
    </xf>
    <xf numFmtId="0" fontId="4" fillId="0" borderId="20" xfId="2" applyBorder="1" applyAlignment="1">
      <alignment horizontal="center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5">
      <alignment vertical="center"/>
    </xf>
    <xf numFmtId="0" fontId="4" fillId="0" borderId="0" xfId="1"/>
    <xf numFmtId="1" fontId="4" fillId="0" borderId="1" xfId="1" applyNumberForma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" fontId="4" fillId="0" borderId="3" xfId="1" applyNumberFormat="1" applyFill="1" applyBorder="1" applyAlignment="1">
      <alignment horizontal="center"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9" fontId="2" fillId="0" borderId="13" xfId="5" applyNumberFormat="1" applyFill="1" applyBorder="1">
      <alignment vertical="center"/>
    </xf>
    <xf numFmtId="179" fontId="2" fillId="0" borderId="14" xfId="5" applyNumberFormat="1" applyFill="1" applyBorder="1">
      <alignment vertical="center"/>
    </xf>
    <xf numFmtId="179" fontId="2" fillId="0" borderId="1" xfId="5" applyNumberFormat="1" applyFill="1" applyBorder="1">
      <alignment vertical="center"/>
    </xf>
    <xf numFmtId="179" fontId="2" fillId="0" borderId="2" xfId="5" applyNumberFormat="1" applyFill="1" applyBorder="1">
      <alignment vertical="center"/>
    </xf>
    <xf numFmtId="179" fontId="2" fillId="0" borderId="9" xfId="5" applyNumberFormat="1" applyFill="1" applyBorder="1">
      <alignment vertical="center"/>
    </xf>
    <xf numFmtId="179" fontId="2" fillId="0" borderId="10" xfId="5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4" fillId="3" borderId="7" xfId="2" applyFill="1" applyBorder="1" applyProtection="1">
      <protection locked="0"/>
    </xf>
    <xf numFmtId="0" fontId="4" fillId="4" borderId="7" xfId="2" applyFill="1" applyBorder="1" applyAlignment="1" applyProtection="1">
      <alignment horizontal="right" vertical="center"/>
      <protection locked="0"/>
    </xf>
    <xf numFmtId="0" fontId="4" fillId="4" borderId="7" xfId="2" applyFill="1" applyBorder="1" applyAlignment="1" applyProtection="1">
      <alignment horizontal="right"/>
      <protection locked="0"/>
    </xf>
    <xf numFmtId="0" fontId="0" fillId="0" borderId="0" xfId="0" applyFill="1"/>
    <xf numFmtId="0" fontId="0" fillId="0" borderId="28" xfId="0" applyFill="1" applyBorder="1"/>
    <xf numFmtId="0" fontId="0" fillId="0" borderId="17" xfId="0" applyFill="1" applyBorder="1"/>
    <xf numFmtId="0" fontId="0" fillId="0" borderId="29" xfId="0" applyFill="1" applyBorder="1"/>
    <xf numFmtId="0" fontId="0" fillId="0" borderId="30" xfId="0" applyFill="1" applyBorder="1"/>
    <xf numFmtId="0" fontId="0" fillId="0" borderId="0" xfId="0" applyFill="1" applyBorder="1"/>
    <xf numFmtId="0" fontId="0" fillId="0" borderId="31" xfId="0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34" xfId="0" applyFill="1" applyBorder="1"/>
    <xf numFmtId="0" fontId="10" fillId="0" borderId="0" xfId="0" applyFont="1" applyFill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8" fillId="0" borderId="22" xfId="2" applyFont="1" applyFill="1" applyBorder="1" applyAlignment="1">
      <alignment horizontal="center" vertical="center"/>
    </xf>
    <xf numFmtId="0" fontId="8" fillId="0" borderId="23" xfId="2" applyFont="1" applyFill="1" applyBorder="1" applyAlignment="1">
      <alignment horizontal="center" vertical="center"/>
    </xf>
    <xf numFmtId="0" fontId="8" fillId="0" borderId="22" xfId="2" applyFont="1" applyBorder="1" applyAlignment="1">
      <alignment horizontal="center" vertical="center"/>
    </xf>
    <xf numFmtId="0" fontId="8" fillId="0" borderId="23" xfId="2" applyFont="1" applyBorder="1" applyAlignment="1">
      <alignment horizontal="center" vertical="center"/>
    </xf>
    <xf numFmtId="0" fontId="8" fillId="0" borderId="24" xfId="2" applyFont="1" applyBorder="1" applyAlignment="1">
      <alignment horizontal="center" vertical="center"/>
    </xf>
    <xf numFmtId="0" fontId="8" fillId="0" borderId="25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179" fontId="8" fillId="0" borderId="11" xfId="3" applyNumberFormat="1" applyFont="1" applyBorder="1" applyAlignment="1">
      <alignment horizontal="center" vertical="center"/>
    </xf>
    <xf numFmtId="179" fontId="8" fillId="0" borderId="12" xfId="3" applyNumberFormat="1" applyFont="1" applyBorder="1" applyAlignment="1">
      <alignment horizontal="center" vertical="center"/>
    </xf>
    <xf numFmtId="0" fontId="4" fillId="0" borderId="7" xfId="2" applyBorder="1" applyAlignment="1">
      <alignment horizontal="center"/>
    </xf>
    <xf numFmtId="179" fontId="8" fillId="0" borderId="1" xfId="3" applyNumberFormat="1" applyFont="1" applyBorder="1" applyAlignment="1">
      <alignment horizontal="center" vertical="center"/>
    </xf>
    <xf numFmtId="179" fontId="8" fillId="0" borderId="2" xfId="3" applyNumberFormat="1" applyFont="1" applyBorder="1" applyAlignment="1">
      <alignment horizontal="center" vertical="center"/>
    </xf>
    <xf numFmtId="179" fontId="8" fillId="0" borderId="3" xfId="3" applyNumberFormat="1" applyFont="1" applyBorder="1" applyAlignment="1">
      <alignment horizontal="center" vertical="center"/>
    </xf>
    <xf numFmtId="179" fontId="8" fillId="0" borderId="4" xfId="3" applyNumberFormat="1" applyFont="1" applyBorder="1" applyAlignment="1">
      <alignment horizontal="center" vertical="center"/>
    </xf>
    <xf numFmtId="0" fontId="4" fillId="0" borderId="19" xfId="2" applyBorder="1" applyAlignment="1">
      <alignment horizontal="center" vertical="center"/>
    </xf>
    <xf numFmtId="0" fontId="4" fillId="0" borderId="8" xfId="2" applyBorder="1" applyAlignment="1">
      <alignment horizontal="center" vertical="center"/>
    </xf>
    <xf numFmtId="0" fontId="4" fillId="0" borderId="19" xfId="2" applyBorder="1" applyAlignment="1">
      <alignment horizontal="center"/>
    </xf>
    <xf numFmtId="0" fontId="4" fillId="0" borderId="8" xfId="2" applyBorder="1" applyAlignment="1">
      <alignment horizontal="center"/>
    </xf>
    <xf numFmtId="0" fontId="4" fillId="0" borderId="20" xfId="2" applyBorder="1" applyAlignment="1">
      <alignment horizontal="center"/>
    </xf>
    <xf numFmtId="0" fontId="4" fillId="0" borderId="1" xfId="1" applyFill="1" applyBorder="1" applyAlignment="1">
      <alignment horizontal="center"/>
    </xf>
    <xf numFmtId="0" fontId="4" fillId="0" borderId="2" xfId="1" applyFill="1" applyBorder="1" applyAlignment="1">
      <alignment horizontal="center"/>
    </xf>
    <xf numFmtId="1" fontId="4" fillId="0" borderId="1" xfId="2" applyNumberFormat="1" applyFont="1" applyFill="1" applyBorder="1" applyAlignment="1">
      <alignment horizontal="center" vertical="center"/>
    </xf>
    <xf numFmtId="1" fontId="4" fillId="0" borderId="2" xfId="2" applyNumberFormat="1" applyFont="1" applyFill="1" applyBorder="1" applyAlignment="1">
      <alignment horizontal="center" vertical="center"/>
    </xf>
    <xf numFmtId="0" fontId="4" fillId="0" borderId="13" xfId="1" applyFill="1" applyBorder="1" applyAlignment="1">
      <alignment horizontal="center"/>
    </xf>
    <xf numFmtId="0" fontId="4" fillId="0" borderId="14" xfId="1" applyFill="1" applyBorder="1" applyAlignment="1">
      <alignment horizontal="center"/>
    </xf>
    <xf numFmtId="1" fontId="4" fillId="0" borderId="13" xfId="2" applyNumberFormat="1" applyFont="1" applyFill="1" applyBorder="1" applyAlignment="1">
      <alignment horizontal="center" vertical="center"/>
    </xf>
    <xf numFmtId="1" fontId="4" fillId="0" borderId="14" xfId="2" applyNumberFormat="1" applyFont="1" applyFill="1" applyBorder="1" applyAlignment="1">
      <alignment horizontal="center" vertical="center"/>
    </xf>
    <xf numFmtId="0" fontId="4" fillId="0" borderId="1" xfId="1" applyFill="1" applyBorder="1" applyAlignment="1">
      <alignment horizontal="center" vertical="center"/>
    </xf>
    <xf numFmtId="0" fontId="4" fillId="0" borderId="2" xfId="1" applyFill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1" xfId="2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23" xfId="2" applyFont="1" applyBorder="1" applyAlignment="1">
      <alignment horizontal="center" vertical="center"/>
    </xf>
    <xf numFmtId="1" fontId="4" fillId="0" borderId="26" xfId="2" applyNumberFormat="1" applyFont="1" applyFill="1" applyBorder="1" applyAlignment="1">
      <alignment horizontal="center" vertical="center"/>
    </xf>
    <xf numFmtId="1" fontId="4" fillId="0" borderId="27" xfId="2" applyNumberFormat="1" applyFont="1" applyFill="1" applyBorder="1" applyAlignment="1">
      <alignment horizontal="center" vertical="center"/>
    </xf>
    <xf numFmtId="1" fontId="4" fillId="0" borderId="24" xfId="2" applyNumberFormat="1" applyFont="1" applyFill="1" applyBorder="1" applyAlignment="1">
      <alignment horizontal="center" vertical="center"/>
    </xf>
    <xf numFmtId="1" fontId="4" fillId="0" borderId="25" xfId="2" applyNumberFormat="1" applyFont="1" applyFill="1" applyBorder="1" applyAlignment="1">
      <alignment horizontal="center" vertical="center"/>
    </xf>
    <xf numFmtId="0" fontId="4" fillId="0" borderId="24" xfId="1" applyFill="1" applyBorder="1" applyAlignment="1">
      <alignment horizontal="center" vertical="center"/>
    </xf>
    <xf numFmtId="0" fontId="4" fillId="0" borderId="25" xfId="1" applyFill="1" applyBorder="1" applyAlignment="1">
      <alignment horizontal="center" vertical="center"/>
    </xf>
    <xf numFmtId="0" fontId="4" fillId="0" borderId="0" xfId="2" applyFont="1" applyAlignment="1"/>
  </cellXfs>
  <cellStyles count="7">
    <cellStyle name="標準" xfId="0" builtinId="0"/>
    <cellStyle name="標準 2" xfId="1"/>
    <cellStyle name="標準 3" xfId="4"/>
    <cellStyle name="標準 4" xfId="5"/>
    <cellStyle name="標準 5" xfId="6"/>
    <cellStyle name="標準_ChartOut" xfId="2"/>
    <cellStyle name="標準_ONA105(0300)-SC-AC" xfId="3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8000"/>
      <color rgb="FF00FF00"/>
      <color rgb="FFFF99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'Active Table'!$A$137</c:f>
          <c:strCache>
            <c:ptCount val="1"/>
            <c:pt idx="0">
              <c:v>#N/A</c:v>
            </c:pt>
          </c:strCache>
        </c:strRef>
      </c:tx>
      <c:layout>
        <c:manualLayout>
          <c:xMode val="edge"/>
          <c:yMode val="edge"/>
          <c:x val="0.25754873394448885"/>
          <c:y val="1.92314467402984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7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967251160492387E-2"/>
          <c:y val="0.1140145114728888"/>
          <c:w val="0.87783131032331962"/>
          <c:h val="0.773375541677546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Table'!$O$119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Table'!$O$15:$O$117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Table'!$P$15:$P$117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'Active Table'!$R$119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'Active Table'!$R$15:$R$117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Table'!$S$15:$S$117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'Active Table'!$U$119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'Active Table'!$U$15:$U$117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Table'!$V$15:$V$117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6"/>
          <c:order val="3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Table'!$D$41:$D$44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'Active Table'!$E$41:$E$44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</c:ser>
        <c:ser>
          <c:idx val="1"/>
          <c:order val="4"/>
          <c:tx>
            <c:strRef>
              <c:f>'Active Table'!$X$119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Table'!$X$15:$X$117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Table'!$Y$15:$Y$117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3"/>
          <c:order val="5"/>
          <c:tx>
            <c:strRef>
              <c:f>'Active Table'!$AA$119</c:f>
              <c:strCache>
                <c:ptCount val="1"/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Table'!$AA$15:$AA$117</c:f>
            </c:numRef>
          </c:xVal>
          <c:yVal>
            <c:numRef>
              <c:f>'Active Table'!$AB$15:$AB$117</c:f>
              <c:numCache>
                <c:formatCode>0.00_ 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yVal>
          <c:smooth val="1"/>
        </c:ser>
        <c:ser>
          <c:idx val="5"/>
          <c:order val="6"/>
          <c:tx>
            <c:strRef>
              <c:f>'Active Table'!$AD$119</c:f>
              <c:strCache>
                <c:ptCount val="1"/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Table'!$AD$15:$AD$117</c:f>
            </c:numRef>
          </c:xVal>
          <c:yVal>
            <c:numRef>
              <c:f>'Active Table'!$AE$15:$AE$117</c:f>
              <c:numCache>
                <c:formatCode>0.00_ 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343296"/>
        <c:axId val="172343872"/>
      </c:scatterChart>
      <c:valAx>
        <c:axId val="172343296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軸力 N (kN)</a:t>
                </a:r>
              </a:p>
            </c:rich>
          </c:tx>
          <c:layout>
            <c:manualLayout>
              <c:xMode val="edge"/>
              <c:yMode val="edge"/>
              <c:x val="0.46327838005756528"/>
              <c:y val="0.9340946643414539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2343872"/>
        <c:crosses val="autoZero"/>
        <c:crossBetween val="midCat"/>
      </c:valAx>
      <c:valAx>
        <c:axId val="1723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許容曲げモーメント Ma (kN･m)</a:t>
                </a:r>
              </a:p>
            </c:rich>
          </c:tx>
          <c:layout>
            <c:manualLayout>
              <c:xMode val="edge"/>
              <c:yMode val="edge"/>
              <c:x val="1.0371891919307189E-3"/>
              <c:y val="0.320065000264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2343296"/>
        <c:crosses val="autoZero"/>
        <c:crossBetween val="midCat"/>
      </c:valAx>
      <c:spPr>
        <a:noFill/>
        <a:ln w="12700">
          <a:solidFill>
            <a:sysClr val="windowText" lastClr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3439706534370295"/>
          <c:y val="0.3015463354309158"/>
          <c:w val="6.6046897886213748E-2"/>
          <c:h val="0.2149655233290734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50"/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 verticalDpi="96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'Active Table'!$A$137</c:f>
          <c:strCache>
            <c:ptCount val="1"/>
            <c:pt idx="0">
              <c:v>#N/A</c:v>
            </c:pt>
          </c:strCache>
        </c:strRef>
      </c:tx>
      <c:layout>
        <c:manualLayout>
          <c:xMode val="edge"/>
          <c:yMode val="edge"/>
          <c:x val="0.25754873394448885"/>
          <c:y val="1.92314467402984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7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967251160492387E-2"/>
          <c:y val="0.1140145114728888"/>
          <c:w val="0.87783131032331962"/>
          <c:h val="0.773375541677546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Table'!$O$119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Table'!$O$15:$O$117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Table'!$P$15:$P$117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'Active Table'!$R$119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'Active Table'!$R$15:$R$117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Table'!$S$15:$S$117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'Active Table'!$U$119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'Active Table'!$U$15:$U$117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Table'!$V$15:$V$117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6"/>
          <c:order val="3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Table'!$D$41:$D$44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'Active Table'!$E$41:$E$44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</c:ser>
        <c:ser>
          <c:idx val="1"/>
          <c:order val="4"/>
          <c:tx>
            <c:strRef>
              <c:f>'Active Table'!$X$119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Table'!$X$15:$X$117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Table'!$Y$15:$Y$117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0"/>
        </c:ser>
        <c:ser>
          <c:idx val="3"/>
          <c:order val="5"/>
          <c:tx>
            <c:strRef>
              <c:f>'Active Table'!$AA$119</c:f>
              <c:strCache>
                <c:ptCount val="1"/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Table'!$AA$15:$AA$117</c:f>
            </c:numRef>
          </c:xVal>
          <c:yVal>
            <c:numRef>
              <c:f>'Active Table'!$AB$15:$AB$117</c:f>
              <c:numCache>
                <c:formatCode>0.00_ 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yVal>
          <c:smooth val="0"/>
        </c:ser>
        <c:ser>
          <c:idx val="5"/>
          <c:order val="6"/>
          <c:tx>
            <c:strRef>
              <c:f>'Active Table'!$AD$119</c:f>
              <c:strCache>
                <c:ptCount val="1"/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Table'!$AD$15:$AD$117</c:f>
            </c:numRef>
          </c:xVal>
          <c:yVal>
            <c:numRef>
              <c:f>'Active Table'!$AE$15:$AE$117</c:f>
              <c:numCache>
                <c:formatCode>0.00_ 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347904"/>
        <c:axId val="172348480"/>
      </c:scatterChart>
      <c:valAx>
        <c:axId val="172347904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軸力 N (kN)</a:t>
                </a:r>
              </a:p>
            </c:rich>
          </c:tx>
          <c:layout>
            <c:manualLayout>
              <c:xMode val="edge"/>
              <c:yMode val="edge"/>
              <c:x val="0.46327838005756528"/>
              <c:y val="0.9340946643414539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2348480"/>
        <c:crosses val="autoZero"/>
        <c:crossBetween val="midCat"/>
      </c:valAx>
      <c:valAx>
        <c:axId val="17234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許容曲げモーメント Ma (kN･m)</a:t>
                </a:r>
              </a:p>
            </c:rich>
          </c:tx>
          <c:layout>
            <c:manualLayout>
              <c:xMode val="edge"/>
              <c:yMode val="edge"/>
              <c:x val="1.0371891919307189E-3"/>
              <c:y val="0.320065000264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23479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3957721419752362"/>
          <c:y val="0.3015463354309158"/>
          <c:w val="6.6046897886213748E-2"/>
          <c:h val="0.2149655233290734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50"/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 verticalDpi="96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158750</xdr:colOff>
      <xdr:row>32</xdr:row>
      <xdr:rowOff>142875</xdr:rowOff>
    </xdr:from>
    <xdr:to>
      <xdr:col>7</xdr:col>
      <xdr:colOff>294677</xdr:colOff>
      <xdr:row>35</xdr:row>
      <xdr:rowOff>73025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7950" y="5124450"/>
          <a:ext cx="3183927" cy="38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4536</xdr:colOff>
      <xdr:row>1</xdr:row>
      <xdr:rowOff>54427</xdr:rowOff>
    </xdr:from>
    <xdr:to>
      <xdr:col>24</xdr:col>
      <xdr:colOff>594633</xdr:colOff>
      <xdr:row>34</xdr:row>
      <xdr:rowOff>28574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190502</xdr:colOff>
      <xdr:row>37</xdr:row>
      <xdr:rowOff>13607</xdr:rowOff>
    </xdr:from>
    <xdr:to>
      <xdr:col>26</xdr:col>
      <xdr:colOff>315823</xdr:colOff>
      <xdr:row>39</xdr:row>
      <xdr:rowOff>163285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7859" y="6558643"/>
          <a:ext cx="4370749" cy="530678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0.63798</cdr:x>
      <cdr:y>0.11299</cdr:y>
    </cdr:from>
    <cdr:to>
      <cdr:x>0.94214</cdr:x>
      <cdr:y>0.15075</cdr:y>
    </cdr:to>
    <cdr:sp macro="" textlink="'Active Table'!$A$140">
      <cdr:nvSpPr>
        <cdr:cNvPr id="2049" name="杭データ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7535" y="656654"/>
          <a:ext cx="2968987" cy="21947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36000" tIns="36000" rIns="36000" bIns="3600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6436946E-5C92-40D2-9E50-C696FC76DA63}" type="TxLink">
            <a:rPr lang="el-GR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ctr" rtl="0">
              <a:lnSpc>
                <a:spcPts val="1100"/>
              </a:lnSpc>
              <a:defRPr sz="1000"/>
            </a:pPr>
            <a:t>#N/A</a:t>
          </a:fld>
          <a:endParaRPr lang="en-US" altLang="ja-JP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cdr:txBody>
    </cdr:sp>
  </cdr:relSizeAnchor>
  <cdr:relSizeAnchor xmlns:cdr="http://schemas.openxmlformats.org/drawingml/2006/chartDrawing">
    <cdr:from>
      <cdr:x>0.95675</cdr:x>
      <cdr:y>0.47204</cdr:y>
    </cdr:from>
    <cdr:to>
      <cdr:x>0.96467</cdr:x>
      <cdr:y>0.51397</cdr:y>
    </cdr:to>
    <cdr:sp macro="" textlink="">
      <cdr:nvSpPr>
        <cdr:cNvPr id="2051" name="鋼管厚" hidden="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43517" y="2655087"/>
          <a:ext cx="75590" cy="22882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27214</xdr:rowOff>
    </xdr:from>
    <xdr:to>
      <xdr:col>13</xdr:col>
      <xdr:colOff>295275</xdr:colOff>
      <xdr:row>34</xdr:row>
      <xdr:rowOff>1361</xdr:rowOff>
    </xdr:to>
    <xdr:graphicFrame macro="">
      <xdr:nvGraphicFramePr>
        <xdr:cNvPr id="110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0.63549</cdr:x>
      <cdr:y>0.10128</cdr:y>
    </cdr:from>
    <cdr:to>
      <cdr:x>0.92549</cdr:x>
      <cdr:y>0.13904</cdr:y>
    </cdr:to>
    <cdr:sp macro="" textlink="'Active Table'!$A$140">
      <cdr:nvSpPr>
        <cdr:cNvPr id="2049" name="杭データ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2039" y="588600"/>
          <a:ext cx="2843934" cy="21947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36000" tIns="36000" rIns="36000" bIns="3600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67BB6401-78D6-4B59-BD90-138506824D3F}" type="TxLink">
            <a:rPr lang="el-GR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ctr" rtl="0">
              <a:lnSpc>
                <a:spcPts val="1100"/>
              </a:lnSpc>
              <a:defRPr sz="1000"/>
            </a:pPr>
            <a:t>#N/A</a:t>
          </a:fld>
          <a:endParaRPr lang="en-US" altLang="ja-JP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cdr:txBody>
    </cdr:sp>
  </cdr:relSizeAnchor>
  <cdr:relSizeAnchor xmlns:cdr="http://schemas.openxmlformats.org/drawingml/2006/chartDrawing">
    <cdr:from>
      <cdr:x>0.95675</cdr:x>
      <cdr:y>0.47204</cdr:y>
    </cdr:from>
    <cdr:to>
      <cdr:x>0.96467</cdr:x>
      <cdr:y>0.51397</cdr:y>
    </cdr:to>
    <cdr:sp macro="" textlink="">
      <cdr:nvSpPr>
        <cdr:cNvPr id="2051" name="鋼管厚" hidden="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43517" y="2655087"/>
          <a:ext cx="75590" cy="22882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as233\Program%20Files\&#26477;&#12398;&#32784;&#21147;&#35336;&#31639;\ChartOu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as233\2.&#12497;&#12452;&#12523;\&#25216;&#34899;&#38283;&#30330;&#36039;&#26009;\&#26477;&#26448;&#12398;&#38283;&#30330;\X-017-ONA105&#24615;&#33021;&#27161;&#28310;&#21270;\ONA105&#27161;&#28310;&#24615;&#33021;NM&#22259;\1-&#27161;&#28310;&#22721;&#21402;\ONA105(0300)-SC-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N"/>
      <sheetName val="MFai"/>
      <sheetName val="QN"/>
      <sheetName val="ENT_SC"/>
      <sheetName val="ENT_PHC"/>
      <sheetName val="ENT_METAL"/>
      <sheetName val="ENT_COPITA"/>
      <sheetName val="ENT_PLACE"/>
      <sheetName val="ENT_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0(許容)"/>
      <sheetName val="入力ﾃﾞｰﾀ300(許容)"/>
      <sheetName val="300(終局) "/>
      <sheetName val="入力ﾃﾞｰﾀ300(終局)"/>
      <sheetName val="300(終局n=0)"/>
      <sheetName val="入力ﾃﾞｰﾀ300(終局n=0)"/>
      <sheetName val="300(長期)"/>
      <sheetName val="300(短期)"/>
    </sheetNames>
    <sheetDataSet>
      <sheetData sheetId="0">
        <row r="34">
          <cell r="A34" t="str">
            <v>φ300　ONA105パイル（標準性能）</v>
          </cell>
        </row>
        <row r="35">
          <cell r="A35" t="str">
            <v>ｺﾝｸﾘｰﾄの許容応力度 (N/mm2)</v>
          </cell>
        </row>
        <row r="36">
          <cell r="B36" t="str">
            <v>Ａ1種</v>
          </cell>
          <cell r="C36" t="str">
            <v>Ｂ1種</v>
          </cell>
          <cell r="D36" t="str">
            <v>Ｃ1種</v>
          </cell>
        </row>
        <row r="37">
          <cell r="A37" t="str">
            <v>圧縮（長期）</v>
          </cell>
          <cell r="B37" t="str">
            <v xml:space="preserve">  30.0</v>
          </cell>
          <cell r="C37" t="str">
            <v xml:space="preserve">  30.0</v>
          </cell>
          <cell r="D37" t="str">
            <v xml:space="preserve">  30.0</v>
          </cell>
        </row>
        <row r="38">
          <cell r="A38" t="str">
            <v>　　（短期）</v>
          </cell>
          <cell r="B38" t="str">
            <v xml:space="preserve">  60.0</v>
          </cell>
          <cell r="C38" t="str">
            <v xml:space="preserve">  60.0</v>
          </cell>
          <cell r="D38" t="str">
            <v xml:space="preserve">  60.0</v>
          </cell>
        </row>
        <row r="39">
          <cell r="A39" t="str">
            <v>引張（長期）</v>
          </cell>
          <cell r="B39" t="str">
            <v xml:space="preserve">  -1.0</v>
          </cell>
          <cell r="C39" t="str">
            <v xml:space="preserve">  -2.0</v>
          </cell>
          <cell r="D39" t="str">
            <v xml:space="preserve">  -2.5</v>
          </cell>
        </row>
        <row r="40">
          <cell r="A40" t="str">
            <v>　　（短期）</v>
          </cell>
          <cell r="B40" t="str">
            <v xml:space="preserve">  -2.0</v>
          </cell>
          <cell r="C40" t="str">
            <v xml:space="preserve">  -4.0</v>
          </cell>
          <cell r="D40" t="str">
            <v xml:space="preserve">  -5.0</v>
          </cell>
        </row>
        <row r="44">
          <cell r="A44" t="str">
            <v>σck(ｺﾝｸﾘｰﾄ)</v>
          </cell>
        </row>
        <row r="45">
          <cell r="A45" t="str">
            <v>σck(ｺﾝｸﾘｰﾄ)</v>
          </cell>
        </row>
        <row r="46">
          <cell r="A46" t="str">
            <v>σsy(PC鋼材)</v>
          </cell>
        </row>
        <row r="47">
          <cell r="A47" t="str">
            <v>σsy(PC鋼材)</v>
          </cell>
        </row>
        <row r="51">
          <cell r="A51" t="str">
            <v>εcu(ｺﾝｸﾘｰﾄ)</v>
          </cell>
        </row>
        <row r="52">
          <cell r="A52" t="str">
            <v>εcu(ｺﾝｸﾘｰﾄ)</v>
          </cell>
        </row>
        <row r="53">
          <cell r="A53" t="str">
            <v>εsu(PC鋼材)</v>
          </cell>
        </row>
        <row r="54">
          <cell r="A54" t="str">
            <v>εsu(PC鋼材)</v>
          </cell>
        </row>
        <row r="59">
          <cell r="A59" t="str">
            <v>鋼管(長期)</v>
          </cell>
        </row>
        <row r="60">
          <cell r="A60" t="str">
            <v>　　(短期)</v>
          </cell>
        </row>
        <row r="61">
          <cell r="A61" t="str">
            <v>腐　食　代</v>
          </cell>
        </row>
        <row r="66">
          <cell r="A66" t="str">
            <v xml:space="preserve">σsy  </v>
          </cell>
        </row>
        <row r="67">
          <cell r="A67" t="str">
            <v>腐食代</v>
          </cell>
        </row>
        <row r="72">
          <cell r="A72" t="str">
            <v xml:space="preserve">σsy  </v>
          </cell>
        </row>
        <row r="73">
          <cell r="A73" t="str">
            <v>腐食代</v>
          </cell>
        </row>
        <row r="78">
          <cell r="A78" t="str">
            <v>ｺﾝｸﾘｰﾄ(長期)</v>
          </cell>
        </row>
        <row r="79">
          <cell r="A79" t="str">
            <v>ｺﾝｸﾘｰﾄ(短期)</v>
          </cell>
        </row>
        <row r="80">
          <cell r="A80" t="str">
            <v>鋼　管(長期)</v>
          </cell>
        </row>
        <row r="81">
          <cell r="A81" t="str">
            <v>鋼　管(短期)</v>
          </cell>
        </row>
        <row r="82">
          <cell r="A82" t="str">
            <v>腐　食　代</v>
          </cell>
        </row>
        <row r="87">
          <cell r="A87" t="str">
            <v>ｺﾝｸﾘｰﾄ</v>
          </cell>
        </row>
        <row r="88">
          <cell r="A88" t="str">
            <v>鋼　管</v>
          </cell>
        </row>
        <row r="89">
          <cell r="A89" t="str">
            <v>腐食代</v>
          </cell>
        </row>
        <row r="94">
          <cell r="A94" t="str">
            <v xml:space="preserve">εcu  </v>
          </cell>
        </row>
        <row r="95">
          <cell r="A95" t="str">
            <v>腐食代</v>
          </cell>
        </row>
        <row r="99">
          <cell r="A99" t="str">
            <v>圧縮（長期）</v>
          </cell>
        </row>
        <row r="100">
          <cell r="A100" t="str">
            <v>　　（短期）</v>
          </cell>
        </row>
        <row r="101">
          <cell r="A101" t="str">
            <v>引張（長期）</v>
          </cell>
        </row>
        <row r="102">
          <cell r="A102" t="str">
            <v>　　（短期）</v>
          </cell>
        </row>
        <row r="106">
          <cell r="A106" t="str">
            <v>ｺﾝｸﾘｰﾄεcu</v>
          </cell>
        </row>
        <row r="107">
          <cell r="A107" t="str">
            <v xml:space="preserve">鉄筋  εsu  </v>
          </cell>
        </row>
        <row r="111">
          <cell r="B111" t="str">
            <v>Ⅰ種</v>
          </cell>
          <cell r="C111" t="str">
            <v>Ⅱ種</v>
          </cell>
          <cell r="D111" t="str">
            <v>Ⅲ種</v>
          </cell>
          <cell r="E111" t="str">
            <v>Ⅳ種</v>
          </cell>
        </row>
        <row r="112">
          <cell r="A112" t="str">
            <v>ｺﾝｸﾘｰﾄ(長期)</v>
          </cell>
        </row>
        <row r="113">
          <cell r="A113" t="str">
            <v>　　  (短期)</v>
          </cell>
        </row>
        <row r="114">
          <cell r="A114" t="str">
            <v>PC鋼材(長期)</v>
          </cell>
        </row>
        <row r="115">
          <cell r="A115" t="str">
            <v>　　  (短期)</v>
          </cell>
        </row>
        <row r="116">
          <cell r="A116" t="str">
            <v>鉄　筋(長期)</v>
          </cell>
        </row>
        <row r="117">
          <cell r="A117" t="str">
            <v>　　  (短期)</v>
          </cell>
        </row>
        <row r="121">
          <cell r="A121" t="str">
            <v>ｺﾝｸﾘｰﾄεcu</v>
          </cell>
        </row>
        <row r="122">
          <cell r="A122" t="str">
            <v xml:space="preserve">PC鋼材 εpu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showGridLines="0" showRowColHeaders="0" tabSelected="1" zoomScaleNormal="100" zoomScaleSheetLayoutView="100" workbookViewId="0"/>
  </sheetViews>
  <sheetFormatPr defaultColWidth="9.140625" defaultRowHeight="12" x14ac:dyDescent="0.15"/>
  <cols>
    <col min="1" max="2" width="9.140625" style="271"/>
    <col min="3" max="3" width="9.140625" style="271" customWidth="1"/>
    <col min="4" max="16384" width="9.140625" style="271"/>
  </cols>
  <sheetData>
    <row r="1" spans="1:10" x14ac:dyDescent="0.15">
      <c r="A1" s="276"/>
      <c r="B1" s="276"/>
      <c r="C1" s="276"/>
      <c r="D1" s="276"/>
      <c r="E1" s="276"/>
      <c r="F1" s="276"/>
      <c r="G1" s="276"/>
      <c r="H1" s="276"/>
      <c r="I1" s="276"/>
      <c r="J1" s="276"/>
    </row>
    <row r="2" spans="1:10" x14ac:dyDescent="0.15">
      <c r="A2" s="276"/>
      <c r="B2" s="276"/>
      <c r="C2" s="276"/>
      <c r="D2" s="276"/>
      <c r="E2" s="276"/>
      <c r="F2" s="276"/>
      <c r="G2" s="276"/>
      <c r="H2" s="276"/>
      <c r="I2" s="276"/>
      <c r="J2" s="276"/>
    </row>
    <row r="3" spans="1:10" x14ac:dyDescent="0.15">
      <c r="A3" s="276"/>
      <c r="B3" s="276"/>
      <c r="C3" s="276"/>
      <c r="D3" s="276"/>
      <c r="E3" s="276"/>
      <c r="F3" s="276"/>
      <c r="G3" s="276"/>
      <c r="H3" s="276"/>
      <c r="I3" s="276"/>
      <c r="J3" s="276"/>
    </row>
    <row r="4" spans="1:10" ht="18.75" x14ac:dyDescent="0.15">
      <c r="A4" s="276"/>
      <c r="B4" s="276"/>
      <c r="C4" s="286" t="s">
        <v>200</v>
      </c>
      <c r="D4" s="286"/>
      <c r="E4" s="286"/>
      <c r="F4" s="286"/>
      <c r="G4" s="286"/>
      <c r="H4" s="286"/>
      <c r="I4" s="276"/>
      <c r="J4" s="276"/>
    </row>
    <row r="5" spans="1:10" x14ac:dyDescent="0.15">
      <c r="A5" s="276"/>
      <c r="B5" s="276"/>
      <c r="C5" s="276"/>
      <c r="D5" s="276"/>
      <c r="E5" s="276"/>
      <c r="F5" s="276"/>
      <c r="G5" s="276"/>
      <c r="H5" s="276"/>
      <c r="I5" s="276"/>
      <c r="J5" s="276"/>
    </row>
    <row r="6" spans="1:10" x14ac:dyDescent="0.15">
      <c r="A6" s="276"/>
      <c r="B6" s="276"/>
      <c r="C6" s="276"/>
      <c r="D6" s="276"/>
      <c r="E6" s="276"/>
      <c r="F6" s="276"/>
      <c r="G6" s="276"/>
      <c r="H6" s="276"/>
      <c r="I6" s="276"/>
      <c r="J6" s="276"/>
    </row>
    <row r="7" spans="1:10" x14ac:dyDescent="0.15">
      <c r="A7" s="276"/>
      <c r="B7" s="276" t="s">
        <v>203</v>
      </c>
      <c r="C7" s="276"/>
      <c r="D7" s="276"/>
      <c r="E7" s="276"/>
      <c r="F7" s="276"/>
      <c r="G7" s="276"/>
      <c r="H7" s="276"/>
      <c r="I7" s="276"/>
      <c r="J7" s="276"/>
    </row>
    <row r="8" spans="1:10" x14ac:dyDescent="0.15">
      <c r="A8" s="276"/>
      <c r="B8" s="276"/>
      <c r="C8" s="276"/>
      <c r="D8" s="276"/>
      <c r="E8" s="276"/>
      <c r="F8" s="276"/>
      <c r="G8" s="276"/>
      <c r="H8" s="276"/>
      <c r="I8" s="276"/>
      <c r="J8" s="276"/>
    </row>
    <row r="9" spans="1:10" x14ac:dyDescent="0.15">
      <c r="A9" s="276"/>
      <c r="B9" s="276" t="s">
        <v>211</v>
      </c>
      <c r="C9" s="276"/>
      <c r="D9" s="276"/>
      <c r="E9" s="276"/>
      <c r="F9" s="276"/>
      <c r="G9" s="276"/>
      <c r="H9" s="276"/>
      <c r="I9" s="276"/>
      <c r="J9" s="276"/>
    </row>
    <row r="10" spans="1:10" x14ac:dyDescent="0.15">
      <c r="A10" s="276"/>
      <c r="B10" s="276" t="s">
        <v>212</v>
      </c>
      <c r="C10" s="276"/>
      <c r="D10" s="276"/>
      <c r="E10" s="276"/>
      <c r="F10" s="276"/>
      <c r="G10" s="276"/>
      <c r="H10" s="276"/>
      <c r="I10" s="276"/>
      <c r="J10" s="276"/>
    </row>
    <row r="11" spans="1:10" x14ac:dyDescent="0.15">
      <c r="A11" s="276"/>
      <c r="B11" s="276"/>
      <c r="C11" s="276"/>
      <c r="D11" s="276"/>
      <c r="E11" s="276"/>
      <c r="F11" s="276"/>
      <c r="G11" s="276"/>
      <c r="H11" s="276"/>
      <c r="I11" s="276"/>
      <c r="J11" s="276"/>
    </row>
    <row r="12" spans="1:10" x14ac:dyDescent="0.15">
      <c r="A12" s="276"/>
      <c r="B12" s="276"/>
      <c r="C12" s="276" t="s">
        <v>221</v>
      </c>
      <c r="D12" s="276"/>
      <c r="E12" s="276"/>
      <c r="F12" s="276"/>
      <c r="G12" s="276"/>
      <c r="H12" s="276"/>
      <c r="I12" s="276"/>
      <c r="J12" s="276"/>
    </row>
    <row r="13" spans="1:10" x14ac:dyDescent="0.15">
      <c r="A13" s="276"/>
      <c r="B13" s="276"/>
      <c r="C13" s="287" t="s">
        <v>208</v>
      </c>
      <c r="D13" s="287"/>
      <c r="E13" s="287"/>
      <c r="F13" s="287" t="s">
        <v>209</v>
      </c>
      <c r="G13" s="287"/>
      <c r="H13" s="287"/>
      <c r="I13" s="276"/>
      <c r="J13" s="276"/>
    </row>
    <row r="14" spans="1:10" x14ac:dyDescent="0.15">
      <c r="A14" s="276"/>
      <c r="B14" s="276"/>
      <c r="C14" s="287" t="s">
        <v>216</v>
      </c>
      <c r="D14" s="287"/>
      <c r="E14" s="287"/>
      <c r="F14" s="287" t="s">
        <v>210</v>
      </c>
      <c r="G14" s="287"/>
      <c r="H14" s="287"/>
      <c r="I14" s="276"/>
      <c r="J14" s="276"/>
    </row>
    <row r="15" spans="1:10" x14ac:dyDescent="0.15">
      <c r="A15" s="276"/>
      <c r="B15" s="276"/>
      <c r="C15" s="276"/>
      <c r="D15" s="276"/>
      <c r="E15" s="276"/>
      <c r="F15" s="276"/>
      <c r="G15" s="276"/>
      <c r="H15" s="276"/>
      <c r="I15" s="276"/>
      <c r="J15" s="276"/>
    </row>
    <row r="16" spans="1:10" x14ac:dyDescent="0.15">
      <c r="A16" s="276"/>
      <c r="B16" s="276" t="s">
        <v>198</v>
      </c>
      <c r="C16" s="276"/>
      <c r="D16" s="276"/>
      <c r="E16" s="276"/>
      <c r="F16" s="276"/>
      <c r="G16" s="276"/>
      <c r="H16" s="276"/>
      <c r="I16" s="276"/>
      <c r="J16" s="276"/>
    </row>
    <row r="17" spans="1:10" x14ac:dyDescent="0.15">
      <c r="A17" s="276"/>
      <c r="B17" s="276"/>
      <c r="C17" s="276"/>
      <c r="D17" s="276"/>
      <c r="E17" s="276"/>
      <c r="F17" s="276"/>
      <c r="G17" s="276"/>
      <c r="H17" s="276"/>
      <c r="I17" s="276"/>
      <c r="J17" s="276"/>
    </row>
    <row r="18" spans="1:10" x14ac:dyDescent="0.15">
      <c r="A18" s="276"/>
      <c r="B18" s="276" t="s">
        <v>224</v>
      </c>
      <c r="C18" s="276"/>
      <c r="D18" s="276"/>
      <c r="E18" s="276"/>
      <c r="F18" s="276"/>
      <c r="G18" s="276"/>
      <c r="H18" s="276"/>
      <c r="I18" s="276"/>
      <c r="J18" s="276"/>
    </row>
    <row r="19" spans="1:10" x14ac:dyDescent="0.15">
      <c r="A19" s="276"/>
      <c r="B19" s="276"/>
      <c r="C19" s="276"/>
      <c r="D19" s="276"/>
      <c r="E19" s="276"/>
      <c r="F19" s="276"/>
      <c r="G19" s="276"/>
      <c r="H19" s="276"/>
      <c r="I19" s="276"/>
      <c r="J19" s="276"/>
    </row>
    <row r="20" spans="1:10" x14ac:dyDescent="0.15">
      <c r="A20" s="276"/>
      <c r="B20" s="276"/>
      <c r="C20" s="276"/>
      <c r="D20" s="276"/>
      <c r="E20" s="276"/>
      <c r="F20" s="276"/>
      <c r="G20" s="276"/>
      <c r="H20" s="276"/>
      <c r="I20" s="276"/>
      <c r="J20" s="276"/>
    </row>
    <row r="21" spans="1:10" ht="12.75" thickBot="1" x14ac:dyDescent="0.2">
      <c r="A21" s="276"/>
      <c r="B21" s="276"/>
      <c r="C21" s="276"/>
      <c r="D21" s="276"/>
      <c r="E21" s="276"/>
      <c r="F21" s="276"/>
      <c r="G21" s="276"/>
      <c r="H21" s="276"/>
      <c r="I21" s="276"/>
      <c r="J21" s="276"/>
    </row>
    <row r="22" spans="1:10" x14ac:dyDescent="0.15">
      <c r="A22" s="276"/>
      <c r="B22" s="277" t="s">
        <v>199</v>
      </c>
      <c r="C22" s="278"/>
      <c r="D22" s="278"/>
      <c r="E22" s="278"/>
      <c r="F22" s="278"/>
      <c r="G22" s="278"/>
      <c r="H22" s="278"/>
      <c r="I22" s="279"/>
      <c r="J22" s="276"/>
    </row>
    <row r="23" spans="1:10" x14ac:dyDescent="0.15">
      <c r="A23" s="276"/>
      <c r="B23" s="280"/>
      <c r="C23" s="281"/>
      <c r="D23" s="281"/>
      <c r="E23" s="281"/>
      <c r="F23" s="281"/>
      <c r="G23" s="281"/>
      <c r="H23" s="281"/>
      <c r="I23" s="282"/>
      <c r="J23" s="276"/>
    </row>
    <row r="24" spans="1:10" x14ac:dyDescent="0.15">
      <c r="A24" s="276"/>
      <c r="B24" s="280" t="s">
        <v>217</v>
      </c>
      <c r="C24" s="281"/>
      <c r="D24" s="281"/>
      <c r="E24" s="281"/>
      <c r="F24" s="281"/>
      <c r="G24" s="281"/>
      <c r="H24" s="281"/>
      <c r="I24" s="282"/>
      <c r="J24" s="276"/>
    </row>
    <row r="25" spans="1:10" x14ac:dyDescent="0.15">
      <c r="A25" s="276"/>
      <c r="B25" s="280" t="s">
        <v>218</v>
      </c>
      <c r="C25" s="281"/>
      <c r="D25" s="281"/>
      <c r="E25" s="281"/>
      <c r="F25" s="281"/>
      <c r="G25" s="281"/>
      <c r="H25" s="281"/>
      <c r="I25" s="282"/>
      <c r="J25" s="276"/>
    </row>
    <row r="26" spans="1:10" x14ac:dyDescent="0.15">
      <c r="A26" s="276"/>
      <c r="B26" s="280"/>
      <c r="C26" s="281"/>
      <c r="D26" s="281"/>
      <c r="E26" s="281"/>
      <c r="F26" s="281"/>
      <c r="G26" s="281"/>
      <c r="H26" s="281"/>
      <c r="I26" s="282"/>
      <c r="J26" s="276"/>
    </row>
    <row r="27" spans="1:10" x14ac:dyDescent="0.15">
      <c r="A27" s="276"/>
      <c r="B27" s="280" t="s">
        <v>201</v>
      </c>
      <c r="C27" s="281"/>
      <c r="D27" s="281"/>
      <c r="E27" s="281"/>
      <c r="F27" s="281"/>
      <c r="G27" s="281"/>
      <c r="H27" s="281"/>
      <c r="I27" s="282"/>
      <c r="J27" s="276"/>
    </row>
    <row r="28" spans="1:10" x14ac:dyDescent="0.15">
      <c r="A28" s="276"/>
      <c r="B28" s="280"/>
      <c r="C28" s="281"/>
      <c r="D28" s="281"/>
      <c r="E28" s="281"/>
      <c r="F28" s="281"/>
      <c r="G28" s="281"/>
      <c r="H28" s="281"/>
      <c r="I28" s="282"/>
      <c r="J28" s="276"/>
    </row>
    <row r="29" spans="1:10" x14ac:dyDescent="0.15">
      <c r="A29" s="276"/>
      <c r="B29" s="280" t="s">
        <v>222</v>
      </c>
      <c r="C29" s="281"/>
      <c r="D29" s="281"/>
      <c r="E29" s="281"/>
      <c r="F29" s="281"/>
      <c r="G29" s="281"/>
      <c r="H29" s="281"/>
      <c r="I29" s="282"/>
      <c r="J29" s="276"/>
    </row>
    <row r="30" spans="1:10" x14ac:dyDescent="0.15">
      <c r="A30" s="276"/>
      <c r="B30" s="280" t="s">
        <v>223</v>
      </c>
      <c r="C30" s="281"/>
      <c r="D30" s="281"/>
      <c r="E30" s="281"/>
      <c r="F30" s="281"/>
      <c r="G30" s="281"/>
      <c r="H30" s="281"/>
      <c r="I30" s="282"/>
      <c r="J30" s="276"/>
    </row>
    <row r="31" spans="1:10" x14ac:dyDescent="0.15">
      <c r="A31" s="276"/>
      <c r="B31" s="280"/>
      <c r="C31" s="281"/>
      <c r="D31" s="281"/>
      <c r="E31" s="281"/>
      <c r="F31" s="281"/>
      <c r="G31" s="281"/>
      <c r="H31" s="281"/>
      <c r="I31" s="282"/>
      <c r="J31" s="276"/>
    </row>
    <row r="32" spans="1:10" ht="12.75" thickBot="1" x14ac:dyDescent="0.2">
      <c r="A32" s="276"/>
      <c r="B32" s="283" t="s">
        <v>219</v>
      </c>
      <c r="C32" s="284"/>
      <c r="D32" s="284"/>
      <c r="E32" s="284"/>
      <c r="F32" s="284"/>
      <c r="G32" s="284"/>
      <c r="H32" s="284"/>
      <c r="I32" s="285"/>
      <c r="J32" s="276"/>
    </row>
    <row r="33" spans="1:10" x14ac:dyDescent="0.15">
      <c r="A33" s="276"/>
      <c r="B33" s="276"/>
      <c r="C33" s="276"/>
      <c r="D33" s="276"/>
      <c r="E33" s="276"/>
      <c r="F33" s="276"/>
      <c r="G33" s="276"/>
      <c r="H33" s="276"/>
      <c r="I33" s="276"/>
      <c r="J33" s="276"/>
    </row>
    <row r="34" spans="1:10" x14ac:dyDescent="0.15">
      <c r="A34" s="276"/>
      <c r="B34" s="276"/>
      <c r="C34" s="276"/>
      <c r="D34" s="276"/>
      <c r="E34" s="276"/>
      <c r="F34" s="276"/>
      <c r="G34" s="276"/>
      <c r="H34" s="276"/>
      <c r="I34" s="276"/>
      <c r="J34" s="276"/>
    </row>
    <row r="35" spans="1:10" x14ac:dyDescent="0.15">
      <c r="A35" s="276"/>
      <c r="B35" s="276"/>
      <c r="C35" s="276"/>
      <c r="D35" s="276"/>
      <c r="E35" s="276"/>
      <c r="F35" s="276"/>
      <c r="G35" s="276"/>
      <c r="H35" s="276"/>
      <c r="I35" s="276"/>
      <c r="J35" s="276"/>
    </row>
    <row r="36" spans="1:10" x14ac:dyDescent="0.15">
      <c r="A36" s="276"/>
      <c r="B36" s="276"/>
      <c r="C36" s="276"/>
      <c r="D36" s="276"/>
      <c r="E36" s="276"/>
      <c r="F36" s="276"/>
      <c r="G36" s="276"/>
      <c r="H36" s="276"/>
      <c r="I36" s="276"/>
      <c r="J36" s="276"/>
    </row>
    <row r="37" spans="1:10" x14ac:dyDescent="0.15">
      <c r="A37" s="276"/>
      <c r="B37" s="276"/>
      <c r="C37" s="276"/>
      <c r="D37" s="276"/>
      <c r="E37" s="276"/>
      <c r="F37" s="276"/>
      <c r="G37" s="276"/>
      <c r="H37" s="276"/>
      <c r="I37" s="276"/>
      <c r="J37" s="276"/>
    </row>
  </sheetData>
  <sheetProtection password="EE4B" sheet="1" objects="1" scenarios="1"/>
  <mergeCells count="5">
    <mergeCell ref="C4:H4"/>
    <mergeCell ref="C13:E13"/>
    <mergeCell ref="C14:E14"/>
    <mergeCell ref="F13:H13"/>
    <mergeCell ref="F14:H14"/>
  </mergeCells>
  <phoneticPr fontId="5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41"/>
  <sheetViews>
    <sheetView showGridLines="0" showRowColHeaders="0" view="pageBreakPreview" topLeftCell="A4" zoomScale="70" zoomScaleNormal="60" zoomScaleSheetLayoutView="70" workbookViewId="0">
      <selection activeCell="A4" sqref="A4"/>
    </sheetView>
  </sheetViews>
  <sheetFormatPr defaultColWidth="10.28515625" defaultRowHeight="13.5" x14ac:dyDescent="0.15"/>
  <cols>
    <col min="1" max="1" width="15.5703125" style="1" customWidth="1"/>
    <col min="2" max="2" width="10.85546875" style="1" customWidth="1"/>
    <col min="3" max="3" width="10.7109375" style="1" bestFit="1" customWidth="1"/>
    <col min="4" max="4" width="10.28515625" style="1" customWidth="1"/>
    <col min="5" max="5" width="11.42578125" style="2" customWidth="1"/>
    <col min="6" max="13" width="10.28515625" style="1" customWidth="1"/>
    <col min="14" max="14" width="10.28515625" style="1" hidden="1" customWidth="1"/>
    <col min="15" max="16" width="17.85546875" style="1" hidden="1" customWidth="1"/>
    <col min="17" max="17" width="2.42578125" style="1" hidden="1" customWidth="1"/>
    <col min="18" max="19" width="17.85546875" style="1" hidden="1" customWidth="1"/>
    <col min="20" max="20" width="2.42578125" style="1" hidden="1" customWidth="1"/>
    <col min="21" max="22" width="17.85546875" style="1" hidden="1" customWidth="1"/>
    <col min="23" max="23" width="2.42578125" style="1" customWidth="1"/>
    <col min="24" max="16384" width="10.28515625" style="1"/>
  </cols>
  <sheetData>
    <row r="1" spans="1:22" ht="14.25" thickBot="1" x14ac:dyDescent="0.2">
      <c r="O1" s="288" t="e">
        <f>HLOOKUP(F40,MASTER!A2:AZY125,1,FALSE)</f>
        <v>#N/A</v>
      </c>
      <c r="P1" s="289"/>
      <c r="R1" s="290" t="e">
        <f>HLOOKUP($R$118,MASTER!$B$1:$AZY$124,8,FALSE)</f>
        <v>#N/A</v>
      </c>
      <c r="S1" s="291"/>
      <c r="U1" s="290" t="e">
        <f>HLOOKUP($U$118,MASTER!$B$1:$AZY$124,8,FALSE)</f>
        <v>#N/A</v>
      </c>
      <c r="V1" s="291"/>
    </row>
    <row r="2" spans="1:22" ht="14.25" thickBot="1" x14ac:dyDescent="0.2">
      <c r="O2" s="288" t="e">
        <f>HLOOKUP($O$118,MASTER!$A$1:$AZY$123,8,FALSE)</f>
        <v>#N/A</v>
      </c>
      <c r="P2" s="289"/>
      <c r="R2" s="290" t="e">
        <f>HLOOKUP($R$118,MASTER!$B$1:$AZY$124,8,FALSE)</f>
        <v>#N/A</v>
      </c>
      <c r="S2" s="291"/>
      <c r="U2" s="290" t="e">
        <f>HLOOKUP($U$118,MASTER!$B$1:$AZY$124,8,FALSE)</f>
        <v>#N/A</v>
      </c>
      <c r="V2" s="291"/>
    </row>
    <row r="3" spans="1:22" x14ac:dyDescent="0.15">
      <c r="B3" s="3"/>
      <c r="O3" s="292" t="e">
        <f>HLOOKUP($O$118,MASTER!$A$1:$AZY$123,9,FALSE)</f>
        <v>#N/A</v>
      </c>
      <c r="P3" s="293"/>
      <c r="R3" s="294" t="e">
        <f>HLOOKUP($R$118,MASTER!$B$1:$AZY$124,9,FALSE)</f>
        <v>#N/A</v>
      </c>
      <c r="S3" s="295"/>
      <c r="U3" s="292" t="e">
        <f>HLOOKUP($U$118,MASTER!$B$1:$AZY$124,9,FALSE)</f>
        <v>#N/A</v>
      </c>
      <c r="V3" s="293"/>
    </row>
    <row r="4" spans="1:22" x14ac:dyDescent="0.15">
      <c r="A4" s="4"/>
      <c r="B4" s="3"/>
      <c r="O4" s="58" t="e">
        <f>HLOOKUP(F40,MASTER!A2:AZY123,9,FALSE)</f>
        <v>#N/A</v>
      </c>
      <c r="P4" s="57" t="e">
        <f>HLOOKUP($P$118,MASTER!$B$1:$AZY$123,10,FALSE)</f>
        <v>#N/A</v>
      </c>
      <c r="R4" s="58" t="e">
        <f>HLOOKUP($R$118,MASTER!$B$1:$AZY$124,10,FALSE)</f>
        <v>#N/A</v>
      </c>
      <c r="S4" s="22" t="e">
        <f>HLOOKUP($S$118,MASTER!$B$1:$AZY$124,10,FALSE)</f>
        <v>#N/A</v>
      </c>
      <c r="U4" s="58" t="e">
        <f>HLOOKUP($R$118,MASTER!$B$1:$AZY$124,10,FALSE)</f>
        <v>#N/A</v>
      </c>
      <c r="V4" s="22" t="e">
        <f>HLOOKUP($V$118,MASTER!$B$1:$AZY$124,10,FALSE)</f>
        <v>#N/A</v>
      </c>
    </row>
    <row r="5" spans="1:22" ht="14.25" thickBot="1" x14ac:dyDescent="0.2">
      <c r="A5" s="4"/>
      <c r="B5" s="3"/>
      <c r="O5" s="59" t="e">
        <f>HLOOKUP(F40,MASTER!A2:AZY124,10,FALSE)</f>
        <v>#N/A</v>
      </c>
      <c r="P5" s="62" t="e">
        <f>HLOOKUP($P$118,MASTER!$B$1:$AZY$123,11,FALSE)</f>
        <v>#N/A</v>
      </c>
      <c r="R5" s="59" t="e">
        <f>HLOOKUP($R$118,MASTER!$B$1:$AZY$124,11,FALSE)</f>
        <v>#N/A</v>
      </c>
      <c r="S5" s="62" t="e">
        <f>HLOOKUP($S$118,MASTER!$B$1:$AZY$124,11,FALSE)</f>
        <v>#N/A</v>
      </c>
      <c r="U5" s="59" t="e">
        <f>HLOOKUP($R$118,MASTER!$B$1:$AZY$124,11,FALSE)</f>
        <v>#N/A</v>
      </c>
      <c r="V5" s="62" t="e">
        <f>HLOOKUP($V$118,MASTER!$B$1:$AZY$124,11,FALSE)</f>
        <v>#N/A</v>
      </c>
    </row>
    <row r="6" spans="1:22" ht="14.25" thickBot="1" x14ac:dyDescent="0.2">
      <c r="A6" s="4"/>
      <c r="B6" s="3"/>
      <c r="O6" s="5" t="s">
        <v>8</v>
      </c>
      <c r="P6" s="6" t="s">
        <v>9</v>
      </c>
      <c r="R6" s="5" t="s">
        <v>8</v>
      </c>
      <c r="S6" s="6" t="s">
        <v>9</v>
      </c>
      <c r="U6" s="5" t="s">
        <v>8</v>
      </c>
      <c r="V6" s="6" t="s">
        <v>9</v>
      </c>
    </row>
    <row r="7" spans="1:22" x14ac:dyDescent="0.15">
      <c r="A7" s="4"/>
      <c r="B7" s="3"/>
      <c r="N7" s="56">
        <v>6</v>
      </c>
      <c r="O7" s="296" t="e">
        <f>HLOOKUP($O$118,MASTER!$A$1:$AZY$123,13,FALSE)</f>
        <v>#N/A</v>
      </c>
      <c r="P7" s="297"/>
      <c r="Q7" s="1">
        <v>13</v>
      </c>
      <c r="R7" s="296" t="e">
        <f>HLOOKUP($R$118,MASTER!$B$1:$AZY$124,Q7,FALSE)</f>
        <v>#N/A</v>
      </c>
      <c r="S7" s="297"/>
      <c r="U7" s="296" t="e">
        <f>HLOOKUP($U$118,MASTER!$B$1:$AZY$124,Q7,FALSE)</f>
        <v>#N/A</v>
      </c>
      <c r="V7" s="297"/>
    </row>
    <row r="8" spans="1:22" x14ac:dyDescent="0.15">
      <c r="A8" s="4"/>
      <c r="B8" s="3"/>
      <c r="N8" s="56">
        <v>7</v>
      </c>
      <c r="O8" s="23" t="e">
        <f>HLOOKUP($O$118,MASTER!$A$1:$AZY$123,14,FALSE)</f>
        <v>#N/A</v>
      </c>
      <c r="P8" s="26" t="e">
        <f>HLOOKUP($P$118,MASTER!$B$1:$AZY$123,Q8,FALSE)</f>
        <v>#N/A</v>
      </c>
      <c r="Q8" s="1">
        <v>14</v>
      </c>
      <c r="R8" s="23" t="e">
        <f>HLOOKUP($R$118,MASTER!$B$1:$AZY$124,Q8,FALSE)</f>
        <v>#N/A</v>
      </c>
      <c r="S8" s="26" t="e">
        <f>HLOOKUP($S$118,MASTER!$B$1:$AZY$124,Q8,FALSE)</f>
        <v>#N/A</v>
      </c>
      <c r="U8" s="23" t="e">
        <f>HLOOKUP($U$118,MASTER!$B$1:$AZY$124,Q8,FALSE)</f>
        <v>#N/A</v>
      </c>
      <c r="V8" s="26" t="e">
        <f>HLOOKUP($V$118,MASTER!$B$1:$AZY$124,Q8,FALSE)</f>
        <v>#N/A</v>
      </c>
    </row>
    <row r="9" spans="1:22" x14ac:dyDescent="0.15">
      <c r="A9" s="4"/>
      <c r="B9" s="3"/>
      <c r="N9" s="56">
        <v>8</v>
      </c>
      <c r="O9" s="299" t="e">
        <f>HLOOKUP($O$118,MASTER!$A$1:$AZY$123,15,FALSE)</f>
        <v>#N/A</v>
      </c>
      <c r="P9" s="300"/>
      <c r="Q9" s="1">
        <v>15</v>
      </c>
      <c r="R9" s="299" t="e">
        <f>HLOOKUP($R$118,MASTER!$B$1:$AZY$124,Q9,FALSE)</f>
        <v>#N/A</v>
      </c>
      <c r="S9" s="300"/>
      <c r="U9" s="299" t="e">
        <f>HLOOKUP($U$118,MASTER!$B$1:$AZY$124,Q9,FALSE)</f>
        <v>#N/A</v>
      </c>
      <c r="V9" s="300"/>
    </row>
    <row r="10" spans="1:22" x14ac:dyDescent="0.15">
      <c r="A10" s="4"/>
      <c r="B10" s="3"/>
      <c r="N10" s="56">
        <v>9</v>
      </c>
      <c r="O10" s="23" t="e">
        <f>HLOOKUP($O$118,MASTER!$A$1:$AZY$123,16,FALSE)</f>
        <v>#N/A</v>
      </c>
      <c r="P10" s="26" t="e">
        <f>HLOOKUP($P$118,MASTER!$B$1:$AZY$123,Q10,FALSE)</f>
        <v>#N/A</v>
      </c>
      <c r="Q10" s="1">
        <v>16</v>
      </c>
      <c r="R10" s="23" t="e">
        <f>HLOOKUP($R$118,MASTER!$B$1:$AZY$124,Q10,FALSE)</f>
        <v>#N/A</v>
      </c>
      <c r="S10" s="26" t="e">
        <f>HLOOKUP($S$118,MASTER!$B$1:$AZY$124,Q10,FALSE)</f>
        <v>#N/A</v>
      </c>
      <c r="U10" s="23" t="e">
        <f>HLOOKUP($U$118,MASTER!$B$1:$AZY$124,Q10,FALSE)</f>
        <v>#N/A</v>
      </c>
      <c r="V10" s="26" t="e">
        <f>HLOOKUP($V$118,MASTER!$B$1:$AZY$124,Q10,FALSE)</f>
        <v>#N/A</v>
      </c>
    </row>
    <row r="11" spans="1:22" x14ac:dyDescent="0.15">
      <c r="A11" s="4"/>
      <c r="B11" s="3"/>
      <c r="N11" s="56">
        <v>10</v>
      </c>
      <c r="O11" s="299" t="e">
        <f>HLOOKUP($O$118,MASTER!$A$1:$AZY$123,17,FALSE)</f>
        <v>#N/A</v>
      </c>
      <c r="P11" s="300"/>
      <c r="Q11" s="1">
        <v>17</v>
      </c>
      <c r="R11" s="299" t="e">
        <f>HLOOKUP($R$118,MASTER!$B$1:$AZY$124,Q11,FALSE)</f>
        <v>#N/A</v>
      </c>
      <c r="S11" s="300"/>
      <c r="U11" s="299" t="e">
        <f>HLOOKUP($U$118,MASTER!$B$1:$AZY$124,Q11,FALSE)</f>
        <v>#N/A</v>
      </c>
      <c r="V11" s="300"/>
    </row>
    <row r="12" spans="1:22" x14ac:dyDescent="0.15">
      <c r="A12" s="4"/>
      <c r="B12" s="3"/>
      <c r="N12" s="34">
        <v>11</v>
      </c>
      <c r="O12" s="23" t="e">
        <f>HLOOKUP($O$118,MASTER!$A$1:$AZY$123,18,FALSE)</f>
        <v>#N/A</v>
      </c>
      <c r="P12" s="26" t="e">
        <f>HLOOKUP($P$118,MASTER!$B$1:$AZY$123,Q12,FALSE)</f>
        <v>#N/A</v>
      </c>
      <c r="Q12" s="1">
        <v>18</v>
      </c>
      <c r="R12" s="23" t="e">
        <f>HLOOKUP($R$118,MASTER!$B$1:$AZY$124,Q12,FALSE)</f>
        <v>#N/A</v>
      </c>
      <c r="S12" s="26" t="e">
        <f>HLOOKUP($S$118,MASTER!$B$1:$AZY$124,Q12,FALSE)</f>
        <v>#N/A</v>
      </c>
      <c r="U12" s="23" t="e">
        <f>HLOOKUP($U$118,MASTER!$B$1:$AZY$124,Q12,FALSE)</f>
        <v>#N/A</v>
      </c>
      <c r="V12" s="26" t="e">
        <f>HLOOKUP($V$118,MASTER!$B$1:$AZY$124,Q12,FALSE)</f>
        <v>#N/A</v>
      </c>
    </row>
    <row r="13" spans="1:22" x14ac:dyDescent="0.15">
      <c r="A13" s="4"/>
      <c r="B13" s="3"/>
      <c r="N13" s="34">
        <v>12</v>
      </c>
      <c r="O13" s="301" t="e">
        <f>HLOOKUP($O$118,MASTER!$A$1:$AZY$123,19,FALSE)</f>
        <v>#N/A</v>
      </c>
      <c r="P13" s="302"/>
      <c r="Q13" s="1">
        <v>19</v>
      </c>
      <c r="R13" s="301" t="e">
        <f>HLOOKUP($R$118,MASTER!$B$1:$AZY$124,Q13,FALSE)</f>
        <v>#N/A</v>
      </c>
      <c r="S13" s="302"/>
      <c r="U13" s="299" t="e">
        <f>HLOOKUP($U$118,MASTER!$B$1:$AZY$124,Q13,FALSE)</f>
        <v>#N/A</v>
      </c>
      <c r="V13" s="300"/>
    </row>
    <row r="14" spans="1:22" ht="14.25" thickBot="1" x14ac:dyDescent="0.2">
      <c r="A14" s="4"/>
      <c r="B14" s="3"/>
      <c r="N14" s="34">
        <v>13</v>
      </c>
      <c r="O14" s="24" t="e">
        <f>HLOOKUP($O$118,MASTER!$A$1:$AZY$123,20,FALSE)</f>
        <v>#N/A</v>
      </c>
      <c r="P14" s="27" t="e">
        <f>HLOOKUP($P$118,MASTER!$B$1:$AZY$123,Q14,FALSE)</f>
        <v>#N/A</v>
      </c>
      <c r="Q14" s="1">
        <v>20</v>
      </c>
      <c r="R14" s="24" t="e">
        <f>HLOOKUP($R$118,MASTER!$B$1:$AZY$124,Q14,FALSE)</f>
        <v>#N/A</v>
      </c>
      <c r="S14" s="27" t="e">
        <f>HLOOKUP($S$118,MASTER!$B$1:$AZY$124,Q14,FALSE)</f>
        <v>#N/A</v>
      </c>
      <c r="U14" s="24" t="e">
        <f>HLOOKUP($U$118,MASTER!$B$1:$AZY$124,Q14,FALSE)</f>
        <v>#N/A</v>
      </c>
      <c r="V14" s="27" t="e">
        <f>HLOOKUP($V$118,MASTER!$B$1:$AZY$124,Q14,FALSE)</f>
        <v>#N/A</v>
      </c>
    </row>
    <row r="15" spans="1:22" x14ac:dyDescent="0.15">
      <c r="A15" s="4"/>
      <c r="B15" s="3"/>
      <c r="N15" s="34">
        <v>21</v>
      </c>
      <c r="O15" s="28" t="e">
        <f>HLOOKUP($O$118,MASTER!$A$1:$AZY$123,N15,FALSE)</f>
        <v>#N/A</v>
      </c>
      <c r="P15" s="29" t="e">
        <f>HLOOKUP($P$118,MASTER!$B$1:$AZY$123,Q15,FALSE)</f>
        <v>#N/A</v>
      </c>
      <c r="Q15" s="1">
        <v>21</v>
      </c>
      <c r="R15" s="28" t="e">
        <f>HLOOKUP($R$118,MASTER!$B$1:$AZY$124,Q15,FALSE)</f>
        <v>#N/A</v>
      </c>
      <c r="S15" s="29" t="e">
        <f>HLOOKUP($S$118,MASTER!$B$1:$AZY$124,Q15,FALSE)</f>
        <v>#N/A</v>
      </c>
      <c r="U15" s="28" t="e">
        <f>HLOOKUP($U$118,MASTER!$B$1:$AZY$124,Q15,FALSE)</f>
        <v>#N/A</v>
      </c>
      <c r="V15" s="29" t="e">
        <f>HLOOKUP($V$118,MASTER!$B$1:$AZY$124,Q15,FALSE)</f>
        <v>#N/A</v>
      </c>
    </row>
    <row r="16" spans="1:22" x14ac:dyDescent="0.15">
      <c r="A16" s="4"/>
      <c r="B16" s="3"/>
      <c r="N16" s="34">
        <v>22</v>
      </c>
      <c r="O16" s="28" t="e">
        <f>HLOOKUP($O$118,MASTER!$A$1:$AZY$123,N16,FALSE)</f>
        <v>#N/A</v>
      </c>
      <c r="P16" s="29" t="e">
        <f>HLOOKUP($P$118,MASTER!$B$1:$AZY$123,Q16,FALSE)</f>
        <v>#N/A</v>
      </c>
      <c r="Q16" s="1">
        <v>22</v>
      </c>
      <c r="R16" s="28" t="e">
        <f>HLOOKUP($R$118,MASTER!$B$1:$AZY$124,Q16,FALSE)</f>
        <v>#N/A</v>
      </c>
      <c r="S16" s="29" t="e">
        <f>HLOOKUP($S$118,MASTER!$B$1:$AZY$124,Q16,FALSE)</f>
        <v>#N/A</v>
      </c>
      <c r="U16" s="28" t="e">
        <f>HLOOKUP($U$118,MASTER!$B$1:$AZY$124,Q16,FALSE)</f>
        <v>#N/A</v>
      </c>
      <c r="V16" s="29" t="e">
        <f>HLOOKUP($V$118,MASTER!$B$1:$AZY$124,Q16,FALSE)</f>
        <v>#N/A</v>
      </c>
    </row>
    <row r="17" spans="1:22" x14ac:dyDescent="0.15">
      <c r="A17" s="4"/>
      <c r="B17" s="3"/>
      <c r="N17" s="34">
        <v>23</v>
      </c>
      <c r="O17" s="28" t="e">
        <f>HLOOKUP($O$118,MASTER!$A$1:$AZY$123,N17,FALSE)</f>
        <v>#N/A</v>
      </c>
      <c r="P17" s="29" t="e">
        <f>HLOOKUP($P$118,MASTER!$B$1:$AZY$123,Q17,FALSE)</f>
        <v>#N/A</v>
      </c>
      <c r="Q17" s="1">
        <v>23</v>
      </c>
      <c r="R17" s="28" t="e">
        <f>HLOOKUP($R$118,MASTER!$B$1:$AZY$124,Q17,FALSE)</f>
        <v>#N/A</v>
      </c>
      <c r="S17" s="29" t="e">
        <f>HLOOKUP($S$118,MASTER!$B$1:$AZY$124,Q17,FALSE)</f>
        <v>#N/A</v>
      </c>
      <c r="U17" s="28" t="e">
        <f>HLOOKUP($U$118,MASTER!$B$1:$AZY$124,Q17,FALSE)</f>
        <v>#N/A</v>
      </c>
      <c r="V17" s="29" t="e">
        <f>HLOOKUP($V$118,MASTER!$B$1:$AZY$124,Q17,FALSE)</f>
        <v>#N/A</v>
      </c>
    </row>
    <row r="18" spans="1:22" x14ac:dyDescent="0.15">
      <c r="A18" s="4"/>
      <c r="B18" s="3"/>
      <c r="N18" s="34">
        <v>24</v>
      </c>
      <c r="O18" s="28" t="e">
        <f>HLOOKUP($O$118,MASTER!$A$1:$AZY$123,N18,FALSE)</f>
        <v>#N/A</v>
      </c>
      <c r="P18" s="29" t="e">
        <f>HLOOKUP($P$118,MASTER!$B$1:$AZY$123,Q18,FALSE)</f>
        <v>#N/A</v>
      </c>
      <c r="Q18" s="1">
        <v>24</v>
      </c>
      <c r="R18" s="28" t="e">
        <f>HLOOKUP($R$118,MASTER!$B$1:$AZY$124,Q18,FALSE)</f>
        <v>#N/A</v>
      </c>
      <c r="S18" s="29" t="e">
        <f>HLOOKUP($S$118,MASTER!$B$1:$AZY$124,Q18,FALSE)</f>
        <v>#N/A</v>
      </c>
      <c r="U18" s="28" t="e">
        <f>HLOOKUP($U$118,MASTER!$B$1:$AZY$124,Q18,FALSE)</f>
        <v>#N/A</v>
      </c>
      <c r="V18" s="29" t="e">
        <f>HLOOKUP($V$118,MASTER!$B$1:$AZY$124,Q18,FALSE)</f>
        <v>#N/A</v>
      </c>
    </row>
    <row r="19" spans="1:22" x14ac:dyDescent="0.15">
      <c r="A19" s="4"/>
      <c r="B19" s="3"/>
      <c r="N19" s="34">
        <v>25</v>
      </c>
      <c r="O19" s="28" t="e">
        <f>HLOOKUP($O$118,MASTER!$A$1:$AZY$123,N19,FALSE)</f>
        <v>#N/A</v>
      </c>
      <c r="P19" s="29" t="e">
        <f>HLOOKUP($P$118,MASTER!$B$1:$AZY$123,Q19,FALSE)</f>
        <v>#N/A</v>
      </c>
      <c r="Q19" s="1">
        <v>25</v>
      </c>
      <c r="R19" s="28" t="e">
        <f>HLOOKUP($R$118,MASTER!$B$1:$AZY$124,Q19,FALSE)</f>
        <v>#N/A</v>
      </c>
      <c r="S19" s="29" t="e">
        <f>HLOOKUP($S$118,MASTER!$B$1:$AZY$124,Q19,FALSE)</f>
        <v>#N/A</v>
      </c>
      <c r="U19" s="28" t="e">
        <f>HLOOKUP($U$118,MASTER!$B$1:$AZY$124,Q19,FALSE)</f>
        <v>#N/A</v>
      </c>
      <c r="V19" s="29" t="e">
        <f>HLOOKUP($V$118,MASTER!$B$1:$AZY$124,Q19,FALSE)</f>
        <v>#N/A</v>
      </c>
    </row>
    <row r="20" spans="1:22" x14ac:dyDescent="0.15">
      <c r="A20" s="4"/>
      <c r="B20" s="3"/>
      <c r="N20" s="34">
        <v>26</v>
      </c>
      <c r="O20" s="28" t="e">
        <f>HLOOKUP($O$118,MASTER!$A$1:$AZY$123,N20,FALSE)</f>
        <v>#N/A</v>
      </c>
      <c r="P20" s="29" t="e">
        <f>HLOOKUP($P$118,MASTER!$B$1:$AZY$123,Q20,FALSE)</f>
        <v>#N/A</v>
      </c>
      <c r="Q20" s="1">
        <v>26</v>
      </c>
      <c r="R20" s="28" t="e">
        <f>HLOOKUP($R$118,MASTER!$B$1:$AZY$124,Q20,FALSE)</f>
        <v>#N/A</v>
      </c>
      <c r="S20" s="29" t="e">
        <f>HLOOKUP($S$118,MASTER!$B$1:$AZY$124,Q20,FALSE)</f>
        <v>#N/A</v>
      </c>
      <c r="U20" s="28" t="e">
        <f>HLOOKUP($U$118,MASTER!$B$1:$AZY$124,Q20,FALSE)</f>
        <v>#N/A</v>
      </c>
      <c r="V20" s="29" t="e">
        <f>HLOOKUP($V$118,MASTER!$B$1:$AZY$124,Q20,FALSE)</f>
        <v>#N/A</v>
      </c>
    </row>
    <row r="21" spans="1:22" x14ac:dyDescent="0.15">
      <c r="A21" s="4"/>
      <c r="B21" s="3"/>
      <c r="N21" s="34">
        <v>27</v>
      </c>
      <c r="O21" s="28" t="e">
        <f>HLOOKUP($O$118,MASTER!$A$1:$AZY$123,N21,FALSE)</f>
        <v>#N/A</v>
      </c>
      <c r="P21" s="29" t="e">
        <f>HLOOKUP($P$118,MASTER!$B$1:$AZY$123,Q21,FALSE)</f>
        <v>#N/A</v>
      </c>
      <c r="Q21" s="1">
        <v>27</v>
      </c>
      <c r="R21" s="28" t="e">
        <f>HLOOKUP($R$118,MASTER!$B$1:$AZY$124,Q21,FALSE)</f>
        <v>#N/A</v>
      </c>
      <c r="S21" s="29" t="e">
        <f>HLOOKUP($S$118,MASTER!$B$1:$AZY$124,Q21,FALSE)</f>
        <v>#N/A</v>
      </c>
      <c r="U21" s="28" t="e">
        <f>HLOOKUP($U$118,MASTER!$B$1:$AZY$124,Q21,FALSE)</f>
        <v>#N/A</v>
      </c>
      <c r="V21" s="29" t="e">
        <f>HLOOKUP($V$118,MASTER!$B$1:$AZY$124,Q21,FALSE)</f>
        <v>#N/A</v>
      </c>
    </row>
    <row r="22" spans="1:22" x14ac:dyDescent="0.15">
      <c r="A22" s="4"/>
      <c r="B22" s="3"/>
      <c r="N22" s="34">
        <v>28</v>
      </c>
      <c r="O22" s="28" t="e">
        <f>HLOOKUP($O$118,MASTER!$A$1:$AZY$123,N22,FALSE)</f>
        <v>#N/A</v>
      </c>
      <c r="P22" s="29" t="e">
        <f>HLOOKUP($P$118,MASTER!$B$1:$AZY$123,Q22,FALSE)</f>
        <v>#N/A</v>
      </c>
      <c r="Q22" s="1">
        <v>28</v>
      </c>
      <c r="R22" s="28" t="e">
        <f>HLOOKUP($R$118,MASTER!$B$1:$AZY$124,Q22,FALSE)</f>
        <v>#N/A</v>
      </c>
      <c r="S22" s="29" t="e">
        <f>HLOOKUP($S$118,MASTER!$B$1:$AZY$124,Q22,FALSE)</f>
        <v>#N/A</v>
      </c>
      <c r="U22" s="28" t="e">
        <f>HLOOKUP($U$118,MASTER!$B$1:$AZY$124,Q22,FALSE)</f>
        <v>#N/A</v>
      </c>
      <c r="V22" s="29" t="e">
        <f>HLOOKUP($V$118,MASTER!$B$1:$AZY$124,Q22,FALSE)</f>
        <v>#N/A</v>
      </c>
    </row>
    <row r="23" spans="1:22" x14ac:dyDescent="0.15">
      <c r="A23" s="4"/>
      <c r="B23" s="3"/>
      <c r="N23" s="34">
        <v>29</v>
      </c>
      <c r="O23" s="28" t="e">
        <f>HLOOKUP($O$118,MASTER!$A$1:$AZY$123,N23,FALSE)</f>
        <v>#N/A</v>
      </c>
      <c r="P23" s="29" t="e">
        <f>HLOOKUP($P$118,MASTER!$B$1:$AZY$123,Q23,FALSE)</f>
        <v>#N/A</v>
      </c>
      <c r="Q23" s="1">
        <v>29</v>
      </c>
      <c r="R23" s="28" t="e">
        <f>HLOOKUP($R$118,MASTER!$B$1:$AZY$124,Q23,FALSE)</f>
        <v>#N/A</v>
      </c>
      <c r="S23" s="29" t="e">
        <f>HLOOKUP($S$118,MASTER!$B$1:$AZY$124,Q23,FALSE)</f>
        <v>#N/A</v>
      </c>
      <c r="U23" s="28" t="e">
        <f>HLOOKUP($U$118,MASTER!$B$1:$AZY$124,Q23,FALSE)</f>
        <v>#N/A</v>
      </c>
      <c r="V23" s="29" t="e">
        <f>HLOOKUP($V$118,MASTER!$B$1:$AZY$124,Q23,FALSE)</f>
        <v>#N/A</v>
      </c>
    </row>
    <row r="24" spans="1:22" x14ac:dyDescent="0.15">
      <c r="A24" s="4"/>
      <c r="B24" s="3"/>
      <c r="N24" s="34">
        <v>30</v>
      </c>
      <c r="O24" s="28" t="e">
        <f>HLOOKUP($O$118,MASTER!$A$1:$AZY$123,N24,FALSE)</f>
        <v>#N/A</v>
      </c>
      <c r="P24" s="29" t="e">
        <f>HLOOKUP($P$118,MASTER!$B$1:$AZY$123,Q24,FALSE)</f>
        <v>#N/A</v>
      </c>
      <c r="Q24" s="1">
        <v>30</v>
      </c>
      <c r="R24" s="28" t="e">
        <f>HLOOKUP($R$118,MASTER!$B$1:$AZY$124,Q24,FALSE)</f>
        <v>#N/A</v>
      </c>
      <c r="S24" s="29" t="e">
        <f>HLOOKUP($S$118,MASTER!$B$1:$AZY$124,Q24,FALSE)</f>
        <v>#N/A</v>
      </c>
      <c r="U24" s="28" t="e">
        <f>HLOOKUP($U$118,MASTER!$B$1:$AZY$124,Q24,FALSE)</f>
        <v>#N/A</v>
      </c>
      <c r="V24" s="29" t="e">
        <f>HLOOKUP($V$118,MASTER!$B$1:$AZY$124,Q24,FALSE)</f>
        <v>#N/A</v>
      </c>
    </row>
    <row r="25" spans="1:22" x14ac:dyDescent="0.15">
      <c r="A25" s="4"/>
      <c r="B25" s="3"/>
      <c r="N25" s="34">
        <v>31</v>
      </c>
      <c r="O25" s="28" t="e">
        <f>HLOOKUP($O$118,MASTER!$A$1:$AZY$123,N25,FALSE)</f>
        <v>#N/A</v>
      </c>
      <c r="P25" s="29" t="e">
        <f>HLOOKUP($P$118,MASTER!$B$1:$AZY$123,Q25,FALSE)</f>
        <v>#N/A</v>
      </c>
      <c r="Q25" s="1">
        <v>31</v>
      </c>
      <c r="R25" s="28" t="e">
        <f>HLOOKUP($R$118,MASTER!$B$1:$AZY$124,Q25,FALSE)</f>
        <v>#N/A</v>
      </c>
      <c r="S25" s="29" t="e">
        <f>HLOOKUP($S$118,MASTER!$B$1:$AZY$124,Q25,FALSE)</f>
        <v>#N/A</v>
      </c>
      <c r="U25" s="28" t="e">
        <f>HLOOKUP($U$118,MASTER!$B$1:$AZY$124,Q25,FALSE)</f>
        <v>#N/A</v>
      </c>
      <c r="V25" s="29" t="e">
        <f>HLOOKUP($V$118,MASTER!$B$1:$AZY$124,Q25,FALSE)</f>
        <v>#N/A</v>
      </c>
    </row>
    <row r="26" spans="1:22" x14ac:dyDescent="0.15">
      <c r="A26" s="4"/>
      <c r="B26" s="3"/>
      <c r="N26" s="34">
        <v>32</v>
      </c>
      <c r="O26" s="28" t="e">
        <f>HLOOKUP($O$118,MASTER!$A$1:$AZY$123,N26,FALSE)</f>
        <v>#N/A</v>
      </c>
      <c r="P26" s="29" t="e">
        <f>HLOOKUP($P$118,MASTER!$B$1:$AZY$123,Q26,FALSE)</f>
        <v>#N/A</v>
      </c>
      <c r="Q26" s="1">
        <v>32</v>
      </c>
      <c r="R26" s="28" t="e">
        <f>HLOOKUP($R$118,MASTER!$B$1:$AZY$124,Q26,FALSE)</f>
        <v>#N/A</v>
      </c>
      <c r="S26" s="29" t="e">
        <f>HLOOKUP($S$118,MASTER!$B$1:$AZY$124,Q26,FALSE)</f>
        <v>#N/A</v>
      </c>
      <c r="U26" s="28" t="e">
        <f>HLOOKUP($U$118,MASTER!$B$1:$AZY$124,Q26,FALSE)</f>
        <v>#N/A</v>
      </c>
      <c r="V26" s="29" t="e">
        <f>HLOOKUP($V$118,MASTER!$B$1:$AZY$124,Q26,FALSE)</f>
        <v>#N/A</v>
      </c>
    </row>
    <row r="27" spans="1:22" x14ac:dyDescent="0.15">
      <c r="A27" s="4"/>
      <c r="B27" s="3"/>
      <c r="N27" s="34">
        <v>33</v>
      </c>
      <c r="O27" s="28" t="e">
        <f>HLOOKUP($O$118,MASTER!$A$1:$AZY$123,N27,FALSE)</f>
        <v>#N/A</v>
      </c>
      <c r="P27" s="29" t="e">
        <f>HLOOKUP($P$118,MASTER!$B$1:$AZY$123,Q27,FALSE)</f>
        <v>#N/A</v>
      </c>
      <c r="Q27" s="1">
        <v>33</v>
      </c>
      <c r="R27" s="28" t="e">
        <f>HLOOKUP($R$118,MASTER!$B$1:$AZY$124,Q27,FALSE)</f>
        <v>#N/A</v>
      </c>
      <c r="S27" s="29" t="e">
        <f>HLOOKUP($S$118,MASTER!$B$1:$AZY$124,Q27,FALSE)</f>
        <v>#N/A</v>
      </c>
      <c r="U27" s="28" t="e">
        <f>HLOOKUP($U$118,MASTER!$B$1:$AZY$124,Q27,FALSE)</f>
        <v>#N/A</v>
      </c>
      <c r="V27" s="29" t="e">
        <f>HLOOKUP($V$118,MASTER!$B$1:$AZY$124,Q27,FALSE)</f>
        <v>#N/A</v>
      </c>
    </row>
    <row r="28" spans="1:22" x14ac:dyDescent="0.15">
      <c r="A28" s="4"/>
      <c r="B28" s="3"/>
      <c r="N28" s="34">
        <v>34</v>
      </c>
      <c r="O28" s="28" t="e">
        <f>HLOOKUP($O$118,MASTER!$A$1:$AZY$123,N28,FALSE)</f>
        <v>#N/A</v>
      </c>
      <c r="P28" s="29" t="e">
        <f>HLOOKUP($P$118,MASTER!$B$1:$AZY$123,Q28,FALSE)</f>
        <v>#N/A</v>
      </c>
      <c r="Q28" s="1">
        <v>34</v>
      </c>
      <c r="R28" s="28" t="e">
        <f>HLOOKUP($R$118,MASTER!$B$1:$AZY$124,Q28,FALSE)</f>
        <v>#N/A</v>
      </c>
      <c r="S28" s="29" t="e">
        <f>HLOOKUP($S$118,MASTER!$B$1:$AZY$124,Q28,FALSE)</f>
        <v>#N/A</v>
      </c>
      <c r="U28" s="28" t="e">
        <f>HLOOKUP($U$118,MASTER!$B$1:$AZY$124,Q28,FALSE)</f>
        <v>#N/A</v>
      </c>
      <c r="V28" s="29" t="e">
        <f>HLOOKUP($V$118,MASTER!$B$1:$AZY$124,Q28,FALSE)</f>
        <v>#N/A</v>
      </c>
    </row>
    <row r="29" spans="1:22" x14ac:dyDescent="0.15">
      <c r="A29" s="4"/>
      <c r="B29" s="3"/>
      <c r="N29" s="34">
        <v>35</v>
      </c>
      <c r="O29" s="28" t="e">
        <f>HLOOKUP($O$118,MASTER!$A$1:$AZY$123,N29,FALSE)</f>
        <v>#N/A</v>
      </c>
      <c r="P29" s="29" t="e">
        <f>HLOOKUP($P$118,MASTER!$B$1:$AZY$123,Q29,FALSE)</f>
        <v>#N/A</v>
      </c>
      <c r="Q29" s="1">
        <v>35</v>
      </c>
      <c r="R29" s="28" t="e">
        <f>HLOOKUP($R$118,MASTER!$B$1:$AZY$124,Q29,FALSE)</f>
        <v>#N/A</v>
      </c>
      <c r="S29" s="29" t="e">
        <f>HLOOKUP($S$118,MASTER!$B$1:$AZY$124,Q29,FALSE)</f>
        <v>#N/A</v>
      </c>
      <c r="U29" s="28" t="e">
        <f>HLOOKUP($U$118,MASTER!$B$1:$AZY$124,Q29,FALSE)</f>
        <v>#N/A</v>
      </c>
      <c r="V29" s="29" t="e">
        <f>HLOOKUP($V$118,MASTER!$B$1:$AZY$124,Q29,FALSE)</f>
        <v>#N/A</v>
      </c>
    </row>
    <row r="30" spans="1:22" x14ac:dyDescent="0.15">
      <c r="A30" s="4"/>
      <c r="B30" s="3"/>
      <c r="N30" s="34">
        <v>36</v>
      </c>
      <c r="O30" s="28" t="e">
        <f>HLOOKUP($O$118,MASTER!$A$1:$AZY$123,N30,FALSE)</f>
        <v>#N/A</v>
      </c>
      <c r="P30" s="29" t="e">
        <f>HLOOKUP($P$118,MASTER!$B$1:$AZY$123,Q30,FALSE)</f>
        <v>#N/A</v>
      </c>
      <c r="Q30" s="1">
        <v>36</v>
      </c>
      <c r="R30" s="28" t="e">
        <f>HLOOKUP($R$118,MASTER!$B$1:$AZY$124,Q30,FALSE)</f>
        <v>#N/A</v>
      </c>
      <c r="S30" s="29" t="e">
        <f>HLOOKUP($S$118,MASTER!$B$1:$AZY$124,Q30,FALSE)</f>
        <v>#N/A</v>
      </c>
      <c r="U30" s="28" t="e">
        <f>HLOOKUP($U$118,MASTER!$B$1:$AZY$124,Q30,FALSE)</f>
        <v>#N/A</v>
      </c>
      <c r="V30" s="29" t="e">
        <f>HLOOKUP($V$118,MASTER!$B$1:$AZY$124,Q30,FALSE)</f>
        <v>#N/A</v>
      </c>
    </row>
    <row r="31" spans="1:22" x14ac:dyDescent="0.15">
      <c r="N31" s="34">
        <v>37</v>
      </c>
      <c r="O31" s="28" t="e">
        <f>HLOOKUP($O$118,MASTER!$A$1:$AZY$123,N31,FALSE)</f>
        <v>#N/A</v>
      </c>
      <c r="P31" s="29" t="e">
        <f>HLOOKUP($P$118,MASTER!$B$1:$AZY$123,Q31,FALSE)</f>
        <v>#N/A</v>
      </c>
      <c r="Q31" s="1">
        <v>37</v>
      </c>
      <c r="R31" s="28" t="e">
        <f>HLOOKUP($R$118,MASTER!$B$1:$AZY$124,Q31,FALSE)</f>
        <v>#N/A</v>
      </c>
      <c r="S31" s="29" t="e">
        <f>HLOOKUP($S$118,MASTER!$B$1:$AZY$124,Q31,FALSE)</f>
        <v>#N/A</v>
      </c>
      <c r="U31" s="28" t="e">
        <f>HLOOKUP($U$118,MASTER!$B$1:$AZY$124,Q31,FALSE)</f>
        <v>#N/A</v>
      </c>
      <c r="V31" s="29" t="e">
        <f>HLOOKUP($V$118,MASTER!$B$1:$AZY$124,Q31,FALSE)</f>
        <v>#N/A</v>
      </c>
    </row>
    <row r="32" spans="1:22" x14ac:dyDescent="0.15">
      <c r="N32" s="34">
        <v>38</v>
      </c>
      <c r="O32" s="28" t="e">
        <f>HLOOKUP($O$118,MASTER!$A$1:$AZY$123,N32,FALSE)</f>
        <v>#N/A</v>
      </c>
      <c r="P32" s="29" t="e">
        <f>HLOOKUP($P$118,MASTER!$B$1:$AZY$123,Q32,FALSE)</f>
        <v>#N/A</v>
      </c>
      <c r="Q32" s="1">
        <v>38</v>
      </c>
      <c r="R32" s="28" t="e">
        <f>HLOOKUP($R$118,MASTER!$B$1:$AZY$124,Q32,FALSE)</f>
        <v>#N/A</v>
      </c>
      <c r="S32" s="29" t="e">
        <f>HLOOKUP($S$118,MASTER!$B$1:$AZY$124,Q32,FALSE)</f>
        <v>#N/A</v>
      </c>
      <c r="U32" s="28" t="e">
        <f>HLOOKUP($U$118,MASTER!$B$1:$AZY$124,Q32,FALSE)</f>
        <v>#N/A</v>
      </c>
      <c r="V32" s="29" t="e">
        <f>HLOOKUP($V$118,MASTER!$B$1:$AZY$124,Q32,FALSE)</f>
        <v>#N/A</v>
      </c>
    </row>
    <row r="33" spans="1:22" x14ac:dyDescent="0.15">
      <c r="E33" s="1"/>
      <c r="N33" s="34">
        <v>39</v>
      </c>
      <c r="O33" s="28" t="e">
        <f>HLOOKUP($O$118,MASTER!$A$1:$AZY$123,N33,FALSE)</f>
        <v>#N/A</v>
      </c>
      <c r="P33" s="29" t="e">
        <f>HLOOKUP($P$118,MASTER!$B$1:$AZY$123,Q33,FALSE)</f>
        <v>#N/A</v>
      </c>
      <c r="Q33" s="1">
        <v>39</v>
      </c>
      <c r="R33" s="28" t="e">
        <f>HLOOKUP($R$118,MASTER!$B$1:$AZY$124,Q33,FALSE)</f>
        <v>#N/A</v>
      </c>
      <c r="S33" s="29" t="e">
        <f>HLOOKUP($S$118,MASTER!$B$1:$AZY$124,Q33,FALSE)</f>
        <v>#N/A</v>
      </c>
      <c r="U33" s="28" t="e">
        <f>HLOOKUP($U$118,MASTER!$B$1:$AZY$124,Q33,FALSE)</f>
        <v>#N/A</v>
      </c>
      <c r="V33" s="29" t="e">
        <f>HLOOKUP($V$118,MASTER!$B$1:$AZY$124,Q33,FALSE)</f>
        <v>#N/A</v>
      </c>
    </row>
    <row r="34" spans="1:22" x14ac:dyDescent="0.15">
      <c r="E34" s="1"/>
      <c r="N34" s="34">
        <v>40</v>
      </c>
      <c r="O34" s="28" t="e">
        <f>HLOOKUP($O$118,MASTER!$A$1:$AZY$123,N34,FALSE)</f>
        <v>#N/A</v>
      </c>
      <c r="P34" s="29" t="e">
        <f>HLOOKUP($P$118,MASTER!$B$1:$AZY$123,Q34,FALSE)</f>
        <v>#N/A</v>
      </c>
      <c r="Q34" s="1">
        <v>40</v>
      </c>
      <c r="R34" s="28" t="e">
        <f>HLOOKUP($R$118,MASTER!$B$1:$AZY$124,Q34,FALSE)</f>
        <v>#N/A</v>
      </c>
      <c r="S34" s="29" t="e">
        <f>HLOOKUP($S$118,MASTER!$B$1:$AZY$124,Q34,FALSE)</f>
        <v>#N/A</v>
      </c>
      <c r="U34" s="28" t="e">
        <f>HLOOKUP($U$118,MASTER!$B$1:$AZY$124,Q34,FALSE)</f>
        <v>#N/A</v>
      </c>
      <c r="V34" s="29" t="e">
        <f>HLOOKUP($V$118,MASTER!$B$1:$AZY$124,Q34,FALSE)</f>
        <v>#N/A</v>
      </c>
    </row>
    <row r="35" spans="1:22" x14ac:dyDescent="0.15">
      <c r="E35" s="1"/>
      <c r="K35" s="272" t="str">
        <f>表紙!B16</f>
        <v>・本ソフトの内容は予告なく変更する場合がございます。あらかじめご了承ください。</v>
      </c>
      <c r="N35" s="34">
        <v>41</v>
      </c>
      <c r="O35" s="28" t="e">
        <f>HLOOKUP($O$118,MASTER!$A$1:$AZY$123,N35,FALSE)</f>
        <v>#N/A</v>
      </c>
      <c r="P35" s="29" t="e">
        <f>HLOOKUP($P$118,MASTER!$B$1:$AZY$123,Q35,FALSE)</f>
        <v>#N/A</v>
      </c>
      <c r="Q35" s="1">
        <v>41</v>
      </c>
      <c r="R35" s="28" t="e">
        <f>HLOOKUP($R$118,MASTER!$B$1:$AZY$124,Q35,FALSE)</f>
        <v>#N/A</v>
      </c>
      <c r="S35" s="29" t="e">
        <f>HLOOKUP($S$118,MASTER!$B$1:$AZY$124,Q35,FALSE)</f>
        <v>#N/A</v>
      </c>
      <c r="U35" s="28" t="e">
        <f>HLOOKUP($U$118,MASTER!$B$1:$AZY$124,Q35,FALSE)</f>
        <v>#N/A</v>
      </c>
      <c r="V35" s="29" t="e">
        <f>HLOOKUP($V$118,MASTER!$B$1:$AZY$124,Q35,FALSE)</f>
        <v>#N/A</v>
      </c>
    </row>
    <row r="36" spans="1:22" x14ac:dyDescent="0.15">
      <c r="B36" s="303" t="s">
        <v>204</v>
      </c>
      <c r="C36" s="304"/>
      <c r="E36" s="303" t="s">
        <v>202</v>
      </c>
      <c r="F36" s="304"/>
      <c r="K36" s="272" t="str">
        <f>表紙!B18</f>
        <v>・最終更新日：2019年7月11日　（Ver.1.2）</v>
      </c>
      <c r="N36" s="34">
        <v>42</v>
      </c>
      <c r="O36" s="28" t="e">
        <f>HLOOKUP($O$118,MASTER!$A$1:$AZY$123,N36,FALSE)</f>
        <v>#N/A</v>
      </c>
      <c r="P36" s="29" t="e">
        <f>HLOOKUP($P$118,MASTER!$B$1:$AZY$123,Q36,FALSE)</f>
        <v>#N/A</v>
      </c>
      <c r="Q36" s="1">
        <v>42</v>
      </c>
      <c r="R36" s="28" t="e">
        <f>HLOOKUP($R$118,MASTER!$B$1:$AZY$124,Q36,FALSE)</f>
        <v>#N/A</v>
      </c>
      <c r="S36" s="29" t="e">
        <f>HLOOKUP($S$118,MASTER!$B$1:$AZY$124,Q36,FALSE)</f>
        <v>#N/A</v>
      </c>
      <c r="U36" s="28" t="e">
        <f>HLOOKUP($U$118,MASTER!$B$1:$AZY$124,Q36,FALSE)</f>
        <v>#N/A</v>
      </c>
      <c r="V36" s="29" t="e">
        <f>HLOOKUP($V$118,MASTER!$B$1:$AZY$124,Q36,FALSE)</f>
        <v>#N/A</v>
      </c>
    </row>
    <row r="37" spans="1:22" x14ac:dyDescent="0.15">
      <c r="B37" s="9" t="s">
        <v>205</v>
      </c>
      <c r="C37" s="273">
        <v>0</v>
      </c>
      <c r="E37" s="19" t="s">
        <v>213</v>
      </c>
      <c r="F37" s="274"/>
      <c r="G37" s="75"/>
      <c r="N37" s="34">
        <v>43</v>
      </c>
      <c r="O37" s="28" t="e">
        <f>HLOOKUP($O$118,MASTER!$A$1:$AZY$123,N37,FALSE)</f>
        <v>#N/A</v>
      </c>
      <c r="P37" s="29" t="e">
        <f>HLOOKUP($P$118,MASTER!$B$1:$AZY$123,Q37,FALSE)</f>
        <v>#N/A</v>
      </c>
      <c r="Q37" s="1">
        <v>43</v>
      </c>
      <c r="R37" s="28" t="e">
        <f>HLOOKUP($R$118,MASTER!$B$1:$AZY$124,Q37,FALSE)</f>
        <v>#N/A</v>
      </c>
      <c r="S37" s="29" t="e">
        <f>HLOOKUP($S$118,MASTER!$B$1:$AZY$124,Q37,FALSE)</f>
        <v>#N/A</v>
      </c>
      <c r="U37" s="28" t="e">
        <f>HLOOKUP($U$118,MASTER!$B$1:$AZY$124,Q37,FALSE)</f>
        <v>#N/A</v>
      </c>
      <c r="V37" s="29" t="e">
        <f>HLOOKUP($V$118,MASTER!$B$1:$AZY$124,Q37,FALSE)</f>
        <v>#N/A</v>
      </c>
    </row>
    <row r="38" spans="1:22" ht="15" customHeight="1" x14ac:dyDescent="0.15">
      <c r="B38" s="9" t="s">
        <v>206</v>
      </c>
      <c r="C38" s="273">
        <v>0</v>
      </c>
      <c r="D38" s="12"/>
      <c r="E38" s="19" t="s">
        <v>214</v>
      </c>
      <c r="F38" s="274"/>
      <c r="N38" s="34">
        <v>44</v>
      </c>
      <c r="O38" s="28" t="e">
        <f>HLOOKUP($O$118,MASTER!$A$1:$AZY$123,N38,FALSE)</f>
        <v>#N/A</v>
      </c>
      <c r="P38" s="29" t="e">
        <f>HLOOKUP($P$118,MASTER!$B$1:$AZY$123,Q38,FALSE)</f>
        <v>#N/A</v>
      </c>
      <c r="Q38" s="1">
        <v>44</v>
      </c>
      <c r="R38" s="28" t="e">
        <f>HLOOKUP($R$118,MASTER!$B$1:$AZY$124,Q38,FALSE)</f>
        <v>#N/A</v>
      </c>
      <c r="S38" s="29" t="e">
        <f>HLOOKUP($S$118,MASTER!$B$1:$AZY$124,Q38,FALSE)</f>
        <v>#N/A</v>
      </c>
      <c r="U38" s="28" t="e">
        <f>HLOOKUP($U$118,MASTER!$B$1:$AZY$124,Q38,FALSE)</f>
        <v>#N/A</v>
      </c>
      <c r="V38" s="29" t="e">
        <f>HLOOKUP($V$118,MASTER!$B$1:$AZY$124,Q38,FALSE)</f>
        <v>#N/A</v>
      </c>
    </row>
    <row r="39" spans="1:22" ht="15" customHeight="1" x14ac:dyDescent="0.15">
      <c r="B39" s="9" t="s">
        <v>207</v>
      </c>
      <c r="C39" s="273">
        <v>0</v>
      </c>
      <c r="E39" s="19" t="s">
        <v>220</v>
      </c>
      <c r="F39" s="275"/>
      <c r="G39" s="75"/>
      <c r="N39" s="34">
        <v>45</v>
      </c>
      <c r="O39" s="28" t="e">
        <f>HLOOKUP($O$118,MASTER!$A$1:$AZY$123,N39,FALSE)</f>
        <v>#N/A</v>
      </c>
      <c r="P39" s="29" t="e">
        <f>HLOOKUP($P$118,MASTER!$B$1:$AZY$123,Q39,FALSE)</f>
        <v>#N/A</v>
      </c>
      <c r="Q39" s="1">
        <v>45</v>
      </c>
      <c r="R39" s="28" t="e">
        <f>HLOOKUP($R$118,MASTER!$B$1:$AZY$124,Q39,FALSE)</f>
        <v>#N/A</v>
      </c>
      <c r="S39" s="29" t="e">
        <f>HLOOKUP($S$118,MASTER!$B$1:$AZY$124,Q39,FALSE)</f>
        <v>#N/A</v>
      </c>
      <c r="U39" s="28" t="e">
        <f>HLOOKUP($U$118,MASTER!$B$1:$AZY$124,Q39,FALSE)</f>
        <v>#N/A</v>
      </c>
      <c r="V39" s="29" t="e">
        <f>HLOOKUP($V$118,MASTER!$B$1:$AZY$124,Q39,FALSE)</f>
        <v>#N/A</v>
      </c>
    </row>
    <row r="40" spans="1:22" ht="15" customHeight="1" x14ac:dyDescent="0.15">
      <c r="E40" s="1" t="s">
        <v>215</v>
      </c>
      <c r="F40" s="55"/>
      <c r="N40" s="34">
        <v>46</v>
      </c>
      <c r="O40" s="28" t="e">
        <f>HLOOKUP($O$118,MASTER!$A$1:$AZY$123,N40,FALSE)</f>
        <v>#N/A</v>
      </c>
      <c r="P40" s="29" t="e">
        <f>HLOOKUP($P$118,MASTER!$B$1:$AZY$123,Q40,FALSE)</f>
        <v>#N/A</v>
      </c>
      <c r="Q40" s="1">
        <v>46</v>
      </c>
      <c r="R40" s="28" t="e">
        <f>HLOOKUP($R$118,MASTER!$B$1:$AZY$124,Q40,FALSE)</f>
        <v>#N/A</v>
      </c>
      <c r="S40" s="29" t="e">
        <f>HLOOKUP($S$118,MASTER!$B$1:$AZY$124,Q40,FALSE)</f>
        <v>#N/A</v>
      </c>
      <c r="U40" s="28" t="e">
        <f>HLOOKUP($U$118,MASTER!$B$1:$AZY$124,Q40,FALSE)</f>
        <v>#N/A</v>
      </c>
      <c r="V40" s="29" t="e">
        <f>HLOOKUP($V$118,MASTER!$B$1:$AZY$124,Q40,FALSE)</f>
        <v>#N/A</v>
      </c>
    </row>
    <row r="41" spans="1:22" ht="15" hidden="1" customHeight="1" x14ac:dyDescent="0.15">
      <c r="E41" s="1"/>
      <c r="N41" s="34">
        <v>47</v>
      </c>
      <c r="O41" s="28" t="e">
        <f>HLOOKUP($O$118,MASTER!$A$1:$AZY$123,N41,FALSE)</f>
        <v>#N/A</v>
      </c>
      <c r="P41" s="29" t="e">
        <f>HLOOKUP($P$118,MASTER!$B$1:$AZY$123,Q41,FALSE)</f>
        <v>#N/A</v>
      </c>
      <c r="Q41" s="1">
        <v>47</v>
      </c>
      <c r="R41" s="28" t="e">
        <f>HLOOKUP($R$118,MASTER!$B$1:$AZY$124,Q41,FALSE)</f>
        <v>#N/A</v>
      </c>
      <c r="S41" s="29" t="e">
        <f>HLOOKUP($S$118,MASTER!$B$1:$AZY$124,Q41,FALSE)</f>
        <v>#N/A</v>
      </c>
      <c r="U41" s="28" t="e">
        <f>HLOOKUP($U$118,MASTER!$B$1:$AZY$124,Q41,FALSE)</f>
        <v>#N/A</v>
      </c>
      <c r="V41" s="29" t="e">
        <f>HLOOKUP($V$118,MASTER!$B$1:$AZY$124,Q41,FALSE)</f>
        <v>#N/A</v>
      </c>
    </row>
    <row r="42" spans="1:22" ht="15" hidden="1" customHeight="1" x14ac:dyDescent="0.15">
      <c r="E42" s="1"/>
      <c r="N42" s="34">
        <v>48</v>
      </c>
      <c r="O42" s="28" t="e">
        <f>HLOOKUP($O$118,MASTER!$A$1:$AZY$123,N42,FALSE)</f>
        <v>#N/A</v>
      </c>
      <c r="P42" s="29" t="e">
        <f>HLOOKUP($P$118,MASTER!$B$1:$AZY$123,Q42,FALSE)</f>
        <v>#N/A</v>
      </c>
      <c r="Q42" s="1">
        <v>48</v>
      </c>
      <c r="R42" s="28" t="e">
        <f>HLOOKUP($R$118,MASTER!$B$1:$AZY$124,Q42,FALSE)</f>
        <v>#N/A</v>
      </c>
      <c r="S42" s="29" t="e">
        <f>HLOOKUP($S$118,MASTER!$B$1:$AZY$124,Q42,FALSE)</f>
        <v>#N/A</v>
      </c>
      <c r="U42" s="28" t="e">
        <f>HLOOKUP($U$118,MASTER!$B$1:$AZY$124,Q42,FALSE)</f>
        <v>#N/A</v>
      </c>
      <c r="V42" s="29" t="e">
        <f>HLOOKUP($V$118,MASTER!$B$1:$AZY$124,Q42,FALSE)</f>
        <v>#N/A</v>
      </c>
    </row>
    <row r="43" spans="1:22" ht="15" hidden="1" customHeight="1" x14ac:dyDescent="0.15">
      <c r="A43" s="74" t="s">
        <v>10</v>
      </c>
      <c r="B43" s="73"/>
      <c r="C43" s="73"/>
      <c r="E43" s="1"/>
      <c r="N43" s="34">
        <v>49</v>
      </c>
      <c r="O43" s="28" t="e">
        <f>HLOOKUP($O$118,MASTER!$A$1:$AZY$123,N43,FALSE)</f>
        <v>#N/A</v>
      </c>
      <c r="P43" s="29" t="e">
        <f>HLOOKUP($P$118,MASTER!$B$1:$AZY$123,Q43,FALSE)</f>
        <v>#N/A</v>
      </c>
      <c r="Q43" s="1">
        <v>49</v>
      </c>
      <c r="R43" s="28" t="e">
        <f>HLOOKUP($R$118,MASTER!$B$1:$AZY$124,Q43,FALSE)</f>
        <v>#N/A</v>
      </c>
      <c r="S43" s="29" t="e">
        <f>HLOOKUP($S$118,MASTER!$B$1:$AZY$124,Q43,FALSE)</f>
        <v>#N/A</v>
      </c>
      <c r="U43" s="28" t="e">
        <f>HLOOKUP($U$118,MASTER!$B$1:$AZY$124,Q43,FALSE)</f>
        <v>#N/A</v>
      </c>
      <c r="V43" s="29" t="e">
        <f>HLOOKUP($V$118,MASTER!$B$1:$AZY$124,Q43,FALSE)</f>
        <v>#N/A</v>
      </c>
    </row>
    <row r="44" spans="1:22" ht="15.75" hidden="1" x14ac:dyDescent="0.15">
      <c r="A44" s="74" t="s">
        <v>11</v>
      </c>
      <c r="B44" s="73"/>
      <c r="C44" s="73"/>
      <c r="E44" s="1"/>
      <c r="N44" s="34">
        <v>50</v>
      </c>
      <c r="O44" s="28" t="e">
        <f>HLOOKUP($O$118,MASTER!$A$1:$AZY$123,N44,FALSE)</f>
        <v>#N/A</v>
      </c>
      <c r="P44" s="29" t="e">
        <f>HLOOKUP($P$118,MASTER!$B$1:$AZY$123,Q44,FALSE)</f>
        <v>#N/A</v>
      </c>
      <c r="Q44" s="1">
        <v>50</v>
      </c>
      <c r="R44" s="28" t="e">
        <f>HLOOKUP($R$118,MASTER!$B$1:$AZY$124,Q44,FALSE)</f>
        <v>#N/A</v>
      </c>
      <c r="S44" s="29" t="e">
        <f>HLOOKUP($S$118,MASTER!$B$1:$AZY$124,Q44,FALSE)</f>
        <v>#N/A</v>
      </c>
      <c r="U44" s="28" t="e">
        <f>HLOOKUP($U$118,MASTER!$B$1:$AZY$124,Q44,FALSE)</f>
        <v>#N/A</v>
      </c>
      <c r="V44" s="29" t="e">
        <f>HLOOKUP($V$118,MASTER!$B$1:$AZY$124,Q44,FALSE)</f>
        <v>#N/A</v>
      </c>
    </row>
    <row r="45" spans="1:22" hidden="1" x14ac:dyDescent="0.15">
      <c r="A45" s="11"/>
      <c r="B45" s="74" t="s">
        <v>13</v>
      </c>
      <c r="C45" s="74" t="s">
        <v>14</v>
      </c>
      <c r="D45" s="74" t="s">
        <v>15</v>
      </c>
      <c r="E45" s="1"/>
      <c r="N45" s="34">
        <v>51</v>
      </c>
      <c r="O45" s="28" t="e">
        <f>HLOOKUP($O$118,MASTER!$A$1:$AZY$123,N45,FALSE)</f>
        <v>#N/A</v>
      </c>
      <c r="P45" s="29" t="e">
        <f>HLOOKUP($P$118,MASTER!$B$1:$AZY$123,Q45,FALSE)</f>
        <v>#N/A</v>
      </c>
      <c r="Q45" s="1">
        <v>51</v>
      </c>
      <c r="R45" s="28" t="e">
        <f>HLOOKUP($R$118,MASTER!$B$1:$AZY$124,Q45,FALSE)</f>
        <v>#N/A</v>
      </c>
      <c r="S45" s="29" t="e">
        <f>HLOOKUP($S$118,MASTER!$B$1:$AZY$124,Q45,FALSE)</f>
        <v>#N/A</v>
      </c>
      <c r="U45" s="28" t="e">
        <f>HLOOKUP($U$118,MASTER!$B$1:$AZY$124,Q45,FALSE)</f>
        <v>#N/A</v>
      </c>
      <c r="V45" s="29" t="e">
        <f>HLOOKUP($V$118,MASTER!$B$1:$AZY$124,Q45,FALSE)</f>
        <v>#N/A</v>
      </c>
    </row>
    <row r="46" spans="1:22" hidden="1" x14ac:dyDescent="0.15">
      <c r="A46" s="13" t="s">
        <v>17</v>
      </c>
      <c r="B46" s="14" t="s">
        <v>0</v>
      </c>
      <c r="C46" s="14" t="s">
        <v>0</v>
      </c>
      <c r="D46" s="14" t="s">
        <v>0</v>
      </c>
      <c r="E46" s="1"/>
      <c r="N46" s="34">
        <v>52</v>
      </c>
      <c r="O46" s="28" t="e">
        <f>HLOOKUP($O$118,MASTER!$A$1:$AZY$123,N46,FALSE)</f>
        <v>#N/A</v>
      </c>
      <c r="P46" s="29" t="e">
        <f>HLOOKUP($P$118,MASTER!$B$1:$AZY$123,Q46,FALSE)</f>
        <v>#N/A</v>
      </c>
      <c r="Q46" s="1">
        <v>52</v>
      </c>
      <c r="R46" s="28" t="e">
        <f>HLOOKUP($R$118,MASTER!$B$1:$AZY$124,Q46,FALSE)</f>
        <v>#N/A</v>
      </c>
      <c r="S46" s="29" t="e">
        <f>HLOOKUP($S$118,MASTER!$B$1:$AZY$124,Q46,FALSE)</f>
        <v>#N/A</v>
      </c>
      <c r="U46" s="28" t="e">
        <f>HLOOKUP($U$118,MASTER!$B$1:$AZY$124,Q46,FALSE)</f>
        <v>#N/A</v>
      </c>
      <c r="V46" s="29" t="e">
        <f>HLOOKUP($V$118,MASTER!$B$1:$AZY$124,Q46,FALSE)</f>
        <v>#N/A</v>
      </c>
    </row>
    <row r="47" spans="1:22" hidden="1" x14ac:dyDescent="0.15">
      <c r="A47" s="13" t="s">
        <v>19</v>
      </c>
      <c r="B47" s="14" t="s">
        <v>1</v>
      </c>
      <c r="C47" s="14" t="s">
        <v>1</v>
      </c>
      <c r="D47" s="14" t="s">
        <v>1</v>
      </c>
      <c r="E47" s="1"/>
      <c r="N47" s="34">
        <v>53</v>
      </c>
      <c r="O47" s="28" t="e">
        <f>HLOOKUP($O$118,MASTER!$A$1:$AZY$123,N47,FALSE)</f>
        <v>#N/A</v>
      </c>
      <c r="P47" s="29" t="e">
        <f>HLOOKUP($P$118,MASTER!$B$1:$AZY$123,Q47,FALSE)</f>
        <v>#N/A</v>
      </c>
      <c r="Q47" s="1">
        <v>53</v>
      </c>
      <c r="R47" s="28" t="e">
        <f>HLOOKUP($R$118,MASTER!$B$1:$AZY$124,Q47,FALSE)</f>
        <v>#N/A</v>
      </c>
      <c r="S47" s="29" t="e">
        <f>HLOOKUP($S$118,MASTER!$B$1:$AZY$124,Q47,FALSE)</f>
        <v>#N/A</v>
      </c>
      <c r="U47" s="28" t="e">
        <f>HLOOKUP($U$118,MASTER!$B$1:$AZY$124,Q47,FALSE)</f>
        <v>#N/A</v>
      </c>
      <c r="V47" s="29" t="e">
        <f>HLOOKUP($V$118,MASTER!$B$1:$AZY$124,Q47,FALSE)</f>
        <v>#N/A</v>
      </c>
    </row>
    <row r="48" spans="1:22" hidden="1" x14ac:dyDescent="0.15">
      <c r="A48" s="13" t="s">
        <v>20</v>
      </c>
      <c r="B48" s="14" t="s">
        <v>2</v>
      </c>
      <c r="C48" s="14" t="s">
        <v>3</v>
      </c>
      <c r="D48" s="14" t="s">
        <v>4</v>
      </c>
      <c r="E48" s="1"/>
      <c r="N48" s="34">
        <v>54</v>
      </c>
      <c r="O48" s="28" t="e">
        <f>HLOOKUP($O$118,MASTER!$A$1:$AZY$123,N48,FALSE)</f>
        <v>#N/A</v>
      </c>
      <c r="P48" s="29" t="e">
        <f>HLOOKUP($P$118,MASTER!$B$1:$AZY$123,Q48,FALSE)</f>
        <v>#N/A</v>
      </c>
      <c r="Q48" s="1">
        <v>54</v>
      </c>
      <c r="R48" s="28" t="e">
        <f>HLOOKUP($R$118,MASTER!$B$1:$AZY$124,Q48,FALSE)</f>
        <v>#N/A</v>
      </c>
      <c r="S48" s="29" t="e">
        <f>HLOOKUP($S$118,MASTER!$B$1:$AZY$124,Q48,FALSE)</f>
        <v>#N/A</v>
      </c>
      <c r="U48" s="28" t="e">
        <f>HLOOKUP($U$118,MASTER!$B$1:$AZY$124,Q48,FALSE)</f>
        <v>#N/A</v>
      </c>
      <c r="V48" s="29" t="e">
        <f>HLOOKUP($V$118,MASTER!$B$1:$AZY$124,Q48,FALSE)</f>
        <v>#N/A</v>
      </c>
    </row>
    <row r="49" spans="1:22" hidden="1" x14ac:dyDescent="0.15">
      <c r="A49" s="13" t="s">
        <v>19</v>
      </c>
      <c r="B49" s="14" t="s">
        <v>3</v>
      </c>
      <c r="C49" s="14" t="s">
        <v>5</v>
      </c>
      <c r="D49" s="14" t="s">
        <v>6</v>
      </c>
      <c r="E49" s="1"/>
      <c r="N49" s="34">
        <v>55</v>
      </c>
      <c r="O49" s="28" t="e">
        <f>HLOOKUP($O$118,MASTER!$A$1:$AZY$123,N49,FALSE)</f>
        <v>#N/A</v>
      </c>
      <c r="P49" s="29" t="e">
        <f>HLOOKUP($P$118,MASTER!$B$1:$AZY$123,Q49,FALSE)</f>
        <v>#N/A</v>
      </c>
      <c r="Q49" s="1">
        <v>55</v>
      </c>
      <c r="R49" s="28" t="e">
        <f>HLOOKUP($R$118,MASTER!$B$1:$AZY$124,Q49,FALSE)</f>
        <v>#N/A</v>
      </c>
      <c r="S49" s="29" t="e">
        <f>HLOOKUP($S$118,MASTER!$B$1:$AZY$124,Q49,FALSE)</f>
        <v>#N/A</v>
      </c>
      <c r="U49" s="28" t="e">
        <f>HLOOKUP($U$118,MASTER!$B$1:$AZY$124,Q49,FALSE)</f>
        <v>#N/A</v>
      </c>
      <c r="V49" s="29" t="e">
        <f>HLOOKUP($V$118,MASTER!$B$1:$AZY$124,Q49,FALSE)</f>
        <v>#N/A</v>
      </c>
    </row>
    <row r="50" spans="1:22" hidden="1" x14ac:dyDescent="0.15">
      <c r="E50" s="1"/>
      <c r="N50" s="34">
        <v>56</v>
      </c>
      <c r="O50" s="28" t="e">
        <f>HLOOKUP($O$118,MASTER!$A$1:$AZY$123,N50,FALSE)</f>
        <v>#N/A</v>
      </c>
      <c r="P50" s="29" t="e">
        <f>HLOOKUP($P$118,MASTER!$B$1:$AZY$123,Q50,FALSE)</f>
        <v>#N/A</v>
      </c>
      <c r="Q50" s="1">
        <v>56</v>
      </c>
      <c r="R50" s="28" t="e">
        <f>HLOOKUP($R$118,MASTER!$B$1:$AZY$124,Q50,FALSE)</f>
        <v>#N/A</v>
      </c>
      <c r="S50" s="29" t="e">
        <f>HLOOKUP($S$118,MASTER!$B$1:$AZY$124,Q50,FALSE)</f>
        <v>#N/A</v>
      </c>
      <c r="U50" s="28" t="e">
        <f>HLOOKUP($U$118,MASTER!$B$1:$AZY$124,Q50,FALSE)</f>
        <v>#N/A</v>
      </c>
      <c r="V50" s="29" t="e">
        <f>HLOOKUP($V$118,MASTER!$B$1:$AZY$124,Q50,FALSE)</f>
        <v>#N/A</v>
      </c>
    </row>
    <row r="51" spans="1:22" hidden="1" x14ac:dyDescent="0.15">
      <c r="A51" s="298"/>
      <c r="B51" s="298"/>
      <c r="E51" s="1"/>
      <c r="N51" s="34">
        <v>57</v>
      </c>
      <c r="O51" s="28" t="e">
        <f>HLOOKUP($O$118,MASTER!$A$1:$AZY$123,N51,FALSE)</f>
        <v>#N/A</v>
      </c>
      <c r="P51" s="29" t="e">
        <f>HLOOKUP($P$118,MASTER!$B$1:$AZY$123,Q51,FALSE)</f>
        <v>#N/A</v>
      </c>
      <c r="Q51" s="1">
        <v>57</v>
      </c>
      <c r="R51" s="28" t="e">
        <f>HLOOKUP($R$118,MASTER!$B$1:$AZY$124,Q51,FALSE)</f>
        <v>#N/A</v>
      </c>
      <c r="S51" s="29" t="e">
        <f>HLOOKUP($S$118,MASTER!$B$1:$AZY$124,Q51,FALSE)</f>
        <v>#N/A</v>
      </c>
      <c r="U51" s="28" t="e">
        <f>HLOOKUP($U$118,MASTER!$B$1:$AZY$124,Q51,FALSE)</f>
        <v>#N/A</v>
      </c>
      <c r="V51" s="29" t="e">
        <f>HLOOKUP($V$118,MASTER!$B$1:$AZY$124,Q51,FALSE)</f>
        <v>#N/A</v>
      </c>
    </row>
    <row r="52" spans="1:22" hidden="1" x14ac:dyDescent="0.15">
      <c r="A52" s="73"/>
      <c r="B52" s="73"/>
      <c r="C52" s="11"/>
      <c r="D52" s="11"/>
      <c r="E52" s="1"/>
      <c r="N52" s="34">
        <v>58</v>
      </c>
      <c r="O52" s="28" t="e">
        <f>HLOOKUP($O$118,MASTER!$A$1:$AZY$123,N52,FALSE)</f>
        <v>#N/A</v>
      </c>
      <c r="P52" s="29" t="e">
        <f>HLOOKUP($P$118,MASTER!$B$1:$AZY$123,Q52,FALSE)</f>
        <v>#N/A</v>
      </c>
      <c r="Q52" s="1">
        <v>58</v>
      </c>
      <c r="R52" s="28" t="e">
        <f>HLOOKUP($R$118,MASTER!$B$1:$AZY$124,Q52,FALSE)</f>
        <v>#N/A</v>
      </c>
      <c r="S52" s="29" t="e">
        <f>HLOOKUP($S$118,MASTER!$B$1:$AZY$124,Q52,FALSE)</f>
        <v>#N/A</v>
      </c>
      <c r="U52" s="28" t="e">
        <f>HLOOKUP($U$118,MASTER!$B$1:$AZY$124,Q52,FALSE)</f>
        <v>#N/A</v>
      </c>
      <c r="V52" s="29" t="e">
        <f>HLOOKUP($V$118,MASTER!$B$1:$AZY$124,Q52,FALSE)</f>
        <v>#N/A</v>
      </c>
    </row>
    <row r="53" spans="1:22" hidden="1" x14ac:dyDescent="0.15">
      <c r="A53" s="13" t="s">
        <v>21</v>
      </c>
      <c r="B53" s="15"/>
      <c r="C53" s="14"/>
      <c r="D53" s="14"/>
      <c r="E53" s="1"/>
      <c r="N53" s="34">
        <v>59</v>
      </c>
      <c r="O53" s="28" t="e">
        <f>HLOOKUP($O$118,MASTER!$A$1:$AZY$123,N53,FALSE)</f>
        <v>#N/A</v>
      </c>
      <c r="P53" s="29" t="e">
        <f>HLOOKUP($P$118,MASTER!$B$1:$AZY$123,Q53,FALSE)</f>
        <v>#N/A</v>
      </c>
      <c r="Q53" s="1">
        <v>59</v>
      </c>
      <c r="R53" s="28" t="e">
        <f>HLOOKUP($R$118,MASTER!$B$1:$AZY$124,Q53,FALSE)</f>
        <v>#N/A</v>
      </c>
      <c r="S53" s="29" t="e">
        <f>HLOOKUP($S$118,MASTER!$B$1:$AZY$124,Q53,FALSE)</f>
        <v>#N/A</v>
      </c>
      <c r="U53" s="28" t="e">
        <f>HLOOKUP($U$118,MASTER!$B$1:$AZY$124,Q53,FALSE)</f>
        <v>#N/A</v>
      </c>
      <c r="V53" s="29" t="e">
        <f>HLOOKUP($V$118,MASTER!$B$1:$AZY$124,Q53,FALSE)</f>
        <v>#N/A</v>
      </c>
    </row>
    <row r="54" spans="1:22" hidden="1" x14ac:dyDescent="0.15">
      <c r="A54" s="13" t="s">
        <v>21</v>
      </c>
      <c r="B54" s="14"/>
      <c r="C54" s="14"/>
      <c r="D54" s="16"/>
      <c r="E54" s="1"/>
      <c r="N54" s="34">
        <v>60</v>
      </c>
      <c r="O54" s="28" t="e">
        <f>HLOOKUP($O$118,MASTER!$A$1:$AZY$123,N54,FALSE)</f>
        <v>#N/A</v>
      </c>
      <c r="P54" s="29" t="e">
        <f>HLOOKUP($P$118,MASTER!$B$1:$AZY$123,Q54,FALSE)</f>
        <v>#N/A</v>
      </c>
      <c r="Q54" s="1">
        <v>60</v>
      </c>
      <c r="R54" s="28" t="e">
        <f>HLOOKUP($R$118,MASTER!$B$1:$AZY$124,Q54,FALSE)</f>
        <v>#N/A</v>
      </c>
      <c r="S54" s="29" t="e">
        <f>HLOOKUP($S$118,MASTER!$B$1:$AZY$124,Q54,FALSE)</f>
        <v>#N/A</v>
      </c>
      <c r="U54" s="28" t="e">
        <f>HLOOKUP($U$118,MASTER!$B$1:$AZY$124,Q54,FALSE)</f>
        <v>#N/A</v>
      </c>
      <c r="V54" s="29" t="e">
        <f>HLOOKUP($V$118,MASTER!$B$1:$AZY$124,Q54,FALSE)</f>
        <v>#N/A</v>
      </c>
    </row>
    <row r="55" spans="1:22" hidden="1" x14ac:dyDescent="0.15">
      <c r="A55" s="13" t="s">
        <v>22</v>
      </c>
      <c r="B55" s="14"/>
      <c r="C55" s="14"/>
      <c r="D55" s="14"/>
      <c r="E55" s="1"/>
      <c r="N55" s="34">
        <v>61</v>
      </c>
      <c r="O55" s="28" t="e">
        <f>HLOOKUP($O$118,MASTER!$A$1:$AZY$123,N55,FALSE)</f>
        <v>#N/A</v>
      </c>
      <c r="P55" s="29" t="e">
        <f>HLOOKUP($P$118,MASTER!$B$1:$AZY$123,Q55,FALSE)</f>
        <v>#N/A</v>
      </c>
      <c r="Q55" s="1">
        <v>61</v>
      </c>
      <c r="R55" s="28" t="e">
        <f>HLOOKUP($R$118,MASTER!$B$1:$AZY$124,Q55,FALSE)</f>
        <v>#N/A</v>
      </c>
      <c r="S55" s="29" t="e">
        <f>HLOOKUP($S$118,MASTER!$B$1:$AZY$124,Q55,FALSE)</f>
        <v>#N/A</v>
      </c>
      <c r="U55" s="28" t="e">
        <f>HLOOKUP($U$118,MASTER!$B$1:$AZY$124,Q55,FALSE)</f>
        <v>#N/A</v>
      </c>
      <c r="V55" s="29" t="e">
        <f>HLOOKUP($V$118,MASTER!$B$1:$AZY$124,Q55,FALSE)</f>
        <v>#N/A</v>
      </c>
    </row>
    <row r="56" spans="1:22" hidden="1" x14ac:dyDescent="0.15">
      <c r="A56" s="13" t="s">
        <v>22</v>
      </c>
      <c r="B56" s="14"/>
      <c r="C56" s="14"/>
      <c r="D56" s="14"/>
      <c r="E56" s="1"/>
      <c r="N56" s="34">
        <v>62</v>
      </c>
      <c r="O56" s="28" t="e">
        <f>HLOOKUP($O$118,MASTER!$A$1:$AZY$123,N56,FALSE)</f>
        <v>#N/A</v>
      </c>
      <c r="P56" s="29" t="e">
        <f>HLOOKUP($P$118,MASTER!$B$1:$AZY$123,Q56,FALSE)</f>
        <v>#N/A</v>
      </c>
      <c r="Q56" s="1">
        <v>62</v>
      </c>
      <c r="R56" s="28" t="e">
        <f>HLOOKUP($R$118,MASTER!$B$1:$AZY$124,Q56,FALSE)</f>
        <v>#N/A</v>
      </c>
      <c r="S56" s="29" t="e">
        <f>HLOOKUP($S$118,MASTER!$B$1:$AZY$124,Q56,FALSE)</f>
        <v>#N/A</v>
      </c>
      <c r="U56" s="28" t="e">
        <f>HLOOKUP($U$118,MASTER!$B$1:$AZY$124,Q56,FALSE)</f>
        <v>#N/A</v>
      </c>
      <c r="V56" s="29" t="e">
        <f>HLOOKUP($V$118,MASTER!$B$1:$AZY$124,Q56,FALSE)</f>
        <v>#N/A</v>
      </c>
    </row>
    <row r="57" spans="1:22" hidden="1" x14ac:dyDescent="0.15">
      <c r="E57" s="1"/>
      <c r="N57" s="34">
        <v>63</v>
      </c>
      <c r="O57" s="28" t="e">
        <f>HLOOKUP($O$118,MASTER!$A$1:$AZY$123,N57,FALSE)</f>
        <v>#N/A</v>
      </c>
      <c r="P57" s="29" t="e">
        <f>HLOOKUP($P$118,MASTER!$B$1:$AZY$123,Q57,FALSE)</f>
        <v>#N/A</v>
      </c>
      <c r="Q57" s="1">
        <v>63</v>
      </c>
      <c r="R57" s="28" t="e">
        <f>HLOOKUP($R$118,MASTER!$B$1:$AZY$124,Q57,FALSE)</f>
        <v>#N/A</v>
      </c>
      <c r="S57" s="29" t="e">
        <f>HLOOKUP($S$118,MASTER!$B$1:$AZY$124,Q57,FALSE)</f>
        <v>#N/A</v>
      </c>
      <c r="U57" s="28" t="e">
        <f>HLOOKUP($U$118,MASTER!$B$1:$AZY$124,Q57,FALSE)</f>
        <v>#N/A</v>
      </c>
      <c r="V57" s="29" t="e">
        <f>HLOOKUP($V$118,MASTER!$B$1:$AZY$124,Q57,FALSE)</f>
        <v>#N/A</v>
      </c>
    </row>
    <row r="58" spans="1:22" hidden="1" x14ac:dyDescent="0.15">
      <c r="A58" s="298"/>
      <c r="B58" s="298"/>
      <c r="E58" s="1"/>
      <c r="N58" s="34">
        <v>64</v>
      </c>
      <c r="O58" s="28" t="e">
        <f>HLOOKUP($O$118,MASTER!$A$1:$AZY$123,N58,FALSE)</f>
        <v>#N/A</v>
      </c>
      <c r="P58" s="29" t="e">
        <f>HLOOKUP($P$118,MASTER!$B$1:$AZY$123,Q58,FALSE)</f>
        <v>#N/A</v>
      </c>
      <c r="Q58" s="1">
        <v>64</v>
      </c>
      <c r="R58" s="28" t="e">
        <f>HLOOKUP($R$118,MASTER!$B$1:$AZY$124,Q58,FALSE)</f>
        <v>#N/A</v>
      </c>
      <c r="S58" s="29" t="e">
        <f>HLOOKUP($S$118,MASTER!$B$1:$AZY$124,Q58,FALSE)</f>
        <v>#N/A</v>
      </c>
      <c r="U58" s="28" t="e">
        <f>HLOOKUP($U$118,MASTER!$B$1:$AZY$124,Q58,FALSE)</f>
        <v>#N/A</v>
      </c>
      <c r="V58" s="29" t="e">
        <f>HLOOKUP($V$118,MASTER!$B$1:$AZY$124,Q58,FALSE)</f>
        <v>#N/A</v>
      </c>
    </row>
    <row r="59" spans="1:22" hidden="1" x14ac:dyDescent="0.15">
      <c r="A59" s="298"/>
      <c r="B59" s="298"/>
      <c r="E59" s="1"/>
      <c r="N59" s="34">
        <v>65</v>
      </c>
      <c r="O59" s="28" t="e">
        <f>HLOOKUP($O$118,MASTER!$A$1:$AZY$123,N59,FALSE)</f>
        <v>#N/A</v>
      </c>
      <c r="P59" s="29" t="e">
        <f>HLOOKUP($P$118,MASTER!$B$1:$AZY$123,Q59,FALSE)</f>
        <v>#N/A</v>
      </c>
      <c r="Q59" s="1">
        <v>65</v>
      </c>
      <c r="R59" s="28" t="e">
        <f>HLOOKUP($R$118,MASTER!$B$1:$AZY$124,Q59,FALSE)</f>
        <v>#N/A</v>
      </c>
      <c r="S59" s="29" t="e">
        <f>HLOOKUP($S$118,MASTER!$B$1:$AZY$124,Q59,FALSE)</f>
        <v>#N/A</v>
      </c>
      <c r="U59" s="28" t="e">
        <f>HLOOKUP($U$118,MASTER!$B$1:$AZY$124,Q59,FALSE)</f>
        <v>#N/A</v>
      </c>
      <c r="V59" s="29" t="e">
        <f>HLOOKUP($V$118,MASTER!$B$1:$AZY$124,Q59,FALSE)</f>
        <v>#N/A</v>
      </c>
    </row>
    <row r="60" spans="1:22" hidden="1" x14ac:dyDescent="0.15">
      <c r="A60" s="13" t="s">
        <v>23</v>
      </c>
      <c r="B60" s="15"/>
      <c r="C60" s="14"/>
      <c r="D60" s="14"/>
      <c r="E60" s="1"/>
      <c r="N60" s="34">
        <v>66</v>
      </c>
      <c r="O60" s="28" t="e">
        <f>HLOOKUP($O$118,MASTER!$A$1:$AZY$123,N60,FALSE)</f>
        <v>#N/A</v>
      </c>
      <c r="P60" s="29" t="e">
        <f>HLOOKUP($P$118,MASTER!$B$1:$AZY$123,Q60,FALSE)</f>
        <v>#N/A</v>
      </c>
      <c r="Q60" s="1">
        <v>66</v>
      </c>
      <c r="R60" s="28" t="e">
        <f>HLOOKUP($R$118,MASTER!$B$1:$AZY$124,Q60,FALSE)</f>
        <v>#N/A</v>
      </c>
      <c r="S60" s="29" t="e">
        <f>HLOOKUP($S$118,MASTER!$B$1:$AZY$124,Q60,FALSE)</f>
        <v>#N/A</v>
      </c>
      <c r="U60" s="28" t="e">
        <f>HLOOKUP($U$118,MASTER!$B$1:$AZY$124,Q60,FALSE)</f>
        <v>#N/A</v>
      </c>
      <c r="V60" s="29" t="e">
        <f>HLOOKUP($V$118,MASTER!$B$1:$AZY$124,Q60,FALSE)</f>
        <v>#N/A</v>
      </c>
    </row>
    <row r="61" spans="1:22" hidden="1" x14ac:dyDescent="0.15">
      <c r="A61" s="13" t="s">
        <v>23</v>
      </c>
      <c r="B61" s="14"/>
      <c r="C61" s="14"/>
      <c r="D61" s="14"/>
      <c r="E61" s="1"/>
      <c r="N61" s="34">
        <v>67</v>
      </c>
      <c r="O61" s="28" t="e">
        <f>HLOOKUP($O$118,MASTER!$A$1:$AZY$123,N61,FALSE)</f>
        <v>#N/A</v>
      </c>
      <c r="P61" s="29" t="e">
        <f>HLOOKUP($P$118,MASTER!$B$1:$AZY$123,Q61,FALSE)</f>
        <v>#N/A</v>
      </c>
      <c r="Q61" s="1">
        <v>67</v>
      </c>
      <c r="R61" s="28" t="e">
        <f>HLOOKUP($R$118,MASTER!$B$1:$AZY$124,Q61,FALSE)</f>
        <v>#N/A</v>
      </c>
      <c r="S61" s="29" t="e">
        <f>HLOOKUP($S$118,MASTER!$B$1:$AZY$124,Q61,FALSE)</f>
        <v>#N/A</v>
      </c>
      <c r="U61" s="28" t="e">
        <f>HLOOKUP($U$118,MASTER!$B$1:$AZY$124,Q61,FALSE)</f>
        <v>#N/A</v>
      </c>
      <c r="V61" s="29" t="e">
        <f>HLOOKUP($V$118,MASTER!$B$1:$AZY$124,Q61,FALSE)</f>
        <v>#N/A</v>
      </c>
    </row>
    <row r="62" spans="1:22" hidden="1" x14ac:dyDescent="0.15">
      <c r="A62" s="13" t="s">
        <v>24</v>
      </c>
      <c r="B62" s="14"/>
      <c r="E62" s="1"/>
      <c r="N62" s="34">
        <v>68</v>
      </c>
      <c r="O62" s="28" t="e">
        <f>HLOOKUP($O$118,MASTER!$A$1:$AZY$123,N62,FALSE)</f>
        <v>#N/A</v>
      </c>
      <c r="P62" s="29" t="e">
        <f>HLOOKUP($P$118,MASTER!$B$1:$AZY$123,Q62,FALSE)</f>
        <v>#N/A</v>
      </c>
      <c r="Q62" s="1">
        <v>68</v>
      </c>
      <c r="R62" s="28" t="e">
        <f>HLOOKUP($R$118,MASTER!$B$1:$AZY$124,Q62,FALSE)</f>
        <v>#N/A</v>
      </c>
      <c r="S62" s="29" t="e">
        <f>HLOOKUP($S$118,MASTER!$B$1:$AZY$124,Q62,FALSE)</f>
        <v>#N/A</v>
      </c>
      <c r="U62" s="28" t="e">
        <f>HLOOKUP($U$118,MASTER!$B$1:$AZY$124,Q62,FALSE)</f>
        <v>#N/A</v>
      </c>
      <c r="V62" s="29" t="e">
        <f>HLOOKUP($V$118,MASTER!$B$1:$AZY$124,Q62,FALSE)</f>
        <v>#N/A</v>
      </c>
    </row>
    <row r="63" spans="1:22" hidden="1" x14ac:dyDescent="0.15">
      <c r="A63" s="13" t="s">
        <v>24</v>
      </c>
      <c r="B63" s="14"/>
      <c r="E63" s="1"/>
      <c r="N63" s="34">
        <v>69</v>
      </c>
      <c r="O63" s="28" t="e">
        <f>HLOOKUP($O$118,MASTER!$A$1:$AZY$123,N63,FALSE)</f>
        <v>#N/A</v>
      </c>
      <c r="P63" s="29" t="e">
        <f>HLOOKUP($P$118,MASTER!$B$1:$AZY$123,Q63,FALSE)</f>
        <v>#N/A</v>
      </c>
      <c r="Q63" s="1">
        <v>69</v>
      </c>
      <c r="R63" s="28" t="e">
        <f>HLOOKUP($R$118,MASTER!$B$1:$AZY$124,Q63,FALSE)</f>
        <v>#N/A</v>
      </c>
      <c r="S63" s="29" t="e">
        <f>HLOOKUP($S$118,MASTER!$B$1:$AZY$124,Q63,FALSE)</f>
        <v>#N/A</v>
      </c>
      <c r="U63" s="28" t="e">
        <f>HLOOKUP($U$118,MASTER!$B$1:$AZY$124,Q63,FALSE)</f>
        <v>#N/A</v>
      </c>
      <c r="V63" s="29" t="e">
        <f>HLOOKUP($V$118,MASTER!$B$1:$AZY$124,Q63,FALSE)</f>
        <v>#N/A</v>
      </c>
    </row>
    <row r="64" spans="1:22" hidden="1" x14ac:dyDescent="0.15">
      <c r="E64" s="1"/>
      <c r="N64" s="34">
        <v>70</v>
      </c>
      <c r="O64" s="28" t="e">
        <f>HLOOKUP($O$118,MASTER!$A$1:$AZY$123,N64,FALSE)</f>
        <v>#N/A</v>
      </c>
      <c r="P64" s="29" t="e">
        <f>HLOOKUP($P$118,MASTER!$B$1:$AZY$123,Q64,FALSE)</f>
        <v>#N/A</v>
      </c>
      <c r="Q64" s="1">
        <v>70</v>
      </c>
      <c r="R64" s="28" t="e">
        <f>HLOOKUP($R$118,MASTER!$B$1:$AZY$124,Q64,FALSE)</f>
        <v>#N/A</v>
      </c>
      <c r="S64" s="29" t="e">
        <f>HLOOKUP($S$118,MASTER!$B$1:$AZY$124,Q64,FALSE)</f>
        <v>#N/A</v>
      </c>
      <c r="U64" s="28" t="e">
        <f>HLOOKUP($U$118,MASTER!$B$1:$AZY$124,Q64,FALSE)</f>
        <v>#N/A</v>
      </c>
      <c r="V64" s="29" t="e">
        <f>HLOOKUP($V$118,MASTER!$B$1:$AZY$124,Q64,FALSE)</f>
        <v>#N/A</v>
      </c>
    </row>
    <row r="65" spans="1:22" hidden="1" x14ac:dyDescent="0.15">
      <c r="A65" s="305"/>
      <c r="B65" s="306"/>
      <c r="E65" s="1"/>
      <c r="N65" s="34">
        <v>71</v>
      </c>
      <c r="O65" s="28" t="e">
        <f>HLOOKUP($O$118,MASTER!$A$1:$AZY$123,N65,FALSE)</f>
        <v>#N/A</v>
      </c>
      <c r="P65" s="29" t="e">
        <f>HLOOKUP($P$118,MASTER!$B$1:$AZY$123,Q65,FALSE)</f>
        <v>#N/A</v>
      </c>
      <c r="Q65" s="1">
        <v>71</v>
      </c>
      <c r="R65" s="28" t="e">
        <f>HLOOKUP($R$118,MASTER!$B$1:$AZY$124,Q65,FALSE)</f>
        <v>#N/A</v>
      </c>
      <c r="S65" s="29" t="e">
        <f>HLOOKUP($S$118,MASTER!$B$1:$AZY$124,Q65,FALSE)</f>
        <v>#N/A</v>
      </c>
      <c r="U65" s="28" t="e">
        <f>HLOOKUP($U$118,MASTER!$B$1:$AZY$124,Q65,FALSE)</f>
        <v>#N/A</v>
      </c>
      <c r="V65" s="29" t="e">
        <f>HLOOKUP($V$118,MASTER!$B$1:$AZY$124,Q65,FALSE)</f>
        <v>#N/A</v>
      </c>
    </row>
    <row r="66" spans="1:22" hidden="1" x14ac:dyDescent="0.15">
      <c r="A66" s="305"/>
      <c r="B66" s="306"/>
      <c r="E66" s="1"/>
      <c r="N66" s="34">
        <v>72</v>
      </c>
      <c r="O66" s="28" t="e">
        <f>HLOOKUP($O$118,MASTER!$A$1:$AZY$123,N66,FALSE)</f>
        <v>#N/A</v>
      </c>
      <c r="P66" s="29" t="e">
        <f>HLOOKUP($P$118,MASTER!$B$1:$AZY$123,Q66,FALSE)</f>
        <v>#N/A</v>
      </c>
      <c r="Q66" s="1">
        <v>72</v>
      </c>
      <c r="R66" s="28" t="e">
        <f>HLOOKUP($R$118,MASTER!$B$1:$AZY$124,Q66,FALSE)</f>
        <v>#N/A</v>
      </c>
      <c r="S66" s="29" t="e">
        <f>HLOOKUP($S$118,MASTER!$B$1:$AZY$124,Q66,FALSE)</f>
        <v>#N/A</v>
      </c>
      <c r="U66" s="28" t="e">
        <f>HLOOKUP($U$118,MASTER!$B$1:$AZY$124,Q66,FALSE)</f>
        <v>#N/A</v>
      </c>
      <c r="V66" s="29" t="e">
        <f>HLOOKUP($V$118,MASTER!$B$1:$AZY$124,Q66,FALSE)</f>
        <v>#N/A</v>
      </c>
    </row>
    <row r="67" spans="1:22" hidden="1" x14ac:dyDescent="0.15">
      <c r="A67" s="305"/>
      <c r="B67" s="306"/>
      <c r="E67" s="1"/>
      <c r="N67" s="34">
        <v>73</v>
      </c>
      <c r="O67" s="28" t="e">
        <f>HLOOKUP($O$118,MASTER!$A$1:$AZY$123,N67,FALSE)</f>
        <v>#N/A</v>
      </c>
      <c r="P67" s="29" t="e">
        <f>HLOOKUP($P$118,MASTER!$B$1:$AZY$123,Q67,FALSE)</f>
        <v>#N/A</v>
      </c>
      <c r="Q67" s="1">
        <v>73</v>
      </c>
      <c r="R67" s="28" t="e">
        <f>HLOOKUP($R$118,MASTER!$B$1:$AZY$124,Q67,FALSE)</f>
        <v>#N/A</v>
      </c>
      <c r="S67" s="29" t="e">
        <f>HLOOKUP($S$118,MASTER!$B$1:$AZY$124,Q67,FALSE)</f>
        <v>#N/A</v>
      </c>
      <c r="U67" s="28" t="e">
        <f>HLOOKUP($U$118,MASTER!$B$1:$AZY$124,Q67,FALSE)</f>
        <v>#N/A</v>
      </c>
      <c r="V67" s="29" t="e">
        <f>HLOOKUP($V$118,MASTER!$B$1:$AZY$124,Q67,FALSE)</f>
        <v>#N/A</v>
      </c>
    </row>
    <row r="68" spans="1:22" hidden="1" x14ac:dyDescent="0.15">
      <c r="A68" s="13" t="s">
        <v>25</v>
      </c>
      <c r="B68" s="14"/>
      <c r="E68" s="1"/>
      <c r="N68" s="34">
        <v>74</v>
      </c>
      <c r="O68" s="28" t="e">
        <f>HLOOKUP($O$118,MASTER!$A$1:$AZY$123,N68,FALSE)</f>
        <v>#N/A</v>
      </c>
      <c r="P68" s="29" t="e">
        <f>HLOOKUP($P$118,MASTER!$B$1:$AZY$123,Q68,FALSE)</f>
        <v>#N/A</v>
      </c>
      <c r="Q68" s="1">
        <v>74</v>
      </c>
      <c r="R68" s="28" t="e">
        <f>HLOOKUP($R$118,MASTER!$B$1:$AZY$124,Q68,FALSE)</f>
        <v>#N/A</v>
      </c>
      <c r="S68" s="29" t="e">
        <f>HLOOKUP($S$118,MASTER!$B$1:$AZY$124,Q68,FALSE)</f>
        <v>#N/A</v>
      </c>
      <c r="U68" s="28" t="e">
        <f>HLOOKUP($U$118,MASTER!$B$1:$AZY$124,Q68,FALSE)</f>
        <v>#N/A</v>
      </c>
      <c r="V68" s="29" t="e">
        <f>HLOOKUP($V$118,MASTER!$B$1:$AZY$124,Q68,FALSE)</f>
        <v>#N/A</v>
      </c>
    </row>
    <row r="69" spans="1:22" hidden="1" x14ac:dyDescent="0.15">
      <c r="A69" s="13" t="s">
        <v>26</v>
      </c>
      <c r="B69" s="14"/>
      <c r="E69" s="1"/>
      <c r="N69" s="34">
        <v>75</v>
      </c>
      <c r="O69" s="28" t="e">
        <f>HLOOKUP($O$118,MASTER!$A$1:$AZY$123,N69,FALSE)</f>
        <v>#N/A</v>
      </c>
      <c r="P69" s="29" t="e">
        <f>HLOOKUP($P$118,MASTER!$B$1:$AZY$123,Q69,FALSE)</f>
        <v>#N/A</v>
      </c>
      <c r="Q69" s="1">
        <v>75</v>
      </c>
      <c r="R69" s="28" t="e">
        <f>HLOOKUP($R$118,MASTER!$B$1:$AZY$124,Q69,FALSE)</f>
        <v>#N/A</v>
      </c>
      <c r="S69" s="29" t="e">
        <f>HLOOKUP($S$118,MASTER!$B$1:$AZY$124,Q69,FALSE)</f>
        <v>#N/A</v>
      </c>
      <c r="U69" s="28" t="e">
        <f>HLOOKUP($U$118,MASTER!$B$1:$AZY$124,Q69,FALSE)</f>
        <v>#N/A</v>
      </c>
      <c r="V69" s="29" t="e">
        <f>HLOOKUP($V$118,MASTER!$B$1:$AZY$124,Q69,FALSE)</f>
        <v>#N/A</v>
      </c>
    </row>
    <row r="70" spans="1:22" hidden="1" x14ac:dyDescent="0.15">
      <c r="A70" s="13" t="s">
        <v>27</v>
      </c>
      <c r="B70" s="14"/>
      <c r="E70" s="1"/>
      <c r="N70" s="34">
        <v>76</v>
      </c>
      <c r="O70" s="28" t="e">
        <f>HLOOKUP($O$118,MASTER!$A$1:$AZY$123,N70,FALSE)</f>
        <v>#N/A</v>
      </c>
      <c r="P70" s="29" t="e">
        <f>HLOOKUP($P$118,MASTER!$B$1:$AZY$123,Q70,FALSE)</f>
        <v>#N/A</v>
      </c>
      <c r="Q70" s="1">
        <v>76</v>
      </c>
      <c r="R70" s="28" t="e">
        <f>HLOOKUP($R$118,MASTER!$B$1:$AZY$124,Q70,FALSE)</f>
        <v>#N/A</v>
      </c>
      <c r="S70" s="29" t="e">
        <f>HLOOKUP($S$118,MASTER!$B$1:$AZY$124,Q70,FALSE)</f>
        <v>#N/A</v>
      </c>
      <c r="U70" s="28" t="e">
        <f>HLOOKUP($U$118,MASTER!$B$1:$AZY$124,Q70,FALSE)</f>
        <v>#N/A</v>
      </c>
      <c r="V70" s="29" t="e">
        <f>HLOOKUP($V$118,MASTER!$B$1:$AZY$124,Q70,FALSE)</f>
        <v>#N/A</v>
      </c>
    </row>
    <row r="71" spans="1:22" hidden="1" x14ac:dyDescent="0.15">
      <c r="E71" s="1"/>
      <c r="N71" s="34">
        <v>77</v>
      </c>
      <c r="O71" s="28" t="e">
        <f>HLOOKUP($O$118,MASTER!$A$1:$AZY$123,N71,FALSE)</f>
        <v>#N/A</v>
      </c>
      <c r="P71" s="29" t="e">
        <f>HLOOKUP($P$118,MASTER!$B$1:$AZY$123,Q71,FALSE)</f>
        <v>#N/A</v>
      </c>
      <c r="Q71" s="1">
        <v>77</v>
      </c>
      <c r="R71" s="28" t="e">
        <f>HLOOKUP($R$118,MASTER!$B$1:$AZY$124,Q71,FALSE)</f>
        <v>#N/A</v>
      </c>
      <c r="S71" s="29" t="e">
        <f>HLOOKUP($S$118,MASTER!$B$1:$AZY$124,Q71,FALSE)</f>
        <v>#N/A</v>
      </c>
      <c r="U71" s="28" t="e">
        <f>HLOOKUP($U$118,MASTER!$B$1:$AZY$124,Q71,FALSE)</f>
        <v>#N/A</v>
      </c>
      <c r="V71" s="29" t="e">
        <f>HLOOKUP($V$118,MASTER!$B$1:$AZY$124,Q71,FALSE)</f>
        <v>#N/A</v>
      </c>
    </row>
    <row r="72" spans="1:22" hidden="1" x14ac:dyDescent="0.15">
      <c r="A72" s="298"/>
      <c r="B72" s="298"/>
      <c r="E72" s="1"/>
      <c r="N72" s="34">
        <v>78</v>
      </c>
      <c r="O72" s="28" t="e">
        <f>HLOOKUP($O$118,MASTER!$A$1:$AZY$123,N72,FALSE)</f>
        <v>#N/A</v>
      </c>
      <c r="P72" s="29" t="e">
        <f>HLOOKUP($P$118,MASTER!$B$1:$AZY$123,Q72,FALSE)</f>
        <v>#N/A</v>
      </c>
      <c r="Q72" s="1">
        <v>78</v>
      </c>
      <c r="R72" s="28" t="e">
        <f>HLOOKUP($R$118,MASTER!$B$1:$AZY$124,Q72,FALSE)</f>
        <v>#N/A</v>
      </c>
      <c r="S72" s="29" t="e">
        <f>HLOOKUP($S$118,MASTER!$B$1:$AZY$124,Q72,FALSE)</f>
        <v>#N/A</v>
      </c>
      <c r="U72" s="28" t="e">
        <f>HLOOKUP($U$118,MASTER!$B$1:$AZY$124,Q72,FALSE)</f>
        <v>#N/A</v>
      </c>
      <c r="V72" s="29" t="e">
        <f>HLOOKUP($V$118,MASTER!$B$1:$AZY$124,Q72,FALSE)</f>
        <v>#N/A</v>
      </c>
    </row>
    <row r="73" spans="1:22" hidden="1" x14ac:dyDescent="0.15">
      <c r="A73" s="298"/>
      <c r="B73" s="298"/>
      <c r="E73" s="1"/>
      <c r="N73" s="34">
        <v>79</v>
      </c>
      <c r="O73" s="28" t="e">
        <f>HLOOKUP($O$118,MASTER!$A$1:$AZY$123,N73,FALSE)</f>
        <v>#N/A</v>
      </c>
      <c r="P73" s="29" t="e">
        <f>HLOOKUP($P$118,MASTER!$B$1:$AZY$123,Q73,FALSE)</f>
        <v>#N/A</v>
      </c>
      <c r="Q73" s="1">
        <v>79</v>
      </c>
      <c r="R73" s="28" t="e">
        <f>HLOOKUP($R$118,MASTER!$B$1:$AZY$124,Q73,FALSE)</f>
        <v>#N/A</v>
      </c>
      <c r="S73" s="29" t="e">
        <f>HLOOKUP($S$118,MASTER!$B$1:$AZY$124,Q73,FALSE)</f>
        <v>#N/A</v>
      </c>
      <c r="U73" s="28" t="e">
        <f>HLOOKUP($U$118,MASTER!$B$1:$AZY$124,Q73,FALSE)</f>
        <v>#N/A</v>
      </c>
      <c r="V73" s="29" t="e">
        <f>HLOOKUP($V$118,MASTER!$B$1:$AZY$124,Q73,FALSE)</f>
        <v>#N/A</v>
      </c>
    </row>
    <row r="74" spans="1:22" hidden="1" x14ac:dyDescent="0.15">
      <c r="A74" s="305"/>
      <c r="B74" s="306"/>
      <c r="E74" s="1"/>
      <c r="N74" s="34">
        <v>80</v>
      </c>
      <c r="O74" s="28" t="e">
        <f>HLOOKUP($O$118,MASTER!$A$1:$AZY$123,N74,FALSE)</f>
        <v>#N/A</v>
      </c>
      <c r="P74" s="29" t="e">
        <f>HLOOKUP($P$118,MASTER!$B$1:$AZY$123,Q74,FALSE)</f>
        <v>#N/A</v>
      </c>
      <c r="Q74" s="1">
        <v>80</v>
      </c>
      <c r="R74" s="28" t="e">
        <f>HLOOKUP($R$118,MASTER!$B$1:$AZY$124,Q74,FALSE)</f>
        <v>#N/A</v>
      </c>
      <c r="S74" s="29" t="e">
        <f>HLOOKUP($S$118,MASTER!$B$1:$AZY$124,Q74,FALSE)</f>
        <v>#N/A</v>
      </c>
      <c r="U74" s="28" t="e">
        <f>HLOOKUP($U$118,MASTER!$B$1:$AZY$124,Q74,FALSE)</f>
        <v>#N/A</v>
      </c>
      <c r="V74" s="29" t="e">
        <f>HLOOKUP($V$118,MASTER!$B$1:$AZY$124,Q74,FALSE)</f>
        <v>#N/A</v>
      </c>
    </row>
    <row r="75" spans="1:22" hidden="1" x14ac:dyDescent="0.15">
      <c r="A75" s="13" t="s">
        <v>28</v>
      </c>
      <c r="B75" s="14"/>
      <c r="E75" s="1"/>
      <c r="N75" s="34">
        <v>81</v>
      </c>
      <c r="O75" s="28" t="e">
        <f>HLOOKUP($O$118,MASTER!$A$1:$AZY$123,N75,FALSE)</f>
        <v>#N/A</v>
      </c>
      <c r="P75" s="29" t="e">
        <f>HLOOKUP($P$118,MASTER!$B$1:$AZY$123,Q75,FALSE)</f>
        <v>#N/A</v>
      </c>
      <c r="Q75" s="1">
        <v>81</v>
      </c>
      <c r="R75" s="28" t="e">
        <f>HLOOKUP($R$118,MASTER!$B$1:$AZY$124,Q75,FALSE)</f>
        <v>#N/A</v>
      </c>
      <c r="S75" s="29" t="e">
        <f>HLOOKUP($S$118,MASTER!$B$1:$AZY$124,Q75,FALSE)</f>
        <v>#N/A</v>
      </c>
      <c r="U75" s="28" t="e">
        <f>HLOOKUP($U$118,MASTER!$B$1:$AZY$124,Q75,FALSE)</f>
        <v>#N/A</v>
      </c>
      <c r="V75" s="29" t="e">
        <f>HLOOKUP($V$118,MASTER!$B$1:$AZY$124,Q75,FALSE)</f>
        <v>#N/A</v>
      </c>
    </row>
    <row r="76" spans="1:22" hidden="1" x14ac:dyDescent="0.15">
      <c r="A76" s="13" t="s">
        <v>29</v>
      </c>
      <c r="B76" s="14"/>
      <c r="E76" s="1"/>
      <c r="N76" s="34">
        <v>82</v>
      </c>
      <c r="O76" s="28" t="e">
        <f>HLOOKUP($O$118,MASTER!$A$1:$AZY$123,N76,FALSE)</f>
        <v>#N/A</v>
      </c>
      <c r="P76" s="29" t="e">
        <f>HLOOKUP($P$118,MASTER!$B$1:$AZY$123,Q76,FALSE)</f>
        <v>#N/A</v>
      </c>
      <c r="Q76" s="1">
        <v>82</v>
      </c>
      <c r="R76" s="28" t="e">
        <f>HLOOKUP($R$118,MASTER!$B$1:$AZY$124,Q76,FALSE)</f>
        <v>#N/A</v>
      </c>
      <c r="S76" s="29" t="e">
        <f>HLOOKUP($S$118,MASTER!$B$1:$AZY$124,Q76,FALSE)</f>
        <v>#N/A</v>
      </c>
      <c r="U76" s="28" t="e">
        <f>HLOOKUP($U$118,MASTER!$B$1:$AZY$124,Q76,FALSE)</f>
        <v>#N/A</v>
      </c>
      <c r="V76" s="29" t="e">
        <f>HLOOKUP($V$118,MASTER!$B$1:$AZY$124,Q76,FALSE)</f>
        <v>#N/A</v>
      </c>
    </row>
    <row r="77" spans="1:22" hidden="1" x14ac:dyDescent="0.15">
      <c r="E77" s="1"/>
      <c r="N77" s="34">
        <v>83</v>
      </c>
      <c r="O77" s="28" t="e">
        <f>HLOOKUP($O$118,MASTER!$A$1:$AZY$123,N77,FALSE)</f>
        <v>#N/A</v>
      </c>
      <c r="P77" s="29" t="e">
        <f>HLOOKUP($P$118,MASTER!$B$1:$AZY$123,Q77,FALSE)</f>
        <v>#N/A</v>
      </c>
      <c r="Q77" s="1">
        <v>83</v>
      </c>
      <c r="R77" s="28" t="e">
        <f>HLOOKUP($R$118,MASTER!$B$1:$AZY$124,Q77,FALSE)</f>
        <v>#N/A</v>
      </c>
      <c r="S77" s="29" t="e">
        <f>HLOOKUP($S$118,MASTER!$B$1:$AZY$124,Q77,FALSE)</f>
        <v>#N/A</v>
      </c>
      <c r="U77" s="28" t="e">
        <f>HLOOKUP($U$118,MASTER!$B$1:$AZY$124,Q77,FALSE)</f>
        <v>#N/A</v>
      </c>
      <c r="V77" s="29" t="e">
        <f>HLOOKUP($V$118,MASTER!$B$1:$AZY$124,Q77,FALSE)</f>
        <v>#N/A</v>
      </c>
    </row>
    <row r="78" spans="1:22" hidden="1" x14ac:dyDescent="0.15">
      <c r="A78" s="298"/>
      <c r="B78" s="298"/>
      <c r="E78" s="1"/>
      <c r="N78" s="34">
        <v>84</v>
      </c>
      <c r="O78" s="28" t="e">
        <f>HLOOKUP($O$118,MASTER!$A$1:$AZY$123,N78,FALSE)</f>
        <v>#N/A</v>
      </c>
      <c r="P78" s="29" t="e">
        <f>HLOOKUP($P$118,MASTER!$B$1:$AZY$123,Q78,FALSE)</f>
        <v>#N/A</v>
      </c>
      <c r="Q78" s="1">
        <v>84</v>
      </c>
      <c r="R78" s="28" t="e">
        <f>HLOOKUP($R$118,MASTER!$B$1:$AZY$124,Q78,FALSE)</f>
        <v>#N/A</v>
      </c>
      <c r="S78" s="29" t="e">
        <f>HLOOKUP($S$118,MASTER!$B$1:$AZY$124,Q78,FALSE)</f>
        <v>#N/A</v>
      </c>
      <c r="U78" s="28" t="e">
        <f>HLOOKUP($U$118,MASTER!$B$1:$AZY$124,Q78,FALSE)</f>
        <v>#N/A</v>
      </c>
      <c r="V78" s="29" t="e">
        <f>HLOOKUP($V$118,MASTER!$B$1:$AZY$124,Q78,FALSE)</f>
        <v>#N/A</v>
      </c>
    </row>
    <row r="79" spans="1:22" hidden="1" x14ac:dyDescent="0.15">
      <c r="A79" s="298"/>
      <c r="B79" s="298"/>
      <c r="E79" s="1"/>
      <c r="N79" s="34">
        <v>85</v>
      </c>
      <c r="O79" s="28" t="e">
        <f>HLOOKUP($O$118,MASTER!$A$1:$AZY$123,N79,FALSE)</f>
        <v>#N/A</v>
      </c>
      <c r="P79" s="29" t="e">
        <f>HLOOKUP($P$118,MASTER!$B$1:$AZY$123,Q79,FALSE)</f>
        <v>#N/A</v>
      </c>
      <c r="Q79" s="1">
        <v>85</v>
      </c>
      <c r="R79" s="28" t="e">
        <f>HLOOKUP($R$118,MASTER!$B$1:$AZY$124,Q79,FALSE)</f>
        <v>#N/A</v>
      </c>
      <c r="S79" s="29" t="e">
        <f>HLOOKUP($S$118,MASTER!$B$1:$AZY$124,Q79,FALSE)</f>
        <v>#N/A</v>
      </c>
      <c r="U79" s="28" t="e">
        <f>HLOOKUP($U$118,MASTER!$B$1:$AZY$124,Q79,FALSE)</f>
        <v>#N/A</v>
      </c>
      <c r="V79" s="29" t="e">
        <f>HLOOKUP($V$118,MASTER!$B$1:$AZY$124,Q79,FALSE)</f>
        <v>#N/A</v>
      </c>
    </row>
    <row r="80" spans="1:22" hidden="1" x14ac:dyDescent="0.15">
      <c r="A80" s="305"/>
      <c r="B80" s="306"/>
      <c r="E80" s="1"/>
      <c r="N80" s="34">
        <v>86</v>
      </c>
      <c r="O80" s="28" t="e">
        <f>HLOOKUP($O$118,MASTER!$A$1:$AZY$123,N80,FALSE)</f>
        <v>#N/A</v>
      </c>
      <c r="P80" s="29" t="e">
        <f>HLOOKUP($P$118,MASTER!$B$1:$AZY$123,Q80,FALSE)</f>
        <v>#N/A</v>
      </c>
      <c r="Q80" s="1">
        <v>86</v>
      </c>
      <c r="R80" s="28" t="e">
        <f>HLOOKUP($R$118,MASTER!$B$1:$AZY$124,Q80,FALSE)</f>
        <v>#N/A</v>
      </c>
      <c r="S80" s="29" t="e">
        <f>HLOOKUP($S$118,MASTER!$B$1:$AZY$124,Q80,FALSE)</f>
        <v>#N/A</v>
      </c>
      <c r="U80" s="28" t="e">
        <f>HLOOKUP($U$118,MASTER!$B$1:$AZY$124,Q80,FALSE)</f>
        <v>#N/A</v>
      </c>
      <c r="V80" s="29" t="e">
        <f>HLOOKUP($V$118,MASTER!$B$1:$AZY$124,Q80,FALSE)</f>
        <v>#N/A</v>
      </c>
    </row>
    <row r="81" spans="1:22" hidden="1" x14ac:dyDescent="0.15">
      <c r="A81" s="13" t="s">
        <v>7</v>
      </c>
      <c r="B81" s="15"/>
      <c r="E81" s="1"/>
      <c r="N81" s="34">
        <v>87</v>
      </c>
      <c r="O81" s="28" t="e">
        <f>HLOOKUP($O$118,MASTER!$A$1:$AZY$123,N81,FALSE)</f>
        <v>#N/A</v>
      </c>
      <c r="P81" s="29" t="e">
        <f>HLOOKUP($P$118,MASTER!$B$1:$AZY$123,Q81,FALSE)</f>
        <v>#N/A</v>
      </c>
      <c r="Q81" s="1">
        <v>87</v>
      </c>
      <c r="R81" s="28" t="e">
        <f>HLOOKUP($R$118,MASTER!$B$1:$AZY$124,Q81,FALSE)</f>
        <v>#N/A</v>
      </c>
      <c r="S81" s="29" t="e">
        <f>HLOOKUP($S$118,MASTER!$B$1:$AZY$124,Q81,FALSE)</f>
        <v>#N/A</v>
      </c>
      <c r="U81" s="28" t="e">
        <f>HLOOKUP($U$118,MASTER!$B$1:$AZY$124,Q81,FALSE)</f>
        <v>#N/A</v>
      </c>
      <c r="V81" s="29" t="e">
        <f>HLOOKUP($V$118,MASTER!$B$1:$AZY$124,Q81,FALSE)</f>
        <v>#N/A</v>
      </c>
    </row>
    <row r="82" spans="1:22" hidden="1" x14ac:dyDescent="0.15">
      <c r="A82" s="13" t="s">
        <v>29</v>
      </c>
      <c r="B82" s="14"/>
      <c r="E82" s="1"/>
      <c r="N82" s="34">
        <v>88</v>
      </c>
      <c r="O82" s="28" t="e">
        <f>HLOOKUP($O$118,MASTER!$A$1:$AZY$123,N82,FALSE)</f>
        <v>#N/A</v>
      </c>
      <c r="P82" s="29" t="e">
        <f>HLOOKUP($P$118,MASTER!$B$1:$AZY$123,Q82,FALSE)</f>
        <v>#N/A</v>
      </c>
      <c r="Q82" s="1">
        <v>88</v>
      </c>
      <c r="R82" s="28" t="e">
        <f>HLOOKUP($R$118,MASTER!$B$1:$AZY$124,Q82,FALSE)</f>
        <v>#N/A</v>
      </c>
      <c r="S82" s="29" t="e">
        <f>HLOOKUP($S$118,MASTER!$B$1:$AZY$124,Q82,FALSE)</f>
        <v>#N/A</v>
      </c>
      <c r="U82" s="28" t="e">
        <f>HLOOKUP($U$118,MASTER!$B$1:$AZY$124,Q82,FALSE)</f>
        <v>#N/A</v>
      </c>
      <c r="V82" s="29" t="e">
        <f>HLOOKUP($V$118,MASTER!$B$1:$AZY$124,Q82,FALSE)</f>
        <v>#N/A</v>
      </c>
    </row>
    <row r="83" spans="1:22" hidden="1" x14ac:dyDescent="0.15">
      <c r="E83" s="1"/>
      <c r="N83" s="34">
        <v>89</v>
      </c>
      <c r="O83" s="28" t="e">
        <f>HLOOKUP($O$118,MASTER!$A$1:$AZY$123,N83,FALSE)</f>
        <v>#N/A</v>
      </c>
      <c r="P83" s="29" t="e">
        <f>HLOOKUP($P$118,MASTER!$B$1:$AZY$123,Q83,FALSE)</f>
        <v>#N/A</v>
      </c>
      <c r="Q83" s="1">
        <v>89</v>
      </c>
      <c r="R83" s="28" t="e">
        <f>HLOOKUP($R$118,MASTER!$B$1:$AZY$124,Q83,FALSE)</f>
        <v>#N/A</v>
      </c>
      <c r="S83" s="29" t="e">
        <f>HLOOKUP($S$118,MASTER!$B$1:$AZY$124,Q83,FALSE)</f>
        <v>#N/A</v>
      </c>
      <c r="U83" s="28" t="e">
        <f>HLOOKUP($U$118,MASTER!$B$1:$AZY$124,Q83,FALSE)</f>
        <v>#N/A</v>
      </c>
      <c r="V83" s="29" t="e">
        <f>HLOOKUP($V$118,MASTER!$B$1:$AZY$124,Q83,FALSE)</f>
        <v>#N/A</v>
      </c>
    </row>
    <row r="84" spans="1:22" hidden="1" x14ac:dyDescent="0.15">
      <c r="A84" s="305"/>
      <c r="B84" s="306"/>
      <c r="E84" s="1"/>
      <c r="N84" s="34">
        <v>90</v>
      </c>
      <c r="O84" s="28" t="e">
        <f>HLOOKUP($O$118,MASTER!$A$1:$AZY$123,N84,FALSE)</f>
        <v>#N/A</v>
      </c>
      <c r="P84" s="29" t="e">
        <f>HLOOKUP($P$118,MASTER!$B$1:$AZY$123,Q84,FALSE)</f>
        <v>#N/A</v>
      </c>
      <c r="Q84" s="1">
        <v>90</v>
      </c>
      <c r="R84" s="28" t="e">
        <f>HLOOKUP($R$118,MASTER!$B$1:$AZY$124,Q84,FALSE)</f>
        <v>#N/A</v>
      </c>
      <c r="S84" s="29" t="e">
        <f>HLOOKUP($S$118,MASTER!$B$1:$AZY$124,Q84,FALSE)</f>
        <v>#N/A</v>
      </c>
      <c r="U84" s="28" t="e">
        <f>HLOOKUP($U$118,MASTER!$B$1:$AZY$124,Q84,FALSE)</f>
        <v>#N/A</v>
      </c>
      <c r="V84" s="29" t="e">
        <f>HLOOKUP($V$118,MASTER!$B$1:$AZY$124,Q84,FALSE)</f>
        <v>#N/A</v>
      </c>
    </row>
    <row r="85" spans="1:22" hidden="1" x14ac:dyDescent="0.15">
      <c r="A85" s="305"/>
      <c r="B85" s="306"/>
      <c r="E85" s="1"/>
      <c r="N85" s="34">
        <v>91</v>
      </c>
      <c r="O85" s="28" t="e">
        <f>HLOOKUP($O$118,MASTER!$A$1:$AZY$123,N85,FALSE)</f>
        <v>#N/A</v>
      </c>
      <c r="P85" s="29" t="e">
        <f>HLOOKUP($P$118,MASTER!$B$1:$AZY$123,Q85,FALSE)</f>
        <v>#N/A</v>
      </c>
      <c r="Q85" s="1">
        <v>91</v>
      </c>
      <c r="R85" s="28" t="e">
        <f>HLOOKUP($R$118,MASTER!$B$1:$AZY$124,Q85,FALSE)</f>
        <v>#N/A</v>
      </c>
      <c r="S85" s="29" t="e">
        <f>HLOOKUP($S$118,MASTER!$B$1:$AZY$124,Q85,FALSE)</f>
        <v>#N/A</v>
      </c>
      <c r="U85" s="28" t="e">
        <f>HLOOKUP($U$118,MASTER!$B$1:$AZY$124,Q85,FALSE)</f>
        <v>#N/A</v>
      </c>
      <c r="V85" s="29" t="e">
        <f>HLOOKUP($V$118,MASTER!$B$1:$AZY$124,Q85,FALSE)</f>
        <v>#N/A</v>
      </c>
    </row>
    <row r="86" spans="1:22" hidden="1" x14ac:dyDescent="0.15">
      <c r="A86" s="305"/>
      <c r="B86" s="306"/>
      <c r="E86" s="1"/>
      <c r="N86" s="34">
        <v>92</v>
      </c>
      <c r="O86" s="28" t="e">
        <f>HLOOKUP($O$118,MASTER!$A$1:$AZY$123,N86,FALSE)</f>
        <v>#N/A</v>
      </c>
      <c r="P86" s="29" t="e">
        <f>HLOOKUP($P$118,MASTER!$B$1:$AZY$123,Q86,FALSE)</f>
        <v>#N/A</v>
      </c>
      <c r="Q86" s="1">
        <v>92</v>
      </c>
      <c r="R86" s="28" t="e">
        <f>HLOOKUP($R$118,MASTER!$B$1:$AZY$124,Q86,FALSE)</f>
        <v>#N/A</v>
      </c>
      <c r="S86" s="29" t="e">
        <f>HLOOKUP($S$118,MASTER!$B$1:$AZY$124,Q86,FALSE)</f>
        <v>#N/A</v>
      </c>
      <c r="U86" s="28" t="e">
        <f>HLOOKUP($U$118,MASTER!$B$1:$AZY$124,Q86,FALSE)</f>
        <v>#N/A</v>
      </c>
      <c r="V86" s="29" t="e">
        <f>HLOOKUP($V$118,MASTER!$B$1:$AZY$124,Q86,FALSE)</f>
        <v>#N/A</v>
      </c>
    </row>
    <row r="87" spans="1:22" hidden="1" x14ac:dyDescent="0.15">
      <c r="A87" s="13" t="s">
        <v>30</v>
      </c>
      <c r="B87" s="14"/>
      <c r="E87" s="1"/>
      <c r="N87" s="34">
        <v>93</v>
      </c>
      <c r="O87" s="28" t="e">
        <f>HLOOKUP($O$118,MASTER!$A$1:$AZY$123,N87,FALSE)</f>
        <v>#N/A</v>
      </c>
      <c r="P87" s="29" t="e">
        <f>HLOOKUP($P$118,MASTER!$B$1:$AZY$123,Q87,FALSE)</f>
        <v>#N/A</v>
      </c>
      <c r="Q87" s="1">
        <v>93</v>
      </c>
      <c r="R87" s="28" t="e">
        <f>HLOOKUP($R$118,MASTER!$B$1:$AZY$124,Q87,FALSE)</f>
        <v>#N/A</v>
      </c>
      <c r="S87" s="29" t="e">
        <f>HLOOKUP($S$118,MASTER!$B$1:$AZY$124,Q87,FALSE)</f>
        <v>#N/A</v>
      </c>
      <c r="U87" s="28" t="e">
        <f>HLOOKUP($U$118,MASTER!$B$1:$AZY$124,Q87,FALSE)</f>
        <v>#N/A</v>
      </c>
      <c r="V87" s="29" t="e">
        <f>HLOOKUP($V$118,MASTER!$B$1:$AZY$124,Q87,FALSE)</f>
        <v>#N/A</v>
      </c>
    </row>
    <row r="88" spans="1:22" hidden="1" x14ac:dyDescent="0.15">
      <c r="A88" s="13" t="s">
        <v>31</v>
      </c>
      <c r="B88" s="14"/>
      <c r="E88" s="1"/>
      <c r="N88" s="34">
        <v>94</v>
      </c>
      <c r="O88" s="28" t="e">
        <f>HLOOKUP($O$118,MASTER!$A$1:$AZY$123,N88,FALSE)</f>
        <v>#N/A</v>
      </c>
      <c r="P88" s="29" t="e">
        <f>HLOOKUP($P$118,MASTER!$B$1:$AZY$123,Q88,FALSE)</f>
        <v>#N/A</v>
      </c>
      <c r="Q88" s="1">
        <v>94</v>
      </c>
      <c r="R88" s="28" t="e">
        <f>HLOOKUP($R$118,MASTER!$B$1:$AZY$124,Q88,FALSE)</f>
        <v>#N/A</v>
      </c>
      <c r="S88" s="29" t="e">
        <f>HLOOKUP($S$118,MASTER!$B$1:$AZY$124,Q88,FALSE)</f>
        <v>#N/A</v>
      </c>
      <c r="U88" s="28" t="e">
        <f>HLOOKUP($U$118,MASTER!$B$1:$AZY$124,Q88,FALSE)</f>
        <v>#N/A</v>
      </c>
      <c r="V88" s="29" t="e">
        <f>HLOOKUP($V$118,MASTER!$B$1:$AZY$124,Q88,FALSE)</f>
        <v>#N/A</v>
      </c>
    </row>
    <row r="89" spans="1:22" hidden="1" x14ac:dyDescent="0.15">
      <c r="A89" s="13" t="s">
        <v>32</v>
      </c>
      <c r="B89" s="14"/>
      <c r="E89" s="1"/>
      <c r="N89" s="34">
        <v>95</v>
      </c>
      <c r="O89" s="28" t="e">
        <f>HLOOKUP($O$118,MASTER!$A$1:$AZY$123,N89,FALSE)</f>
        <v>#N/A</v>
      </c>
      <c r="P89" s="29" t="e">
        <f>HLOOKUP($P$118,MASTER!$B$1:$AZY$123,Q89,FALSE)</f>
        <v>#N/A</v>
      </c>
      <c r="Q89" s="1">
        <v>95</v>
      </c>
      <c r="R89" s="28" t="e">
        <f>HLOOKUP($R$118,MASTER!$B$1:$AZY$124,Q89,FALSE)</f>
        <v>#N/A</v>
      </c>
      <c r="S89" s="29" t="e">
        <f>HLOOKUP($S$118,MASTER!$B$1:$AZY$124,Q89,FALSE)</f>
        <v>#N/A</v>
      </c>
      <c r="U89" s="28" t="e">
        <f>HLOOKUP($U$118,MASTER!$B$1:$AZY$124,Q89,FALSE)</f>
        <v>#N/A</v>
      </c>
      <c r="V89" s="29" t="e">
        <f>HLOOKUP($V$118,MASTER!$B$1:$AZY$124,Q89,FALSE)</f>
        <v>#N/A</v>
      </c>
    </row>
    <row r="90" spans="1:22" hidden="1" x14ac:dyDescent="0.15">
      <c r="A90" s="13" t="s">
        <v>33</v>
      </c>
      <c r="B90" s="14"/>
      <c r="E90" s="1"/>
      <c r="N90" s="34">
        <v>96</v>
      </c>
      <c r="O90" s="28" t="e">
        <f>HLOOKUP($O$118,MASTER!$A$1:$AZY$123,N90,FALSE)</f>
        <v>#N/A</v>
      </c>
      <c r="P90" s="29" t="e">
        <f>HLOOKUP($P$118,MASTER!$B$1:$AZY$123,Q90,FALSE)</f>
        <v>#N/A</v>
      </c>
      <c r="Q90" s="1">
        <v>96</v>
      </c>
      <c r="R90" s="28" t="e">
        <f>HLOOKUP($R$118,MASTER!$B$1:$AZY$124,Q90,FALSE)</f>
        <v>#N/A</v>
      </c>
      <c r="S90" s="29" t="e">
        <f>HLOOKUP($S$118,MASTER!$B$1:$AZY$124,Q90,FALSE)</f>
        <v>#N/A</v>
      </c>
      <c r="U90" s="28" t="e">
        <f>HLOOKUP($U$118,MASTER!$B$1:$AZY$124,Q90,FALSE)</f>
        <v>#N/A</v>
      </c>
      <c r="V90" s="29" t="e">
        <f>HLOOKUP($V$118,MASTER!$B$1:$AZY$124,Q90,FALSE)</f>
        <v>#N/A</v>
      </c>
    </row>
    <row r="91" spans="1:22" hidden="1" x14ac:dyDescent="0.15">
      <c r="A91" s="13" t="s">
        <v>27</v>
      </c>
      <c r="B91" s="14"/>
      <c r="E91" s="1"/>
      <c r="N91" s="34">
        <v>97</v>
      </c>
      <c r="O91" s="28" t="e">
        <f>HLOOKUP($O$118,MASTER!$A$1:$AZY$123,N91,FALSE)</f>
        <v>#N/A</v>
      </c>
      <c r="P91" s="29" t="e">
        <f>HLOOKUP($P$118,MASTER!$B$1:$AZY$123,Q91,FALSE)</f>
        <v>#N/A</v>
      </c>
      <c r="Q91" s="1">
        <v>97</v>
      </c>
      <c r="R91" s="28" t="e">
        <f>HLOOKUP($R$118,MASTER!$B$1:$AZY$124,Q91,FALSE)</f>
        <v>#N/A</v>
      </c>
      <c r="S91" s="29" t="e">
        <f>HLOOKUP($S$118,MASTER!$B$1:$AZY$124,Q91,FALSE)</f>
        <v>#N/A</v>
      </c>
      <c r="U91" s="28" t="e">
        <f>HLOOKUP($U$118,MASTER!$B$1:$AZY$124,Q91,FALSE)</f>
        <v>#N/A</v>
      </c>
      <c r="V91" s="29" t="e">
        <f>HLOOKUP($V$118,MASTER!$B$1:$AZY$124,Q91,FALSE)</f>
        <v>#N/A</v>
      </c>
    </row>
    <row r="92" spans="1:22" hidden="1" x14ac:dyDescent="0.15">
      <c r="E92" s="1"/>
      <c r="N92" s="34">
        <v>98</v>
      </c>
      <c r="O92" s="28" t="e">
        <f>HLOOKUP($O$118,MASTER!$A$1:$AZY$123,N92,FALSE)</f>
        <v>#N/A</v>
      </c>
      <c r="P92" s="29" t="e">
        <f>HLOOKUP($P$118,MASTER!$B$1:$AZY$123,Q92,FALSE)</f>
        <v>#N/A</v>
      </c>
      <c r="Q92" s="1">
        <v>98</v>
      </c>
      <c r="R92" s="28" t="e">
        <f>HLOOKUP($R$118,MASTER!$B$1:$AZY$124,Q92,FALSE)</f>
        <v>#N/A</v>
      </c>
      <c r="S92" s="29" t="e">
        <f>HLOOKUP($S$118,MASTER!$B$1:$AZY$124,Q92,FALSE)</f>
        <v>#N/A</v>
      </c>
      <c r="U92" s="28" t="e">
        <f>HLOOKUP($U$118,MASTER!$B$1:$AZY$124,Q92,FALSE)</f>
        <v>#N/A</v>
      </c>
      <c r="V92" s="29" t="e">
        <f>HLOOKUP($V$118,MASTER!$B$1:$AZY$124,Q92,FALSE)</f>
        <v>#N/A</v>
      </c>
    </row>
    <row r="93" spans="1:22" hidden="1" x14ac:dyDescent="0.15">
      <c r="A93" s="298"/>
      <c r="B93" s="298"/>
      <c r="N93" s="34">
        <v>99</v>
      </c>
      <c r="O93" s="28" t="e">
        <f>HLOOKUP($O$118,MASTER!$A$1:$AZY$123,N93,FALSE)</f>
        <v>#N/A</v>
      </c>
      <c r="P93" s="29" t="e">
        <f>HLOOKUP($P$118,MASTER!$B$1:$AZY$123,Q93,FALSE)</f>
        <v>#N/A</v>
      </c>
      <c r="Q93" s="1">
        <v>99</v>
      </c>
      <c r="R93" s="28" t="e">
        <f>HLOOKUP($R$118,MASTER!$B$1:$AZY$124,Q93,FALSE)</f>
        <v>#N/A</v>
      </c>
      <c r="S93" s="29" t="e">
        <f>HLOOKUP($S$118,MASTER!$B$1:$AZY$124,Q93,FALSE)</f>
        <v>#N/A</v>
      </c>
      <c r="U93" s="28" t="e">
        <f>HLOOKUP($U$118,MASTER!$B$1:$AZY$124,Q93,FALSE)</f>
        <v>#N/A</v>
      </c>
      <c r="V93" s="29" t="e">
        <f>HLOOKUP($V$118,MASTER!$B$1:$AZY$124,Q93,FALSE)</f>
        <v>#N/A</v>
      </c>
    </row>
    <row r="94" spans="1:22" hidden="1" x14ac:dyDescent="0.15">
      <c r="A94" s="298"/>
      <c r="B94" s="298"/>
      <c r="N94" s="34">
        <v>100</v>
      </c>
      <c r="O94" s="28" t="e">
        <f>HLOOKUP($O$118,MASTER!$A$1:$AZY$123,N94,FALSE)</f>
        <v>#N/A</v>
      </c>
      <c r="P94" s="29" t="e">
        <f>HLOOKUP($P$118,MASTER!$B$1:$AZY$123,Q94,FALSE)</f>
        <v>#N/A</v>
      </c>
      <c r="Q94" s="1">
        <v>100</v>
      </c>
      <c r="R94" s="28" t="e">
        <f>HLOOKUP($R$118,MASTER!$B$1:$AZY$124,Q94,FALSE)</f>
        <v>#N/A</v>
      </c>
      <c r="S94" s="29" t="e">
        <f>HLOOKUP($S$118,MASTER!$B$1:$AZY$124,Q94,FALSE)</f>
        <v>#N/A</v>
      </c>
      <c r="U94" s="28" t="e">
        <f>HLOOKUP($U$118,MASTER!$B$1:$AZY$124,Q94,FALSE)</f>
        <v>#N/A</v>
      </c>
      <c r="V94" s="29" t="e">
        <f>HLOOKUP($V$118,MASTER!$B$1:$AZY$124,Q94,FALSE)</f>
        <v>#N/A</v>
      </c>
    </row>
    <row r="95" spans="1:22" hidden="1" x14ac:dyDescent="0.15">
      <c r="A95" s="305"/>
      <c r="B95" s="306"/>
      <c r="N95" s="34">
        <v>101</v>
      </c>
      <c r="O95" s="28" t="e">
        <f>HLOOKUP($O$118,MASTER!$A$1:$AZY$123,N95,FALSE)</f>
        <v>#N/A</v>
      </c>
      <c r="P95" s="29" t="e">
        <f>HLOOKUP($P$118,MASTER!$B$1:$AZY$123,Q95,FALSE)</f>
        <v>#N/A</v>
      </c>
      <c r="Q95" s="1">
        <v>101</v>
      </c>
      <c r="R95" s="28" t="e">
        <f>HLOOKUP($R$118,MASTER!$B$1:$AZY$124,Q95,FALSE)</f>
        <v>#N/A</v>
      </c>
      <c r="S95" s="29" t="e">
        <f>HLOOKUP($S$118,MASTER!$B$1:$AZY$124,Q95,FALSE)</f>
        <v>#N/A</v>
      </c>
      <c r="U95" s="28" t="e">
        <f>HLOOKUP($U$118,MASTER!$B$1:$AZY$124,Q95,FALSE)</f>
        <v>#N/A</v>
      </c>
      <c r="V95" s="29" t="e">
        <f>HLOOKUP($V$118,MASTER!$B$1:$AZY$124,Q95,FALSE)</f>
        <v>#N/A</v>
      </c>
    </row>
    <row r="96" spans="1:22" hidden="1" x14ac:dyDescent="0.15">
      <c r="A96" s="13" t="s">
        <v>34</v>
      </c>
      <c r="B96" s="17"/>
      <c r="N96" s="34">
        <v>102</v>
      </c>
      <c r="O96" s="28" t="e">
        <f>HLOOKUP($O$118,MASTER!$A$1:$AZY$123,N96,FALSE)</f>
        <v>#N/A</v>
      </c>
      <c r="P96" s="29" t="e">
        <f>HLOOKUP($P$118,MASTER!$B$1:$AZY$123,Q96,FALSE)</f>
        <v>#N/A</v>
      </c>
      <c r="Q96" s="1">
        <v>102</v>
      </c>
      <c r="R96" s="28" t="e">
        <f>HLOOKUP($R$118,MASTER!$B$1:$AZY$124,Q96,FALSE)</f>
        <v>#N/A</v>
      </c>
      <c r="S96" s="29" t="e">
        <f>HLOOKUP($S$118,MASTER!$B$1:$AZY$124,Q96,FALSE)</f>
        <v>#N/A</v>
      </c>
      <c r="U96" s="28" t="e">
        <f>HLOOKUP($U$118,MASTER!$B$1:$AZY$124,Q96,FALSE)</f>
        <v>#N/A</v>
      </c>
      <c r="V96" s="29" t="e">
        <f>HLOOKUP($V$118,MASTER!$B$1:$AZY$124,Q96,FALSE)</f>
        <v>#N/A</v>
      </c>
    </row>
    <row r="97" spans="1:22" hidden="1" x14ac:dyDescent="0.15">
      <c r="A97" s="13" t="s">
        <v>35</v>
      </c>
      <c r="B97" s="14"/>
      <c r="N97" s="34">
        <v>103</v>
      </c>
      <c r="O97" s="28" t="e">
        <f>HLOOKUP($O$118,MASTER!$A$1:$AZY$123,N97,FALSE)</f>
        <v>#N/A</v>
      </c>
      <c r="P97" s="29" t="e">
        <f>HLOOKUP($P$118,MASTER!$B$1:$AZY$123,Q97,FALSE)</f>
        <v>#N/A</v>
      </c>
      <c r="Q97" s="1">
        <v>103</v>
      </c>
      <c r="R97" s="28" t="e">
        <f>HLOOKUP($R$118,MASTER!$B$1:$AZY$124,Q97,FALSE)</f>
        <v>#N/A</v>
      </c>
      <c r="S97" s="29" t="e">
        <f>HLOOKUP($S$118,MASTER!$B$1:$AZY$124,Q97,FALSE)</f>
        <v>#N/A</v>
      </c>
      <c r="U97" s="28" t="e">
        <f>HLOOKUP($U$118,MASTER!$B$1:$AZY$124,Q97,FALSE)</f>
        <v>#N/A</v>
      </c>
      <c r="V97" s="29" t="e">
        <f>HLOOKUP($V$118,MASTER!$B$1:$AZY$124,Q97,FALSE)</f>
        <v>#N/A</v>
      </c>
    </row>
    <row r="98" spans="1:22" hidden="1" x14ac:dyDescent="0.15">
      <c r="A98" s="13" t="s">
        <v>29</v>
      </c>
      <c r="B98" s="14"/>
      <c r="N98" s="34">
        <v>104</v>
      </c>
      <c r="O98" s="28" t="e">
        <f>HLOOKUP($O$118,MASTER!$A$1:$AZY$123,N98,FALSE)</f>
        <v>#N/A</v>
      </c>
      <c r="P98" s="29" t="e">
        <f>HLOOKUP($P$118,MASTER!$B$1:$AZY$123,Q98,FALSE)</f>
        <v>#N/A</v>
      </c>
      <c r="Q98" s="1">
        <v>104</v>
      </c>
      <c r="R98" s="28" t="e">
        <f>HLOOKUP($R$118,MASTER!$B$1:$AZY$124,Q98,FALSE)</f>
        <v>#N/A</v>
      </c>
      <c r="S98" s="29" t="e">
        <f>HLOOKUP($S$118,MASTER!$B$1:$AZY$124,Q98,FALSE)</f>
        <v>#N/A</v>
      </c>
      <c r="U98" s="28" t="e">
        <f>HLOOKUP($U$118,MASTER!$B$1:$AZY$124,Q98,FALSE)</f>
        <v>#N/A</v>
      </c>
      <c r="V98" s="29" t="e">
        <f>HLOOKUP($V$118,MASTER!$B$1:$AZY$124,Q98,FALSE)</f>
        <v>#N/A</v>
      </c>
    </row>
    <row r="99" spans="1:22" hidden="1" x14ac:dyDescent="0.15">
      <c r="N99" s="34">
        <v>105</v>
      </c>
      <c r="O99" s="28" t="e">
        <f>HLOOKUP($O$118,MASTER!$A$1:$AZY$123,N99,FALSE)</f>
        <v>#N/A</v>
      </c>
      <c r="P99" s="29" t="e">
        <f>HLOOKUP($P$118,MASTER!$B$1:$AZY$123,Q99,FALSE)</f>
        <v>#N/A</v>
      </c>
      <c r="Q99" s="1">
        <v>105</v>
      </c>
      <c r="R99" s="28" t="e">
        <f>HLOOKUP($R$118,MASTER!$B$1:$AZY$124,Q99,FALSE)</f>
        <v>#N/A</v>
      </c>
      <c r="S99" s="29" t="e">
        <f>HLOOKUP($S$118,MASTER!$B$1:$AZY$124,Q99,FALSE)</f>
        <v>#N/A</v>
      </c>
      <c r="U99" s="28" t="e">
        <f>HLOOKUP($U$118,MASTER!$B$1:$AZY$124,Q99,FALSE)</f>
        <v>#N/A</v>
      </c>
      <c r="V99" s="29" t="e">
        <f>HLOOKUP($V$118,MASTER!$B$1:$AZY$124,Q99,FALSE)</f>
        <v>#N/A</v>
      </c>
    </row>
    <row r="100" spans="1:22" hidden="1" x14ac:dyDescent="0.15">
      <c r="A100" s="298"/>
      <c r="B100" s="298"/>
      <c r="N100" s="34">
        <v>106</v>
      </c>
      <c r="O100" s="28" t="e">
        <f>HLOOKUP($O$118,MASTER!$A$1:$AZY$123,N100,FALSE)</f>
        <v>#N/A</v>
      </c>
      <c r="P100" s="29" t="e">
        <f>HLOOKUP($P$118,MASTER!$B$1:$AZY$123,Q100,FALSE)</f>
        <v>#N/A</v>
      </c>
      <c r="Q100" s="1">
        <v>106</v>
      </c>
      <c r="R100" s="28" t="e">
        <f>HLOOKUP($R$118,MASTER!$B$1:$AZY$124,Q100,FALSE)</f>
        <v>#N/A</v>
      </c>
      <c r="S100" s="29" t="e">
        <f>HLOOKUP($S$118,MASTER!$B$1:$AZY$124,Q100,FALSE)</f>
        <v>#N/A</v>
      </c>
      <c r="U100" s="28" t="e">
        <f>HLOOKUP($U$118,MASTER!$B$1:$AZY$124,Q100,FALSE)</f>
        <v>#N/A</v>
      </c>
      <c r="V100" s="29" t="e">
        <f>HLOOKUP($V$118,MASTER!$B$1:$AZY$124,Q100,FALSE)</f>
        <v>#N/A</v>
      </c>
    </row>
    <row r="101" spans="1:22" hidden="1" x14ac:dyDescent="0.15">
      <c r="A101" s="298"/>
      <c r="B101" s="298"/>
      <c r="N101" s="34">
        <v>107</v>
      </c>
      <c r="O101" s="28" t="e">
        <f>HLOOKUP($O$118,MASTER!$A$1:$AZY$123,N101,FALSE)</f>
        <v>#N/A</v>
      </c>
      <c r="P101" s="29" t="e">
        <f>HLOOKUP($P$118,MASTER!$B$1:$AZY$123,Q101,FALSE)</f>
        <v>#N/A</v>
      </c>
      <c r="Q101" s="1">
        <v>107</v>
      </c>
      <c r="R101" s="28" t="e">
        <f>HLOOKUP($R$118,MASTER!$B$1:$AZY$124,Q101,FALSE)</f>
        <v>#N/A</v>
      </c>
      <c r="S101" s="29" t="e">
        <f>HLOOKUP($S$118,MASTER!$B$1:$AZY$124,Q101,FALSE)</f>
        <v>#N/A</v>
      </c>
      <c r="U101" s="28" t="e">
        <f>HLOOKUP($U$118,MASTER!$B$1:$AZY$124,Q101,FALSE)</f>
        <v>#N/A</v>
      </c>
      <c r="V101" s="29" t="e">
        <f>HLOOKUP($V$118,MASTER!$B$1:$AZY$124,Q101,FALSE)</f>
        <v>#N/A</v>
      </c>
    </row>
    <row r="102" spans="1:22" hidden="1" x14ac:dyDescent="0.15">
      <c r="A102" s="305"/>
      <c r="B102" s="306"/>
      <c r="N102" s="34">
        <v>108</v>
      </c>
      <c r="O102" s="28" t="e">
        <f>HLOOKUP($O$118,MASTER!$A$1:$AZY$123,N102,FALSE)</f>
        <v>#N/A</v>
      </c>
      <c r="P102" s="29" t="e">
        <f>HLOOKUP($P$118,MASTER!$B$1:$AZY$123,Q102,FALSE)</f>
        <v>#N/A</v>
      </c>
      <c r="Q102" s="1">
        <v>108</v>
      </c>
      <c r="R102" s="28" t="e">
        <f>HLOOKUP($R$118,MASTER!$B$1:$AZY$124,Q102,FALSE)</f>
        <v>#N/A</v>
      </c>
      <c r="S102" s="29" t="e">
        <f>HLOOKUP($S$118,MASTER!$B$1:$AZY$124,Q102,FALSE)</f>
        <v>#N/A</v>
      </c>
      <c r="U102" s="28" t="e">
        <f>HLOOKUP($U$118,MASTER!$B$1:$AZY$124,Q102,FALSE)</f>
        <v>#N/A</v>
      </c>
      <c r="V102" s="29" t="e">
        <f>HLOOKUP($V$118,MASTER!$B$1:$AZY$124,Q102,FALSE)</f>
        <v>#N/A</v>
      </c>
    </row>
    <row r="103" spans="1:22" hidden="1" x14ac:dyDescent="0.15">
      <c r="A103" s="13" t="s">
        <v>36</v>
      </c>
      <c r="B103" s="15"/>
      <c r="N103" s="34">
        <v>109</v>
      </c>
      <c r="O103" s="28" t="e">
        <f>HLOOKUP($O$118,MASTER!$A$1:$AZY$123,N103,FALSE)</f>
        <v>#N/A</v>
      </c>
      <c r="P103" s="29" t="e">
        <f>HLOOKUP($P$118,MASTER!$B$1:$AZY$123,Q103,FALSE)</f>
        <v>#N/A</v>
      </c>
      <c r="Q103" s="1">
        <v>109</v>
      </c>
      <c r="R103" s="28" t="e">
        <f>HLOOKUP($R$118,MASTER!$B$1:$AZY$124,Q103,FALSE)</f>
        <v>#N/A</v>
      </c>
      <c r="S103" s="29" t="e">
        <f>HLOOKUP($S$118,MASTER!$B$1:$AZY$124,Q103,FALSE)</f>
        <v>#N/A</v>
      </c>
      <c r="U103" s="28" t="e">
        <f>HLOOKUP($U$118,MASTER!$B$1:$AZY$124,Q103,FALSE)</f>
        <v>#N/A</v>
      </c>
      <c r="V103" s="29" t="e">
        <f>HLOOKUP($V$118,MASTER!$B$1:$AZY$124,Q103,FALSE)</f>
        <v>#N/A</v>
      </c>
    </row>
    <row r="104" spans="1:22" hidden="1" x14ac:dyDescent="0.15">
      <c r="A104" s="13" t="s">
        <v>29</v>
      </c>
      <c r="B104" s="14"/>
      <c r="N104" s="34">
        <v>110</v>
      </c>
      <c r="O104" s="28" t="e">
        <f>HLOOKUP($O$118,MASTER!$A$1:$AZY$123,N104,FALSE)</f>
        <v>#N/A</v>
      </c>
      <c r="P104" s="29" t="e">
        <f>HLOOKUP($P$118,MASTER!$B$1:$AZY$123,Q104,FALSE)</f>
        <v>#N/A</v>
      </c>
      <c r="Q104" s="1">
        <v>110</v>
      </c>
      <c r="R104" s="28" t="e">
        <f>HLOOKUP($R$118,MASTER!$B$1:$AZY$124,Q104,FALSE)</f>
        <v>#N/A</v>
      </c>
      <c r="S104" s="29" t="e">
        <f>HLOOKUP($S$118,MASTER!$B$1:$AZY$124,Q104,FALSE)</f>
        <v>#N/A</v>
      </c>
      <c r="U104" s="28" t="e">
        <f>HLOOKUP($U$118,MASTER!$B$1:$AZY$124,Q104,FALSE)</f>
        <v>#N/A</v>
      </c>
      <c r="V104" s="29" t="e">
        <f>HLOOKUP($V$118,MASTER!$B$1:$AZY$124,Q104,FALSE)</f>
        <v>#N/A</v>
      </c>
    </row>
    <row r="105" spans="1:22" hidden="1" x14ac:dyDescent="0.15">
      <c r="E105" s="1"/>
      <c r="N105" s="34">
        <v>111</v>
      </c>
      <c r="O105" s="28" t="e">
        <f>HLOOKUP($O$118,MASTER!$A$1:$AZY$123,N105,FALSE)</f>
        <v>#N/A</v>
      </c>
      <c r="P105" s="29" t="e">
        <f>HLOOKUP($P$118,MASTER!$B$1:$AZY$123,Q105,FALSE)</f>
        <v>#N/A</v>
      </c>
      <c r="Q105" s="1">
        <v>111</v>
      </c>
      <c r="R105" s="28" t="e">
        <f>HLOOKUP($R$118,MASTER!$B$1:$AZY$124,Q105,FALSE)</f>
        <v>#N/A</v>
      </c>
      <c r="S105" s="29" t="e">
        <f>HLOOKUP($S$118,MASTER!$B$1:$AZY$124,Q105,FALSE)</f>
        <v>#N/A</v>
      </c>
      <c r="U105" s="28" t="e">
        <f>HLOOKUP($U$118,MASTER!$B$1:$AZY$124,Q105,FALSE)</f>
        <v>#N/A</v>
      </c>
      <c r="V105" s="29" t="e">
        <f>HLOOKUP($V$118,MASTER!$B$1:$AZY$124,Q105,FALSE)</f>
        <v>#N/A</v>
      </c>
    </row>
    <row r="106" spans="1:22" hidden="1" x14ac:dyDescent="0.15">
      <c r="A106" s="73"/>
      <c r="B106" s="73"/>
      <c r="C106" s="2"/>
      <c r="E106" s="1"/>
      <c r="N106" s="34">
        <v>112</v>
      </c>
      <c r="O106" s="28" t="e">
        <f>HLOOKUP($O$118,MASTER!$A$1:$AZY$123,N106,FALSE)</f>
        <v>#N/A</v>
      </c>
      <c r="P106" s="29" t="e">
        <f>HLOOKUP($P$118,MASTER!$B$1:$AZY$123,Q106,FALSE)</f>
        <v>#N/A</v>
      </c>
      <c r="Q106" s="1">
        <v>112</v>
      </c>
      <c r="R106" s="28" t="e">
        <f>HLOOKUP($R$118,MASTER!$B$1:$AZY$124,Q106,FALSE)</f>
        <v>#N/A</v>
      </c>
      <c r="S106" s="29" t="e">
        <f>HLOOKUP($S$118,MASTER!$B$1:$AZY$124,Q106,FALSE)</f>
        <v>#N/A</v>
      </c>
      <c r="U106" s="28" t="e">
        <f>HLOOKUP($U$118,MASTER!$B$1:$AZY$124,Q106,FALSE)</f>
        <v>#N/A</v>
      </c>
      <c r="V106" s="29" t="e">
        <f>HLOOKUP($V$118,MASTER!$B$1:$AZY$124,Q106,FALSE)</f>
        <v>#N/A</v>
      </c>
    </row>
    <row r="107" spans="1:22" hidden="1" x14ac:dyDescent="0.15">
      <c r="A107" s="73"/>
      <c r="B107" s="73"/>
      <c r="C107" s="2"/>
      <c r="E107" s="1"/>
      <c r="N107" s="34">
        <v>113</v>
      </c>
      <c r="O107" s="28" t="e">
        <f>HLOOKUP($O$118,MASTER!$A$1:$AZY$123,N107,FALSE)</f>
        <v>#N/A</v>
      </c>
      <c r="P107" s="29" t="e">
        <f>HLOOKUP($P$118,MASTER!$B$1:$AZY$123,Q107,FALSE)</f>
        <v>#N/A</v>
      </c>
      <c r="Q107" s="1">
        <v>113</v>
      </c>
      <c r="R107" s="28" t="e">
        <f>HLOOKUP($R$118,MASTER!$B$1:$AZY$124,Q107,FALSE)</f>
        <v>#N/A</v>
      </c>
      <c r="S107" s="29" t="e">
        <f>HLOOKUP($S$118,MASTER!$B$1:$AZY$124,Q107,FALSE)</f>
        <v>#N/A</v>
      </c>
      <c r="U107" s="28" t="e">
        <f>HLOOKUP($U$118,MASTER!$B$1:$AZY$124,Q107,FALSE)</f>
        <v>#N/A</v>
      </c>
      <c r="V107" s="29" t="e">
        <f>HLOOKUP($V$118,MASTER!$B$1:$AZY$124,Q107,FALSE)</f>
        <v>#N/A</v>
      </c>
    </row>
    <row r="108" spans="1:22" hidden="1" x14ac:dyDescent="0.15">
      <c r="A108" s="13" t="s">
        <v>17</v>
      </c>
      <c r="B108" s="14"/>
      <c r="C108" s="2"/>
      <c r="E108" s="1"/>
      <c r="N108" s="34">
        <v>114</v>
      </c>
      <c r="O108" s="28" t="e">
        <f>HLOOKUP($O$118,MASTER!$A$1:$AZY$123,N108,FALSE)</f>
        <v>#N/A</v>
      </c>
      <c r="P108" s="29" t="e">
        <f>HLOOKUP($P$118,MASTER!$B$1:$AZY$123,Q108,FALSE)</f>
        <v>#N/A</v>
      </c>
      <c r="Q108" s="1">
        <v>114</v>
      </c>
      <c r="R108" s="28" t="e">
        <f>HLOOKUP($R$118,MASTER!$B$1:$AZY$124,Q108,FALSE)</f>
        <v>#N/A</v>
      </c>
      <c r="S108" s="29" t="e">
        <f>HLOOKUP($S$118,MASTER!$B$1:$AZY$124,Q108,FALSE)</f>
        <v>#N/A</v>
      </c>
      <c r="U108" s="28" t="e">
        <f>HLOOKUP($U$118,MASTER!$B$1:$AZY$124,Q108,FALSE)</f>
        <v>#N/A</v>
      </c>
      <c r="V108" s="29" t="e">
        <f>HLOOKUP($V$118,MASTER!$B$1:$AZY$124,Q108,FALSE)</f>
        <v>#N/A</v>
      </c>
    </row>
    <row r="109" spans="1:22" hidden="1" x14ac:dyDescent="0.15">
      <c r="A109" s="13" t="s">
        <v>19</v>
      </c>
      <c r="B109" s="14"/>
      <c r="C109" s="2"/>
      <c r="E109" s="1"/>
      <c r="N109" s="34">
        <v>115</v>
      </c>
      <c r="O109" s="28" t="e">
        <f>HLOOKUP($O$118,MASTER!$A$1:$AZY$123,N109,FALSE)</f>
        <v>#N/A</v>
      </c>
      <c r="P109" s="29" t="e">
        <f>HLOOKUP($P$118,MASTER!$B$1:$AZY$123,Q109,FALSE)</f>
        <v>#N/A</v>
      </c>
      <c r="Q109" s="1">
        <v>115</v>
      </c>
      <c r="R109" s="28" t="e">
        <f>HLOOKUP($R$118,MASTER!$B$1:$AZY$124,Q109,FALSE)</f>
        <v>#N/A</v>
      </c>
      <c r="S109" s="29" t="e">
        <f>HLOOKUP($S$118,MASTER!$B$1:$AZY$124,Q109,FALSE)</f>
        <v>#N/A</v>
      </c>
      <c r="U109" s="28" t="e">
        <f>HLOOKUP($U$118,MASTER!$B$1:$AZY$124,Q109,FALSE)</f>
        <v>#N/A</v>
      </c>
      <c r="V109" s="29" t="e">
        <f>HLOOKUP($V$118,MASTER!$B$1:$AZY$124,Q109,FALSE)</f>
        <v>#N/A</v>
      </c>
    </row>
    <row r="110" spans="1:22" hidden="1" x14ac:dyDescent="0.15">
      <c r="A110" s="13" t="s">
        <v>20</v>
      </c>
      <c r="B110" s="14"/>
      <c r="C110" s="2"/>
      <c r="E110" s="1"/>
      <c r="N110" s="34">
        <v>116</v>
      </c>
      <c r="O110" s="28" t="e">
        <f>HLOOKUP($O$118,MASTER!$A$1:$AZY$123,N110,FALSE)</f>
        <v>#N/A</v>
      </c>
      <c r="P110" s="29" t="e">
        <f>HLOOKUP($P$118,MASTER!$B$1:$AZY$123,Q110,FALSE)</f>
        <v>#N/A</v>
      </c>
      <c r="Q110" s="1">
        <v>116</v>
      </c>
      <c r="R110" s="28" t="e">
        <f>HLOOKUP($R$118,MASTER!$B$1:$AZY$124,Q110,FALSE)</f>
        <v>#N/A</v>
      </c>
      <c r="S110" s="29" t="e">
        <f>HLOOKUP($S$118,MASTER!$B$1:$AZY$124,Q110,FALSE)</f>
        <v>#N/A</v>
      </c>
      <c r="U110" s="28" t="e">
        <f>HLOOKUP($U$118,MASTER!$B$1:$AZY$124,Q110,FALSE)</f>
        <v>#N/A</v>
      </c>
      <c r="V110" s="29" t="e">
        <f>HLOOKUP($V$118,MASTER!$B$1:$AZY$124,Q110,FALSE)</f>
        <v>#N/A</v>
      </c>
    </row>
    <row r="111" spans="1:22" hidden="1" x14ac:dyDescent="0.15">
      <c r="A111" s="13" t="s">
        <v>19</v>
      </c>
      <c r="B111" s="14"/>
      <c r="C111" s="2"/>
      <c r="N111" s="34">
        <v>117</v>
      </c>
      <c r="O111" s="28" t="e">
        <f>HLOOKUP($O$118,MASTER!$A$1:$AZY$123,N111,FALSE)</f>
        <v>#N/A</v>
      </c>
      <c r="P111" s="29" t="e">
        <f>HLOOKUP($P$118,MASTER!$B$1:$AZY$123,Q111,FALSE)</f>
        <v>#N/A</v>
      </c>
      <c r="Q111" s="1">
        <v>117</v>
      </c>
      <c r="R111" s="28" t="e">
        <f>HLOOKUP($R$118,MASTER!$B$1:$AZY$124,Q111,FALSE)</f>
        <v>#N/A</v>
      </c>
      <c r="S111" s="29" t="e">
        <f>HLOOKUP($S$118,MASTER!$B$1:$AZY$124,Q111,FALSE)</f>
        <v>#N/A</v>
      </c>
      <c r="U111" s="28" t="e">
        <f>HLOOKUP($U$118,MASTER!$B$1:$AZY$124,Q111,FALSE)</f>
        <v>#N/A</v>
      </c>
      <c r="V111" s="29" t="e">
        <f>HLOOKUP($V$118,MASTER!$B$1:$AZY$124,Q111,FALSE)</f>
        <v>#N/A</v>
      </c>
    </row>
    <row r="112" spans="1:22" hidden="1" x14ac:dyDescent="0.15">
      <c r="N112" s="34">
        <v>118</v>
      </c>
      <c r="O112" s="28" t="e">
        <f>HLOOKUP($O$118,MASTER!$A$1:$AZY$123,N112,FALSE)</f>
        <v>#N/A</v>
      </c>
      <c r="P112" s="29" t="e">
        <f>HLOOKUP($P$118,MASTER!$B$1:$AZY$123,Q112,FALSE)</f>
        <v>#N/A</v>
      </c>
      <c r="Q112" s="1">
        <v>118</v>
      </c>
      <c r="R112" s="28" t="e">
        <f>HLOOKUP($R$118,MASTER!$B$1:$AZY$124,Q112,FALSE)</f>
        <v>#N/A</v>
      </c>
      <c r="S112" s="29" t="e">
        <f>HLOOKUP($S$118,MASTER!$B$1:$AZY$124,Q112,FALSE)</f>
        <v>#N/A</v>
      </c>
      <c r="U112" s="28" t="e">
        <f>HLOOKUP($U$118,MASTER!$B$1:$AZY$124,Q112,FALSE)</f>
        <v>#N/A</v>
      </c>
      <c r="V112" s="29" t="e">
        <f>HLOOKUP($V$118,MASTER!$B$1:$AZY$124,Q112,FALSE)</f>
        <v>#N/A</v>
      </c>
    </row>
    <row r="113" spans="1:23" hidden="1" x14ac:dyDescent="0.15">
      <c r="A113" s="298"/>
      <c r="B113" s="298"/>
      <c r="N113" s="34">
        <v>119</v>
      </c>
      <c r="O113" s="28" t="e">
        <f>HLOOKUP($O$118,MASTER!$A$1:$AZY$123,N113,FALSE)</f>
        <v>#N/A</v>
      </c>
      <c r="P113" s="29" t="e">
        <f>HLOOKUP($P$118,MASTER!$B$1:$AZY$123,Q113,FALSE)</f>
        <v>#N/A</v>
      </c>
      <c r="Q113" s="1">
        <v>119</v>
      </c>
      <c r="R113" s="28" t="e">
        <f>HLOOKUP($R$118,MASTER!$B$1:$AZY$124,Q113,FALSE)</f>
        <v>#N/A</v>
      </c>
      <c r="S113" s="29" t="e">
        <f>HLOOKUP($S$118,MASTER!$B$1:$AZY$124,Q113,FALSE)</f>
        <v>#N/A</v>
      </c>
      <c r="U113" s="28" t="e">
        <f>HLOOKUP($U$118,MASTER!$B$1:$AZY$124,Q113,FALSE)</f>
        <v>#N/A</v>
      </c>
      <c r="V113" s="29" t="e">
        <f>HLOOKUP($V$118,MASTER!$B$1:$AZY$124,Q113,FALSE)</f>
        <v>#N/A</v>
      </c>
    </row>
    <row r="114" spans="1:23" hidden="1" x14ac:dyDescent="0.15">
      <c r="A114" s="298"/>
      <c r="B114" s="298"/>
      <c r="N114" s="34">
        <v>120</v>
      </c>
      <c r="O114" s="28" t="e">
        <f>HLOOKUP($O$118,MASTER!$A$1:$AZY$123,N114,FALSE)</f>
        <v>#N/A</v>
      </c>
      <c r="P114" s="29" t="e">
        <f>HLOOKUP($P$118,MASTER!$B$1:$AZY$123,Q114,FALSE)</f>
        <v>#N/A</v>
      </c>
      <c r="Q114" s="1">
        <v>120</v>
      </c>
      <c r="R114" s="28" t="e">
        <f>HLOOKUP($R$118,MASTER!$B$1:$AZY$124,Q114,FALSE)</f>
        <v>#N/A</v>
      </c>
      <c r="S114" s="29" t="e">
        <f>HLOOKUP($S$118,MASTER!$B$1:$AZY$124,Q114,FALSE)</f>
        <v>#N/A</v>
      </c>
      <c r="U114" s="28" t="e">
        <f>HLOOKUP($U$118,MASTER!$B$1:$AZY$124,Q114,FALSE)</f>
        <v>#N/A</v>
      </c>
      <c r="V114" s="29" t="e">
        <f>HLOOKUP($V$118,MASTER!$B$1:$AZY$124,Q114,FALSE)</f>
        <v>#N/A</v>
      </c>
    </row>
    <row r="115" spans="1:23" hidden="1" x14ac:dyDescent="0.15">
      <c r="A115" s="13" t="s">
        <v>37</v>
      </c>
      <c r="B115" s="15"/>
      <c r="N115" s="34">
        <v>121</v>
      </c>
      <c r="O115" s="28" t="e">
        <f>HLOOKUP($O$118,MASTER!$A$1:$AZY$123,N115,FALSE)</f>
        <v>#N/A</v>
      </c>
      <c r="P115" s="29" t="e">
        <f>HLOOKUP($P$118,MASTER!$B$1:$AZY$123,Q115,FALSE)</f>
        <v>#N/A</v>
      </c>
      <c r="Q115" s="1">
        <v>121</v>
      </c>
      <c r="R115" s="28" t="e">
        <f>HLOOKUP($R$118,MASTER!$B$1:$AZY$124,Q115,FALSE)</f>
        <v>#N/A</v>
      </c>
      <c r="S115" s="29" t="e">
        <f>HLOOKUP($S$118,MASTER!$B$1:$AZY$124,Q115,FALSE)</f>
        <v>#N/A</v>
      </c>
      <c r="U115" s="28" t="e">
        <f>HLOOKUP($U$118,MASTER!$B$1:$AZY$124,Q115,FALSE)</f>
        <v>#N/A</v>
      </c>
      <c r="V115" s="29" t="e">
        <f>HLOOKUP($V$118,MASTER!$B$1:$AZY$124,Q115,FALSE)</f>
        <v>#N/A</v>
      </c>
    </row>
    <row r="116" spans="1:23" hidden="1" x14ac:dyDescent="0.15">
      <c r="A116" s="13" t="s">
        <v>38</v>
      </c>
      <c r="B116" s="14"/>
      <c r="N116" s="34">
        <v>122</v>
      </c>
      <c r="O116" s="28" t="e">
        <f>HLOOKUP($O$118,MASTER!$A$1:$AZY$123,N116,FALSE)</f>
        <v>#N/A</v>
      </c>
      <c r="P116" s="29" t="e">
        <f>HLOOKUP($P$118,MASTER!$B$1:$AZY$123,Q116,FALSE)</f>
        <v>#N/A</v>
      </c>
      <c r="Q116" s="1">
        <v>122</v>
      </c>
      <c r="R116" s="28" t="e">
        <f>HLOOKUP($R$118,MASTER!$B$1:$AZY$124,Q116,FALSE)</f>
        <v>#N/A</v>
      </c>
      <c r="S116" s="29" t="e">
        <f>HLOOKUP($S$118,MASTER!$B$1:$AZY$124,Q116,FALSE)</f>
        <v>#N/A</v>
      </c>
      <c r="U116" s="28" t="e">
        <f>HLOOKUP($U$118,MASTER!$B$1:$AZY$124,Q116,FALSE)</f>
        <v>#N/A</v>
      </c>
      <c r="V116" s="29" t="e">
        <f>HLOOKUP($V$118,MASTER!$B$1:$AZY$124,Q116,FALSE)</f>
        <v>#N/A</v>
      </c>
    </row>
    <row r="117" spans="1:23" hidden="1" x14ac:dyDescent="0.15">
      <c r="N117" s="34">
        <v>123</v>
      </c>
      <c r="O117" s="28" t="e">
        <f>HLOOKUP($O$118,MASTER!$A$1:$AZY$123,N117,FALSE)</f>
        <v>#N/A</v>
      </c>
      <c r="P117" s="29" t="e">
        <f>HLOOKUP($P$118,MASTER!$B$1:$AZY$123,Q117,FALSE)</f>
        <v>#N/A</v>
      </c>
      <c r="Q117" s="34">
        <v>123</v>
      </c>
      <c r="R117" s="28" t="e">
        <f>HLOOKUP($R$118,MASTER!$B$1:$AZY$124,Q117,FALSE)</f>
        <v>#N/A</v>
      </c>
      <c r="S117" s="29" t="e">
        <f>HLOOKUP($S$118,MASTER!$B$1:$AZY$124,Q117,FALSE)</f>
        <v>#N/A</v>
      </c>
      <c r="T117" s="34"/>
      <c r="U117" s="28" t="e">
        <f>HLOOKUP($U$118,MASTER!$B$1:$AZY$124,Q117,FALSE)</f>
        <v>#N/A</v>
      </c>
      <c r="V117" s="29" t="e">
        <f>HLOOKUP($V$118,MASTER!$B$1:$AZY$124,Q117,FALSE)</f>
        <v>#N/A</v>
      </c>
    </row>
    <row r="118" spans="1:23" hidden="1" x14ac:dyDescent="0.15">
      <c r="E118" s="79"/>
      <c r="F118" s="79"/>
      <c r="N118" s="1">
        <v>123</v>
      </c>
      <c r="O118" s="32" t="e">
        <f>HLOOKUP($O$1,MASTER!$A$2:$AZY$125,N118,FALSE)</f>
        <v>#N/A</v>
      </c>
      <c r="P118" s="33" t="e">
        <f>O118+1</f>
        <v>#N/A</v>
      </c>
      <c r="Q118" s="33" t="e">
        <f>O118+2</f>
        <v>#N/A</v>
      </c>
      <c r="R118" s="33" t="e">
        <f>O118+3</f>
        <v>#N/A</v>
      </c>
      <c r="S118" s="51" t="e">
        <f>O118+4</f>
        <v>#N/A</v>
      </c>
      <c r="T118" s="60" t="e">
        <f>O118+5</f>
        <v>#N/A</v>
      </c>
      <c r="U118" s="33" t="e">
        <f>O118+6</f>
        <v>#N/A</v>
      </c>
      <c r="V118" s="33" t="e">
        <f>O118+7</f>
        <v>#N/A</v>
      </c>
      <c r="W118" s="61" t="e">
        <f>O118+8</f>
        <v>#N/A</v>
      </c>
    </row>
    <row r="119" spans="1:23" ht="13.5" hidden="1" customHeight="1" x14ac:dyDescent="0.15">
      <c r="A119" s="77"/>
      <c r="B119" s="79"/>
      <c r="C119" s="79"/>
      <c r="D119" s="79"/>
      <c r="E119" s="79"/>
      <c r="F119" s="79"/>
      <c r="G119" s="79"/>
      <c r="H119" s="79"/>
      <c r="I119" s="78"/>
    </row>
    <row r="120" spans="1:23" ht="13.5" hidden="1" customHeight="1" x14ac:dyDescent="0.15">
      <c r="A120" s="77"/>
      <c r="B120" s="79"/>
      <c r="C120" s="79"/>
      <c r="D120" s="79"/>
      <c r="E120" s="18" t="s">
        <v>42</v>
      </c>
      <c r="F120" s="18" t="s">
        <v>43</v>
      </c>
      <c r="G120" s="79"/>
      <c r="H120" s="79"/>
      <c r="I120" s="78"/>
    </row>
    <row r="121" spans="1:23" hidden="1" x14ac:dyDescent="0.15">
      <c r="A121" s="11"/>
      <c r="B121" s="73" t="s">
        <v>39</v>
      </c>
      <c r="C121" s="73" t="s">
        <v>40</v>
      </c>
      <c r="D121" s="73" t="s">
        <v>41</v>
      </c>
      <c r="E121" s="14"/>
      <c r="F121" s="14"/>
      <c r="G121" s="18" t="s">
        <v>44</v>
      </c>
      <c r="H121" s="18" t="s">
        <v>45</v>
      </c>
      <c r="I121" s="18" t="s">
        <v>46</v>
      </c>
    </row>
    <row r="122" spans="1:23" hidden="1" x14ac:dyDescent="0.15">
      <c r="A122" s="13" t="s">
        <v>30</v>
      </c>
      <c r="B122" s="14"/>
      <c r="C122" s="14"/>
      <c r="D122" s="14"/>
      <c r="E122" s="14"/>
      <c r="F122" s="14"/>
      <c r="G122" s="14"/>
      <c r="H122" s="14"/>
      <c r="I122" s="14"/>
    </row>
    <row r="123" spans="1:23" hidden="1" x14ac:dyDescent="0.15">
      <c r="A123" s="13" t="s">
        <v>47</v>
      </c>
      <c r="B123" s="14"/>
      <c r="C123" s="14"/>
      <c r="D123" s="14"/>
      <c r="E123" s="14"/>
      <c r="F123" s="14"/>
      <c r="G123" s="14"/>
      <c r="H123" s="14"/>
      <c r="I123" s="14"/>
    </row>
    <row r="124" spans="1:23" hidden="1" x14ac:dyDescent="0.15">
      <c r="A124" s="13" t="s">
        <v>48</v>
      </c>
      <c r="B124" s="14"/>
      <c r="C124" s="14"/>
      <c r="D124" s="14"/>
      <c r="E124" s="14"/>
      <c r="F124" s="14"/>
      <c r="G124" s="14"/>
      <c r="H124" s="14"/>
      <c r="I124" s="14"/>
    </row>
    <row r="125" spans="1:23" hidden="1" x14ac:dyDescent="0.15">
      <c r="A125" s="13" t="s">
        <v>47</v>
      </c>
      <c r="B125" s="14"/>
      <c r="C125" s="14"/>
      <c r="D125" s="14"/>
      <c r="E125" s="14"/>
      <c r="F125" s="14"/>
      <c r="G125" s="14"/>
      <c r="H125" s="14"/>
      <c r="I125" s="14"/>
    </row>
    <row r="126" spans="1:23" hidden="1" x14ac:dyDescent="0.15">
      <c r="A126" s="13" t="s">
        <v>49</v>
      </c>
      <c r="B126" s="14"/>
      <c r="C126" s="14"/>
      <c r="D126" s="14"/>
      <c r="E126" s="14"/>
      <c r="F126" s="14"/>
      <c r="G126" s="14"/>
      <c r="H126" s="14"/>
      <c r="I126" s="14"/>
    </row>
    <row r="127" spans="1:23" hidden="1" x14ac:dyDescent="0.15">
      <c r="A127" s="13" t="s">
        <v>47</v>
      </c>
      <c r="B127" s="14"/>
      <c r="C127" s="14"/>
      <c r="D127" s="14"/>
      <c r="G127" s="14"/>
      <c r="H127" s="14"/>
      <c r="I127" s="14"/>
    </row>
    <row r="128" spans="1:23" hidden="1" x14ac:dyDescent="0.15"/>
    <row r="129" spans="1:2" hidden="1" x14ac:dyDescent="0.15">
      <c r="A129" s="298"/>
      <c r="B129" s="298"/>
    </row>
    <row r="130" spans="1:2" hidden="1" x14ac:dyDescent="0.15">
      <c r="A130" s="298"/>
      <c r="B130" s="298"/>
    </row>
    <row r="131" spans="1:2" hidden="1" x14ac:dyDescent="0.15">
      <c r="A131" s="13" t="s">
        <v>37</v>
      </c>
      <c r="B131" s="15"/>
    </row>
    <row r="132" spans="1:2" hidden="1" x14ac:dyDescent="0.15">
      <c r="A132" s="13" t="s">
        <v>50</v>
      </c>
      <c r="B132" s="14"/>
    </row>
    <row r="133" spans="1:2" hidden="1" x14ac:dyDescent="0.15"/>
    <row r="134" spans="1:2" hidden="1" x14ac:dyDescent="0.15"/>
    <row r="135" spans="1:2" hidden="1" x14ac:dyDescent="0.15"/>
    <row r="136" spans="1:2" hidden="1" x14ac:dyDescent="0.15">
      <c r="A136" s="1" t="s">
        <v>74</v>
      </c>
    </row>
    <row r="137" spans="1:2" hidden="1" x14ac:dyDescent="0.15">
      <c r="A137" s="1" t="e">
        <f>F39&amp;"曲げモーメント-軸力相関図"&amp;" "&amp;IF(LEN(F37)=3,LEFT(FigLeft,14),LEFT(FigLeft,15))</f>
        <v>#N/A</v>
      </c>
    </row>
    <row r="138" spans="1:2" hidden="1" x14ac:dyDescent="0.15"/>
    <row r="139" spans="1:2" hidden="1" x14ac:dyDescent="0.15"/>
    <row r="140" spans="1:2" hidden="1" x14ac:dyDescent="0.15">
      <c r="A140" s="72" t="e">
        <f>IF(NOT(F39="終局"),IF(LEN(F37)=3,LEFT(FigLeft,14),LEFT(FigLeft,15))&amp;CHAR(10)&amp;O3&amp;CHAR(10)&amp;"                     "&amp;RIGHT(FigLeft,3)&amp;"   "&amp;RIGHT(R2,3)&amp;"   "&amp;RIGHT(U2,3)&amp;CHAR(10)&amp;O4&amp;"      "&amp;P4&amp;"     "&amp;S4&amp;"     "&amp;V4&amp;CHAR(10)&amp;O5&amp;"      "&amp;P5&amp;"     "&amp;S5&amp;"     "&amp;V5,IF(LEN(F37)=3,LEFT(FigLeft,14),LEFT(FigLeft,15))&amp;CHAR(10)&amp;O3&amp;CHAR(10)&amp;"                  "&amp;RIGHT(FigLeft,3)&amp;"          "&amp;RIGHT(R2,3)&amp;"           "&amp;RIGHT(U2,3)&amp;CHAR(10)&amp;"  "&amp;O4&amp;"      "&amp;P4&amp;"     "&amp;S4&amp;"     "&amp;V4&amp;CHAR(10)&amp;O5&amp;"         "&amp;P5&amp;"            "&amp;S5&amp;"            "&amp;V5&amp;"                   ")</f>
        <v>#N/A</v>
      </c>
    </row>
    <row r="141" spans="1:2" hidden="1" x14ac:dyDescent="0.15"/>
  </sheetData>
  <sheetProtection password="EE4B" sheet="1" objects="1" scenarios="1"/>
  <dataConsolidate/>
  <mergeCells count="48">
    <mergeCell ref="A130:B130"/>
    <mergeCell ref="A93:B93"/>
    <mergeCell ref="A94:B94"/>
    <mergeCell ref="A95:B95"/>
    <mergeCell ref="A100:B100"/>
    <mergeCell ref="A101:B101"/>
    <mergeCell ref="A102:B102"/>
    <mergeCell ref="A113:B113"/>
    <mergeCell ref="A114:B114"/>
    <mergeCell ref="A129:B129"/>
    <mergeCell ref="A86:B86"/>
    <mergeCell ref="A65:B65"/>
    <mergeCell ref="A66:B66"/>
    <mergeCell ref="A67:B67"/>
    <mergeCell ref="A72:B72"/>
    <mergeCell ref="A73:B73"/>
    <mergeCell ref="A74:B74"/>
    <mergeCell ref="A78:B78"/>
    <mergeCell ref="A79:B79"/>
    <mergeCell ref="A80:B80"/>
    <mergeCell ref="A84:B84"/>
    <mergeCell ref="A85:B85"/>
    <mergeCell ref="A59:B59"/>
    <mergeCell ref="O9:P9"/>
    <mergeCell ref="R9:S9"/>
    <mergeCell ref="U9:V9"/>
    <mergeCell ref="O11:P11"/>
    <mergeCell ref="R11:S11"/>
    <mergeCell ref="U11:V11"/>
    <mergeCell ref="O13:P13"/>
    <mergeCell ref="R13:S13"/>
    <mergeCell ref="U13:V13"/>
    <mergeCell ref="A51:B51"/>
    <mergeCell ref="A58:B58"/>
    <mergeCell ref="E36:F36"/>
    <mergeCell ref="B36:C36"/>
    <mergeCell ref="O3:P3"/>
    <mergeCell ref="R3:S3"/>
    <mergeCell ref="U3:V3"/>
    <mergeCell ref="O7:P7"/>
    <mergeCell ref="R7:S7"/>
    <mergeCell ref="U7:V7"/>
    <mergeCell ref="O1:P1"/>
    <mergeCell ref="R1:S1"/>
    <mergeCell ref="U1:V1"/>
    <mergeCell ref="O2:P2"/>
    <mergeCell ref="R2:S2"/>
    <mergeCell ref="U2:V2"/>
  </mergeCells>
  <phoneticPr fontId="5"/>
  <conditionalFormatting sqref="F37">
    <cfRule type="expression" dxfId="2" priority="4">
      <formula>AND($F$37=300,#REF!="特壁厚")</formula>
    </cfRule>
  </conditionalFormatting>
  <printOptions horizontalCentered="1" verticalCentered="1"/>
  <pageMargins left="0" right="0" top="0" bottom="0" header="0.31496062992125984" footer="0.31496062992125984"/>
  <pageSetup paperSize="9" scale="85" orientation="landscape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>
          <x14:formula1>
            <xm:f>'Pulldown Master'!$E$3:$E$6</xm:f>
          </x14:formula1>
          <xm:sqref>F39</xm:sqref>
        </x14:dataValidation>
        <x14:dataValidation type="list" showInputMessage="1" showErrorMessage="1">
          <x14:formula1>
            <xm:f>'Pulldown Master'!$C$3:$C$5</xm:f>
          </x14:formula1>
          <xm:sqref>F38</xm:sqref>
        </x14:dataValidation>
        <x14:dataValidation type="list" showInputMessage="1" showErrorMessage="1">
          <x14:formula1>
            <xm:f>'Pulldown Master'!$B$3:$B$13</xm:f>
          </x14:formula1>
          <xm:sqref>F37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F140"/>
  <sheetViews>
    <sheetView view="pageBreakPreview" zoomScale="70" zoomScaleNormal="60" zoomScaleSheetLayoutView="70" workbookViewId="0">
      <selection activeCell="AA2" sqref="AA2:AB2"/>
    </sheetView>
  </sheetViews>
  <sheetFormatPr defaultColWidth="10.28515625" defaultRowHeight="13.5" x14ac:dyDescent="0.15"/>
  <cols>
    <col min="1" max="2" width="15.5703125" style="1" customWidth="1"/>
    <col min="3" max="3" width="10.7109375" style="1" bestFit="1" customWidth="1"/>
    <col min="4" max="4" width="10.28515625" style="1" customWidth="1"/>
    <col min="5" max="5" width="9" style="2" bestFit="1" customWidth="1"/>
    <col min="6" max="14" width="10.28515625" style="1" customWidth="1"/>
    <col min="15" max="16" width="17.85546875" style="1" customWidth="1"/>
    <col min="17" max="17" width="2.42578125" style="1" customWidth="1"/>
    <col min="18" max="19" width="17.85546875" style="1" customWidth="1"/>
    <col min="20" max="20" width="2.42578125" style="1" customWidth="1"/>
    <col min="21" max="22" width="17.85546875" style="1" customWidth="1"/>
    <col min="23" max="23" width="2.42578125" style="1" customWidth="1"/>
    <col min="24" max="25" width="17.85546875" style="1" customWidth="1"/>
    <col min="26" max="26" width="2.42578125" style="1" customWidth="1"/>
    <col min="27" max="28" width="17.85546875" style="1" customWidth="1"/>
    <col min="29" max="29" width="2.42578125" style="1" customWidth="1"/>
    <col min="30" max="31" width="17.85546875" style="1" customWidth="1"/>
    <col min="32" max="32" width="2.42578125" style="1" customWidth="1"/>
    <col min="33" max="16384" width="10.28515625" style="1"/>
  </cols>
  <sheetData>
    <row r="1" spans="1:31" ht="14.25" thickBot="1" x14ac:dyDescent="0.2">
      <c r="O1" s="288" t="e">
        <f>HLOOKUP(H41,MASTER!A2:AZY125,1,FALSE)</f>
        <v>#N/A</v>
      </c>
      <c r="P1" s="289"/>
      <c r="R1" s="290" t="e">
        <f>HLOOKUP($R$118,MASTER!$B$1:$AZY$124,8,FALSE)</f>
        <v>#N/A</v>
      </c>
      <c r="S1" s="291"/>
      <c r="U1" s="290" t="e">
        <f>HLOOKUP($U$118,MASTER!$B$1:$AZY$124,8,FALSE)</f>
        <v>#N/A</v>
      </c>
      <c r="V1" s="291"/>
      <c r="X1" s="290" t="e">
        <f>HLOOKUP($X$118,MASTER!$B$1:$AZY$124,8,FALSE)</f>
        <v>#N/A</v>
      </c>
      <c r="Y1" s="291"/>
      <c r="AA1" s="290" t="str">
        <f>IF($H$37&gt;699,HLOOKUP(AA$118,MASTER!$B$1:$AZY$124,8,FALSE),"")</f>
        <v/>
      </c>
      <c r="AB1" s="291"/>
      <c r="AD1" s="290" t="str">
        <f>IF($H$37&gt;699,HLOOKUP(AD$118,MASTER!$B$1:$AZY$124,8,FALSE),"")</f>
        <v/>
      </c>
      <c r="AE1" s="291"/>
    </row>
    <row r="2" spans="1:31" ht="14.25" thickBot="1" x14ac:dyDescent="0.2">
      <c r="O2" s="288" t="e">
        <f>HLOOKUP($O$118,MASTER!$A$1:$AZY$123,8,FALSE)</f>
        <v>#N/A</v>
      </c>
      <c r="P2" s="289"/>
      <c r="R2" s="290" t="e">
        <f>HLOOKUP($R$118,MASTER!$B$1:$AZY$124,8,FALSE)</f>
        <v>#N/A</v>
      </c>
      <c r="S2" s="291"/>
      <c r="U2" s="290" t="e">
        <f>HLOOKUP($U$118,MASTER!$B$1:$AZY$124,8,FALSE)</f>
        <v>#N/A</v>
      </c>
      <c r="V2" s="291"/>
      <c r="X2" s="290" t="e">
        <f>HLOOKUP($X$118,MASTER!$B$1:$AZY$124,8,FALSE)</f>
        <v>#N/A</v>
      </c>
      <c r="Y2" s="291"/>
      <c r="AA2" s="290" t="str">
        <f>IF($H$37&gt;699,HLOOKUP(AA$118,MASTER!$B$1:$AZY$124,8,FALSE),"")</f>
        <v/>
      </c>
      <c r="AB2" s="291"/>
      <c r="AD2" s="290" t="str">
        <f>IF($H$37&gt;699,HLOOKUP(AD$118,MASTER!$B$1:$AZY$124,8,FALSE),"")</f>
        <v/>
      </c>
      <c r="AE2" s="291"/>
    </row>
    <row r="3" spans="1:31" x14ac:dyDescent="0.15">
      <c r="B3" s="3"/>
      <c r="O3" s="292" t="e">
        <f>HLOOKUP($O$118,MASTER!$A$1:$AZY$123,9,FALSE)</f>
        <v>#N/A</v>
      </c>
      <c r="P3" s="293"/>
      <c r="R3" s="294" t="e">
        <f>HLOOKUP($R$118,MASTER!$B$1:$AZY$124,9,FALSE)</f>
        <v>#N/A</v>
      </c>
      <c r="S3" s="295"/>
      <c r="U3" s="292" t="e">
        <f>HLOOKUP($U$118,MASTER!$B$1:$AZY$124,9,FALSE)</f>
        <v>#N/A</v>
      </c>
      <c r="V3" s="293"/>
      <c r="X3" s="292" t="e">
        <f>HLOOKUP($X$118,MASTER!$B$1:$AZY$124,9,FALSE)</f>
        <v>#N/A</v>
      </c>
      <c r="Y3" s="293"/>
      <c r="AA3" s="292" t="str">
        <f>IF($H$37&gt;699,HLOOKUP(AA$118,MASTER!$B$1:$AZY$124,9,FALSE),"")</f>
        <v/>
      </c>
      <c r="AB3" s="293"/>
      <c r="AD3" s="292" t="str">
        <f>IF($H$37&gt;699,HLOOKUP(AD$118,MASTER!$B$1:$AZY$124,9,FALSE),"")</f>
        <v/>
      </c>
      <c r="AE3" s="293"/>
    </row>
    <row r="4" spans="1:31" x14ac:dyDescent="0.15">
      <c r="A4" s="4"/>
      <c r="B4" s="3"/>
      <c r="O4" s="58" t="e">
        <f>HLOOKUP(H41,MASTER!A2:AZY123,9,FALSE)</f>
        <v>#N/A</v>
      </c>
      <c r="P4" s="22" t="e">
        <f>HLOOKUP($P$118,MASTER!$B$1:$AZY$123,10,FALSE)</f>
        <v>#N/A</v>
      </c>
      <c r="R4" s="58" t="e">
        <f>HLOOKUP($R$118,MASTER!$B$1:$AZY$124,10,FALSE)</f>
        <v>#N/A</v>
      </c>
      <c r="S4" s="22" t="e">
        <f>HLOOKUP($S$118,MASTER!$B$1:$AZY$124,10,FALSE)</f>
        <v>#N/A</v>
      </c>
      <c r="U4" s="58" t="e">
        <f>HLOOKUP($R$118,MASTER!$B$1:$AZY$124,10,FALSE)</f>
        <v>#N/A</v>
      </c>
      <c r="V4" s="22" t="e">
        <f>HLOOKUP($V$118,MASTER!$B$1:$AZY$124,10,FALSE)</f>
        <v>#N/A</v>
      </c>
      <c r="X4" s="58" t="e">
        <f>HLOOKUP($X$118,MASTER!$B$1:$AZY$124,10,FALSE)</f>
        <v>#N/A</v>
      </c>
      <c r="Y4" s="22" t="e">
        <f>HLOOKUP($Y$118,MASTER!$B$1:$AZY$124,10,FALSE)</f>
        <v>#N/A</v>
      </c>
      <c r="AA4" s="58" t="str">
        <f>IF($H$37&gt;699,HLOOKUP(AA$118,MASTER!$B$1:$AZY$124,10,FALSE),"")</f>
        <v/>
      </c>
      <c r="AB4" s="22" t="str">
        <f>IF($H$37&gt;699,HLOOKUP(AB$118,MASTER!$B$1:$AZY$124,10,FALSE),"")</f>
        <v/>
      </c>
      <c r="AD4" s="58" t="str">
        <f>IF($H$37&gt;699,HLOOKUP(AD$118,MASTER!$B$1:$AZY$124,10,FALSE),"")</f>
        <v/>
      </c>
      <c r="AE4" s="22" t="str">
        <f>IF($H$37&gt;699,HLOOKUP(AE$118,MASTER!$B$1:$AZY$124,10,FALSE),"")</f>
        <v/>
      </c>
    </row>
    <row r="5" spans="1:31" ht="14.25" thickBot="1" x14ac:dyDescent="0.2">
      <c r="A5" s="4"/>
      <c r="B5" s="3"/>
      <c r="O5" s="59" t="e">
        <f>HLOOKUP(H41,MASTER!A2:AZY124,10,FALSE)</f>
        <v>#N/A</v>
      </c>
      <c r="P5" s="62" t="e">
        <f>HLOOKUP($P$118,MASTER!$B$1:$AZY$123,11,FALSE)</f>
        <v>#N/A</v>
      </c>
      <c r="R5" s="59" t="e">
        <f>HLOOKUP($R$118,MASTER!$B$1:$AZY$124,11,FALSE)</f>
        <v>#N/A</v>
      </c>
      <c r="S5" s="62" t="e">
        <f>HLOOKUP($S$118,MASTER!$B$1:$AZY$124,11,FALSE)</f>
        <v>#N/A</v>
      </c>
      <c r="U5" s="59" t="e">
        <f>HLOOKUP($R$118,MASTER!$B$1:$AZY$124,11,FALSE)</f>
        <v>#N/A</v>
      </c>
      <c r="V5" s="76" t="e">
        <f>HLOOKUP($V$118,MASTER!$B$1:$AZY$124,11,FALSE)</f>
        <v>#N/A</v>
      </c>
      <c r="X5" s="59" t="e">
        <f>HLOOKUP($X$118,MASTER!$B$1:$AZY$124,11,FALSE)</f>
        <v>#N/A</v>
      </c>
      <c r="Y5" s="76" t="e">
        <f>HLOOKUP($Y$118,MASTER!$B$1:$AZY$124,11,FALSE)</f>
        <v>#N/A</v>
      </c>
      <c r="AA5" s="59" t="str">
        <f>IF($H$37&gt;699,HLOOKUP(AA$118,MASTER!$B$1:$AZY$124,11,FALSE),"")</f>
        <v/>
      </c>
      <c r="AB5" s="76" t="str">
        <f>IF($H$37&gt;699,HLOOKUP(AB$118,MASTER!$B$1:$AZY$124,11,FALSE),"")</f>
        <v/>
      </c>
      <c r="AD5" s="59" t="str">
        <f>IF($H$37&gt;699,HLOOKUP(AD$118,MASTER!$B$1:$AZY$124,11,FALSE),"")</f>
        <v/>
      </c>
      <c r="AE5" s="76" t="str">
        <f>IF($H$37&gt;699,HLOOKUP(AE$118,MASTER!$B$1:$AZY$124,11,FALSE),"")</f>
        <v/>
      </c>
    </row>
    <row r="6" spans="1:31" ht="14.25" thickBot="1" x14ac:dyDescent="0.2">
      <c r="A6" s="4"/>
      <c r="B6" s="3"/>
      <c r="O6" s="5" t="s">
        <v>8</v>
      </c>
      <c r="P6" s="6" t="s">
        <v>9</v>
      </c>
      <c r="R6" s="5" t="s">
        <v>8</v>
      </c>
      <c r="S6" s="6" t="s">
        <v>9</v>
      </c>
      <c r="U6" s="5" t="s">
        <v>8</v>
      </c>
      <c r="V6" s="6" t="s">
        <v>9</v>
      </c>
      <c r="X6" s="5" t="s">
        <v>8</v>
      </c>
      <c r="Y6" s="6" t="s">
        <v>9</v>
      </c>
      <c r="AA6" s="5" t="str">
        <f>IF(K37&gt;699,"軸力：Ｎ","")</f>
        <v/>
      </c>
      <c r="AB6" s="6" t="str">
        <f>IF(K37&gt;699,"ﾓｰﾒﾝﾄ：Ｍ","")</f>
        <v/>
      </c>
      <c r="AD6" s="5" t="str">
        <f>IF(N37&gt;699,"軸力：Ｎ","")</f>
        <v/>
      </c>
      <c r="AE6" s="6" t="str">
        <f>IF(N37&gt;699,"ﾓｰﾒﾝﾄ：Ｍ","")</f>
        <v/>
      </c>
    </row>
    <row r="7" spans="1:31" x14ac:dyDescent="0.15">
      <c r="A7" s="4"/>
      <c r="B7" s="3"/>
      <c r="N7" s="56">
        <v>6</v>
      </c>
      <c r="O7" s="296" t="e">
        <f>HLOOKUP($O$118,MASTER!$A$1:$AZY$123,13,FALSE)</f>
        <v>#N/A</v>
      </c>
      <c r="P7" s="297"/>
      <c r="Q7" s="1">
        <v>13</v>
      </c>
      <c r="R7" s="296" t="e">
        <f>HLOOKUP($R$118,MASTER!$B$1:$AZY$124,Q7,FALSE)</f>
        <v>#N/A</v>
      </c>
      <c r="S7" s="297"/>
      <c r="U7" s="296" t="e">
        <f>HLOOKUP($U$118,MASTER!$B$1:$AZY$124,Q7,FALSE)</f>
        <v>#N/A</v>
      </c>
      <c r="V7" s="297"/>
      <c r="X7" s="296" t="e">
        <f>HLOOKUP($X$118,MASTER!$B$1:$AZY$124,Q7,FALSE)</f>
        <v>#N/A</v>
      </c>
      <c r="Y7" s="297"/>
      <c r="AA7" s="296" t="str">
        <f>IF($H$37&gt;699,HLOOKUP(AA$118,MASTER!$B$1:$AZY$124,$Q$7,FALSE),"")</f>
        <v/>
      </c>
      <c r="AB7" s="297"/>
      <c r="AD7" s="296" t="str">
        <f>IF($H$37&gt;699,HLOOKUP(AD$118,MASTER!$B$1:$AZY$124,$Q$7,FALSE),"")</f>
        <v/>
      </c>
      <c r="AE7" s="297"/>
    </row>
    <row r="8" spans="1:31" x14ac:dyDescent="0.15">
      <c r="A8" s="4"/>
      <c r="B8" s="3"/>
      <c r="N8" s="56">
        <v>7</v>
      </c>
      <c r="O8" s="23" t="e">
        <f>HLOOKUP($O$118,MASTER!$A$1:$AZY$123,14,FALSE)</f>
        <v>#N/A</v>
      </c>
      <c r="P8" s="26" t="e">
        <f>HLOOKUP($P$118,MASTER!$B$1:$AZY$123,Q8,FALSE)</f>
        <v>#N/A</v>
      </c>
      <c r="Q8" s="1">
        <v>14</v>
      </c>
      <c r="R8" s="23" t="e">
        <f>HLOOKUP($R$118,MASTER!$B$1:$AZY$124,Q8,FALSE)</f>
        <v>#N/A</v>
      </c>
      <c r="S8" s="26" t="e">
        <f>HLOOKUP($S$118,MASTER!$B$1:$AZY$124,Q8,FALSE)</f>
        <v>#N/A</v>
      </c>
      <c r="U8" s="23" t="e">
        <f>HLOOKUP($U$118,MASTER!$B$1:$AZY$124,Q8,FALSE)</f>
        <v>#N/A</v>
      </c>
      <c r="V8" s="26" t="e">
        <f>HLOOKUP($V$118,MASTER!$B$1:$AZY$124,Q8,FALSE)</f>
        <v>#N/A</v>
      </c>
      <c r="X8" s="23" t="e">
        <f>HLOOKUP($X$118,MASTER!$B$1:$AZY$124,Q8,FALSE)</f>
        <v>#N/A</v>
      </c>
      <c r="Y8" s="26" t="e">
        <f>HLOOKUP($Y$118,MASTER!$B$1:$AZY$124,Q8,FALSE)</f>
        <v>#N/A</v>
      </c>
      <c r="AA8" s="23" t="str">
        <f>IF($H$37&gt;699,HLOOKUP(AA$118,MASTER!$B$1:$AZY$124,$Q$8,FALSE),"")</f>
        <v/>
      </c>
      <c r="AB8" s="26" t="str">
        <f>IF($H$37&gt;699,HLOOKUP(AB$118,MASTER!$B$1:$AZY$124,$Q$8,FALSE),"")</f>
        <v/>
      </c>
      <c r="AD8" s="23" t="str">
        <f>IF($H$37&gt;699,HLOOKUP(AD$118,MASTER!$B$1:$AZY$124,$Q$8,FALSE),"")</f>
        <v/>
      </c>
      <c r="AE8" s="26" t="str">
        <f>IF($H$37&gt;699,HLOOKUP(AE$118,MASTER!$B$1:$AZY$124,$Q$8,FALSE),"")</f>
        <v/>
      </c>
    </row>
    <row r="9" spans="1:31" x14ac:dyDescent="0.15">
      <c r="A9" s="4"/>
      <c r="B9" s="3"/>
      <c r="N9" s="56">
        <v>8</v>
      </c>
      <c r="O9" s="299" t="e">
        <f>HLOOKUP($O$118,MASTER!$A$1:$AZY$123,15,FALSE)</f>
        <v>#N/A</v>
      </c>
      <c r="P9" s="300"/>
      <c r="Q9" s="1">
        <v>15</v>
      </c>
      <c r="R9" s="299" t="e">
        <f>HLOOKUP($R$118,MASTER!$B$1:$AZY$124,Q9,FALSE)</f>
        <v>#N/A</v>
      </c>
      <c r="S9" s="300"/>
      <c r="U9" s="299" t="e">
        <f>HLOOKUP($U$118,MASTER!$B$1:$AZY$124,Q9,FALSE)</f>
        <v>#N/A</v>
      </c>
      <c r="V9" s="300"/>
      <c r="X9" s="299" t="e">
        <f>HLOOKUP($X$118,MASTER!$B$1:$AZY$124,Q9,FALSE)</f>
        <v>#N/A</v>
      </c>
      <c r="Y9" s="300"/>
      <c r="AA9" s="299" t="str">
        <f>IF($H$37&gt;699,HLOOKUP(AA$118,MASTER!$B$1:$AZY$124,$Q$9,FALSE),"")</f>
        <v/>
      </c>
      <c r="AB9" s="300"/>
      <c r="AD9" s="299" t="str">
        <f>IF($H$37&gt;699,HLOOKUP(AD$118,MASTER!$B$1:$AZY$124,$Q$9,FALSE),"")</f>
        <v/>
      </c>
      <c r="AE9" s="300"/>
    </row>
    <row r="10" spans="1:31" x14ac:dyDescent="0.15">
      <c r="A10" s="4"/>
      <c r="B10" s="3"/>
      <c r="N10" s="56">
        <v>9</v>
      </c>
      <c r="O10" s="23" t="e">
        <f>HLOOKUP($O$118,MASTER!$A$1:$AZY$123,16,FALSE)</f>
        <v>#N/A</v>
      </c>
      <c r="P10" s="26" t="e">
        <f>HLOOKUP($P$118,MASTER!$B$1:$AZY$123,Q10,FALSE)</f>
        <v>#N/A</v>
      </c>
      <c r="Q10" s="1">
        <v>16</v>
      </c>
      <c r="R10" s="23" t="e">
        <f>HLOOKUP($R$118,MASTER!$B$1:$AZY$124,Q10,FALSE)</f>
        <v>#N/A</v>
      </c>
      <c r="S10" s="26" t="e">
        <f>HLOOKUP($S$118,MASTER!$B$1:$AZY$124,Q10,FALSE)</f>
        <v>#N/A</v>
      </c>
      <c r="U10" s="23" t="e">
        <f>HLOOKUP($U$118,MASTER!$B$1:$AZY$124,Q10,FALSE)</f>
        <v>#N/A</v>
      </c>
      <c r="V10" s="26" t="e">
        <f>HLOOKUP($V$118,MASTER!$B$1:$AZY$124,Q10,FALSE)</f>
        <v>#N/A</v>
      </c>
      <c r="X10" s="23" t="e">
        <f>HLOOKUP($X$118,MASTER!$B$1:$AZY$124,Q10,FALSE)</f>
        <v>#N/A</v>
      </c>
      <c r="Y10" s="26" t="e">
        <f>HLOOKUP($Y$118,MASTER!$B$1:$AZY$124,Q10,FALSE)</f>
        <v>#N/A</v>
      </c>
      <c r="AA10" s="23" t="str">
        <f>IF($H$37&gt;699,HLOOKUP(AA$118,MASTER!$B$1:$AZY$124,$Q$10,FALSE),"")</f>
        <v/>
      </c>
      <c r="AB10" s="26" t="str">
        <f>IF($H$37&gt;699,HLOOKUP(AB$118,MASTER!$B$1:$AZY$124,$Q$10,FALSE),"")</f>
        <v/>
      </c>
      <c r="AD10" s="23" t="str">
        <f>IF($H$37&gt;699,HLOOKUP(AD$118,MASTER!$B$1:$AZY$124,$Q$10,FALSE),"")</f>
        <v/>
      </c>
      <c r="AE10" s="26" t="str">
        <f>IF($H$37&gt;699,HLOOKUP(AE$118,MASTER!$B$1:$AZY$124,$Q$10,FALSE),"")</f>
        <v/>
      </c>
    </row>
    <row r="11" spans="1:31" x14ac:dyDescent="0.15">
      <c r="A11" s="4"/>
      <c r="B11" s="3"/>
      <c r="N11" s="56">
        <v>10</v>
      </c>
      <c r="O11" s="299" t="e">
        <f>HLOOKUP($O$118,MASTER!$A$1:$AZY$123,17,FALSE)</f>
        <v>#N/A</v>
      </c>
      <c r="P11" s="300"/>
      <c r="Q11" s="1">
        <v>17</v>
      </c>
      <c r="R11" s="299" t="e">
        <f>HLOOKUP($R$118,MASTER!$B$1:$AZY$124,Q11,FALSE)</f>
        <v>#N/A</v>
      </c>
      <c r="S11" s="300"/>
      <c r="U11" s="299" t="e">
        <f>HLOOKUP($U$118,MASTER!$B$1:$AZY$124,Q11,FALSE)</f>
        <v>#N/A</v>
      </c>
      <c r="V11" s="300"/>
      <c r="X11" s="299" t="e">
        <f>HLOOKUP($X$118,MASTER!$B$1:$AZY$124,Q11,FALSE)</f>
        <v>#N/A</v>
      </c>
      <c r="Y11" s="300"/>
      <c r="AA11" s="299" t="str">
        <f>IF($H$37&gt;699,HLOOKUP(AA$118,MASTER!$B$1:$AZY$124,$Q$11,FALSE),"")</f>
        <v/>
      </c>
      <c r="AB11" s="300"/>
      <c r="AD11" s="299" t="str">
        <f>IF($H$37&gt;699,HLOOKUP(AD$118,MASTER!$B$1:$AZY$124,$Q$11,FALSE),"")</f>
        <v/>
      </c>
      <c r="AE11" s="300"/>
    </row>
    <row r="12" spans="1:31" x14ac:dyDescent="0.15">
      <c r="A12" s="4"/>
      <c r="B12" s="3"/>
      <c r="N12" s="34">
        <v>11</v>
      </c>
      <c r="O12" s="23" t="e">
        <f>HLOOKUP($O$118,MASTER!$A$1:$AZY$123,18,FALSE)</f>
        <v>#N/A</v>
      </c>
      <c r="P12" s="26" t="e">
        <f>HLOOKUP($P$118,MASTER!$B$1:$AZY$123,Q12,FALSE)</f>
        <v>#N/A</v>
      </c>
      <c r="Q12" s="1">
        <v>18</v>
      </c>
      <c r="R12" s="23" t="e">
        <f>HLOOKUP($R$118,MASTER!$B$1:$AZY$124,Q12,FALSE)</f>
        <v>#N/A</v>
      </c>
      <c r="S12" s="26" t="e">
        <f>HLOOKUP($S$118,MASTER!$B$1:$AZY$124,Q12,FALSE)</f>
        <v>#N/A</v>
      </c>
      <c r="U12" s="23" t="e">
        <f>HLOOKUP($U$118,MASTER!$B$1:$AZY$124,Q12,FALSE)</f>
        <v>#N/A</v>
      </c>
      <c r="V12" s="26" t="e">
        <f>HLOOKUP($V$118,MASTER!$B$1:$AZY$124,Q12,FALSE)</f>
        <v>#N/A</v>
      </c>
      <c r="X12" s="23" t="e">
        <f>HLOOKUP($X$118,MASTER!$B$1:$AZY$124,Q12,FALSE)</f>
        <v>#N/A</v>
      </c>
      <c r="Y12" s="26" t="e">
        <f>HLOOKUP($Y$118,MASTER!$B$1:$AZY$124,Q12,FALSE)</f>
        <v>#N/A</v>
      </c>
      <c r="AA12" s="23" t="str">
        <f>IF($H$37&gt;699,HLOOKUP(AA$118,MASTER!$B$1:$AZY$124,$Q$12,FALSE),"")</f>
        <v/>
      </c>
      <c r="AB12" s="26" t="str">
        <f>IF($H$37&gt;699,HLOOKUP(AB$118,MASTER!$B$1:$AZY$124,$Q$12,FALSE),"")</f>
        <v/>
      </c>
      <c r="AD12" s="23" t="str">
        <f>IF($H$37&gt;699,HLOOKUP(AD$118,MASTER!$B$1:$AZY$124,$Q$12,FALSE),"")</f>
        <v/>
      </c>
      <c r="AE12" s="26" t="str">
        <f>IF($H$37&gt;699,HLOOKUP(AE$118,MASTER!$B$1:$AZY$124,$Q$12,FALSE),"")</f>
        <v/>
      </c>
    </row>
    <row r="13" spans="1:31" x14ac:dyDescent="0.15">
      <c r="A13" s="4"/>
      <c r="B13" s="3"/>
      <c r="N13" s="34">
        <v>12</v>
      </c>
      <c r="O13" s="301" t="e">
        <f>HLOOKUP($O$118,MASTER!$A$1:$AZY$123,19,FALSE)</f>
        <v>#N/A</v>
      </c>
      <c r="P13" s="302"/>
      <c r="Q13" s="1">
        <v>19</v>
      </c>
      <c r="R13" s="301" t="e">
        <f>HLOOKUP($R$118,MASTER!$B$1:$AZY$124,Q13,FALSE)</f>
        <v>#N/A</v>
      </c>
      <c r="S13" s="302"/>
      <c r="U13" s="299" t="e">
        <f>HLOOKUP($U$118,MASTER!$B$1:$AZY$124,Q13,FALSE)</f>
        <v>#N/A</v>
      </c>
      <c r="V13" s="300"/>
      <c r="X13" s="299" t="e">
        <f>HLOOKUP($X$118,MASTER!$B$1:$AZY$124,Q13,FALSE)</f>
        <v>#N/A</v>
      </c>
      <c r="Y13" s="300"/>
      <c r="AA13" s="299" t="str">
        <f>IF($H$37&gt;699,HLOOKUP(AA$118,MASTER!$B$1:$AZY$124,$Q$13,FALSE),"")</f>
        <v/>
      </c>
      <c r="AB13" s="300"/>
      <c r="AD13" s="299" t="str">
        <f>IF($H$37&gt;699,HLOOKUP(AD$118,MASTER!$B$1:$AZY$124,$Q$13,FALSE),"")</f>
        <v/>
      </c>
      <c r="AE13" s="300"/>
    </row>
    <row r="14" spans="1:31" ht="14.25" thickBot="1" x14ac:dyDescent="0.2">
      <c r="A14" s="4"/>
      <c r="B14" s="3"/>
      <c r="N14" s="34">
        <v>13</v>
      </c>
      <c r="O14" s="24" t="e">
        <f>HLOOKUP($O$118,MASTER!$A$1:$AZY$123,20,FALSE)</f>
        <v>#N/A</v>
      </c>
      <c r="P14" s="27" t="e">
        <f>HLOOKUP($P$118,MASTER!$B$1:$AZY$123,Q14,FALSE)</f>
        <v>#N/A</v>
      </c>
      <c r="Q14" s="1">
        <v>20</v>
      </c>
      <c r="R14" s="24" t="e">
        <f>HLOOKUP($R$118,MASTER!$B$1:$AZY$124,Q14,FALSE)</f>
        <v>#N/A</v>
      </c>
      <c r="S14" s="27" t="e">
        <f>HLOOKUP($S$118,MASTER!$B$1:$AZY$124,Q14,FALSE)</f>
        <v>#N/A</v>
      </c>
      <c r="U14" s="24" t="e">
        <f>HLOOKUP($U$118,MASTER!$B$1:$AZY$124,Q14,FALSE)</f>
        <v>#N/A</v>
      </c>
      <c r="V14" s="27" t="e">
        <f>HLOOKUP($V$118,MASTER!$B$1:$AZY$124,Q14,FALSE)</f>
        <v>#N/A</v>
      </c>
      <c r="X14" s="24" t="e">
        <f>HLOOKUP($X$118,MASTER!$B$1:$AZY$124,Q14,FALSE)</f>
        <v>#N/A</v>
      </c>
      <c r="Y14" s="27" t="e">
        <f>HLOOKUP($Y$118,MASTER!$B$1:$AZY$124,Q14,FALSE)</f>
        <v>#N/A</v>
      </c>
      <c r="AA14" s="24" t="str">
        <f>IF($H$37&gt;699,HLOOKUP(AA$118,MASTER!$B$1:$AZY$124,$Q$14,FALSE),"")</f>
        <v/>
      </c>
      <c r="AB14" s="27" t="str">
        <f>IF($H$37&gt;699,HLOOKUP(AB$118,MASTER!$B$1:$AZY$124,$Q$14,FALSE),"")</f>
        <v/>
      </c>
      <c r="AD14" s="24" t="str">
        <f>IF($H$37&gt;699,HLOOKUP(AD$118,MASTER!$B$1:$AZY$124,$Q$14,FALSE),"")</f>
        <v/>
      </c>
      <c r="AE14" s="27" t="str">
        <f>IF($H$37&gt;699,HLOOKUP(AE$118,MASTER!$B$1:$AZY$124,$Q$14,FALSE),"")</f>
        <v/>
      </c>
    </row>
    <row r="15" spans="1:31" x14ac:dyDescent="0.15">
      <c r="A15" s="4"/>
      <c r="B15" s="3"/>
      <c r="N15" s="34">
        <v>21</v>
      </c>
      <c r="O15" s="28" t="e">
        <f>HLOOKUP($O$118,MASTER!$A$1:$AZY$123,N15,FALSE)</f>
        <v>#N/A</v>
      </c>
      <c r="P15" s="29" t="e">
        <f>HLOOKUP($P$118,MASTER!$B$1:$AZY$123,Q15,FALSE)</f>
        <v>#N/A</v>
      </c>
      <c r="Q15" s="1">
        <v>21</v>
      </c>
      <c r="R15" s="28" t="e">
        <f>HLOOKUP($R$118,MASTER!$B$1:$AZY$124,Q15,FALSE)</f>
        <v>#N/A</v>
      </c>
      <c r="S15" s="29" t="e">
        <f>HLOOKUP($S$118,MASTER!$B$1:$AZY$124,Q15,FALSE)</f>
        <v>#N/A</v>
      </c>
      <c r="U15" s="28" t="e">
        <f>HLOOKUP($U$118,MASTER!$B$1:$AZY$124,Q15,FALSE)</f>
        <v>#N/A</v>
      </c>
      <c r="V15" s="29" t="e">
        <f>HLOOKUP($V$118,MASTER!$B$1:$AZY$124,Q15,FALSE)</f>
        <v>#N/A</v>
      </c>
      <c r="X15" s="28" t="e">
        <f>HLOOKUP($X$118,MASTER!$B$1:$AZY$124,$Q15,FALSE)</f>
        <v>#N/A</v>
      </c>
      <c r="Y15" s="29" t="e">
        <f>HLOOKUP($Y$118,MASTER!$B$1:$AZY$124,$Q15,FALSE)</f>
        <v>#N/A</v>
      </c>
      <c r="AA15" s="28" t="str">
        <f>IF($H$37&gt;699,HLOOKUP(AA$118,MASTER!$B$1:$AZY$124,$Q15,FALSE),"")</f>
        <v/>
      </c>
      <c r="AB15" s="29" t="str">
        <f>IF($H$37&gt;699,HLOOKUP(AB$118,MASTER!$B$1:$AZY$124,$Q15,FALSE),"")</f>
        <v/>
      </c>
      <c r="AD15" s="28" t="str">
        <f>IF($H$37&gt;699,HLOOKUP(AD$118,MASTER!$B$1:$AZY$124,$Q15,FALSE),"")</f>
        <v/>
      </c>
      <c r="AE15" s="29" t="str">
        <f>IF($H$37&gt;699,HLOOKUP(AE$118,MASTER!$B$1:$AZY$124,$Q15,FALSE),"")</f>
        <v/>
      </c>
    </row>
    <row r="16" spans="1:31" x14ac:dyDescent="0.15">
      <c r="A16" s="4"/>
      <c r="B16" s="3"/>
      <c r="N16" s="34">
        <v>22</v>
      </c>
      <c r="O16" s="28" t="e">
        <f>HLOOKUP($O$118,MASTER!$A$1:$AZY$123,N16,FALSE)</f>
        <v>#N/A</v>
      </c>
      <c r="P16" s="29" t="e">
        <f>HLOOKUP($P$118,MASTER!$B$1:$AZY$123,Q16,FALSE)</f>
        <v>#N/A</v>
      </c>
      <c r="Q16" s="1">
        <v>22</v>
      </c>
      <c r="R16" s="28" t="e">
        <f>HLOOKUP($R$118,MASTER!$B$1:$AZY$124,Q16,FALSE)</f>
        <v>#N/A</v>
      </c>
      <c r="S16" s="29" t="e">
        <f>HLOOKUP($S$118,MASTER!$B$1:$AZY$124,Q16,FALSE)</f>
        <v>#N/A</v>
      </c>
      <c r="U16" s="28" t="e">
        <f>HLOOKUP($U$118,MASTER!$B$1:$AZY$124,Q16,FALSE)</f>
        <v>#N/A</v>
      </c>
      <c r="V16" s="29" t="e">
        <f>HLOOKUP($V$118,MASTER!$B$1:$AZY$124,Q16,FALSE)</f>
        <v>#N/A</v>
      </c>
      <c r="X16" s="28" t="e">
        <f>HLOOKUP($X$118,MASTER!$B$1:$AZY$124,$Q16,FALSE)</f>
        <v>#N/A</v>
      </c>
      <c r="Y16" s="29" t="e">
        <f>HLOOKUP($Y$118,MASTER!$B$1:$AZY$124,$Q16,FALSE)</f>
        <v>#N/A</v>
      </c>
      <c r="AA16" s="28" t="str">
        <f>IF($H$37&gt;699,HLOOKUP(AA$118,MASTER!$B$1:$AZY$124,$Q16,FALSE),"")</f>
        <v/>
      </c>
      <c r="AB16" s="29" t="str">
        <f>IF($H$37&gt;699,HLOOKUP(AB$118,MASTER!$B$1:$AZY$124,$Q16,FALSE),"")</f>
        <v/>
      </c>
      <c r="AD16" s="28" t="str">
        <f>IF($H$37&gt;699,HLOOKUP(AD$118,MASTER!$B$1:$AZY$124,$Q16,FALSE),"")</f>
        <v/>
      </c>
      <c r="AE16" s="29" t="str">
        <f>IF($H$37&gt;699,HLOOKUP(AE$118,MASTER!$B$1:$AZY$124,$Q16,FALSE),"")</f>
        <v/>
      </c>
    </row>
    <row r="17" spans="1:31" x14ac:dyDescent="0.15">
      <c r="A17" s="4"/>
      <c r="B17" s="3"/>
      <c r="N17" s="34">
        <v>23</v>
      </c>
      <c r="O17" s="28" t="e">
        <f>HLOOKUP($O$118,MASTER!$A$1:$AZY$123,N17,FALSE)</f>
        <v>#N/A</v>
      </c>
      <c r="P17" s="29" t="e">
        <f>HLOOKUP($P$118,MASTER!$B$1:$AZY$123,Q17,FALSE)</f>
        <v>#N/A</v>
      </c>
      <c r="Q17" s="1">
        <v>23</v>
      </c>
      <c r="R17" s="28" t="e">
        <f>HLOOKUP($R$118,MASTER!$B$1:$AZY$124,Q17,FALSE)</f>
        <v>#N/A</v>
      </c>
      <c r="S17" s="29" t="e">
        <f>HLOOKUP($S$118,MASTER!$B$1:$AZY$124,Q17,FALSE)</f>
        <v>#N/A</v>
      </c>
      <c r="U17" s="28" t="e">
        <f>HLOOKUP($U$118,MASTER!$B$1:$AZY$124,Q17,FALSE)</f>
        <v>#N/A</v>
      </c>
      <c r="V17" s="29" t="e">
        <f>HLOOKUP($V$118,MASTER!$B$1:$AZY$124,Q17,FALSE)</f>
        <v>#N/A</v>
      </c>
      <c r="X17" s="28" t="e">
        <f>HLOOKUP($X$118,MASTER!$B$1:$AZY$124,$Q17,FALSE)</f>
        <v>#N/A</v>
      </c>
      <c r="Y17" s="29" t="e">
        <f>HLOOKUP($Y$118,MASTER!$B$1:$AZY$124,$Q17,FALSE)</f>
        <v>#N/A</v>
      </c>
      <c r="AA17" s="28" t="str">
        <f>IF($H$37&gt;699,HLOOKUP(AA$118,MASTER!$B$1:$AZY$124,$Q17,FALSE),"")</f>
        <v/>
      </c>
      <c r="AB17" s="29" t="str">
        <f>IF($H$37&gt;699,HLOOKUP(AB$118,MASTER!$B$1:$AZY$124,$Q17,FALSE),"")</f>
        <v/>
      </c>
      <c r="AD17" s="28" t="str">
        <f>IF($H$37&gt;699,HLOOKUP(AD$118,MASTER!$B$1:$AZY$124,$Q17,FALSE),"")</f>
        <v/>
      </c>
      <c r="AE17" s="29" t="str">
        <f>IF($H$37&gt;699,HLOOKUP(AE$118,MASTER!$B$1:$AZY$124,$Q17,FALSE),"")</f>
        <v/>
      </c>
    </row>
    <row r="18" spans="1:31" x14ac:dyDescent="0.15">
      <c r="A18" s="4"/>
      <c r="B18" s="3"/>
      <c r="N18" s="34">
        <v>24</v>
      </c>
      <c r="O18" s="28" t="e">
        <f>HLOOKUP($O$118,MASTER!$A$1:$AZY$123,N18,FALSE)</f>
        <v>#N/A</v>
      </c>
      <c r="P18" s="29" t="e">
        <f>HLOOKUP($P$118,MASTER!$B$1:$AZY$123,Q18,FALSE)</f>
        <v>#N/A</v>
      </c>
      <c r="Q18" s="1">
        <v>24</v>
      </c>
      <c r="R18" s="28" t="e">
        <f>HLOOKUP($R$118,MASTER!$B$1:$AZY$124,Q18,FALSE)</f>
        <v>#N/A</v>
      </c>
      <c r="S18" s="29" t="e">
        <f>HLOOKUP($S$118,MASTER!$B$1:$AZY$124,Q18,FALSE)</f>
        <v>#N/A</v>
      </c>
      <c r="U18" s="28" t="e">
        <f>HLOOKUP($U$118,MASTER!$B$1:$AZY$124,Q18,FALSE)</f>
        <v>#N/A</v>
      </c>
      <c r="V18" s="29" t="e">
        <f>HLOOKUP($V$118,MASTER!$B$1:$AZY$124,Q18,FALSE)</f>
        <v>#N/A</v>
      </c>
      <c r="X18" s="28" t="e">
        <f>HLOOKUP($X$118,MASTER!$B$1:$AZY$124,$Q18,FALSE)</f>
        <v>#N/A</v>
      </c>
      <c r="Y18" s="29" t="e">
        <f>HLOOKUP($Y$118,MASTER!$B$1:$AZY$124,$Q18,FALSE)</f>
        <v>#N/A</v>
      </c>
      <c r="AA18" s="28" t="str">
        <f>IF($H$37&gt;699,HLOOKUP(AA$118,MASTER!$B$1:$AZY$124,$Q18,FALSE),"")</f>
        <v/>
      </c>
      <c r="AB18" s="29" t="str">
        <f>IF($H$37&gt;699,HLOOKUP(AB$118,MASTER!$B$1:$AZY$124,$Q18,FALSE),"")</f>
        <v/>
      </c>
      <c r="AD18" s="28" t="str">
        <f>IF($H$37&gt;699,HLOOKUP(AD$118,MASTER!$B$1:$AZY$124,$Q18,FALSE),"")</f>
        <v/>
      </c>
      <c r="AE18" s="29" t="str">
        <f>IF($H$37&gt;699,HLOOKUP(AE$118,MASTER!$B$1:$AZY$124,$Q18,FALSE),"")</f>
        <v/>
      </c>
    </row>
    <row r="19" spans="1:31" x14ac:dyDescent="0.15">
      <c r="A19" s="4"/>
      <c r="B19" s="3"/>
      <c r="N19" s="34">
        <v>25</v>
      </c>
      <c r="O19" s="28" t="e">
        <f>HLOOKUP($O$118,MASTER!$A$1:$AZY$123,N19,FALSE)</f>
        <v>#N/A</v>
      </c>
      <c r="P19" s="29" t="e">
        <f>HLOOKUP($P$118,MASTER!$B$1:$AZY$123,Q19,FALSE)</f>
        <v>#N/A</v>
      </c>
      <c r="Q19" s="1">
        <v>25</v>
      </c>
      <c r="R19" s="28" t="e">
        <f>HLOOKUP($R$118,MASTER!$B$1:$AZY$124,Q19,FALSE)</f>
        <v>#N/A</v>
      </c>
      <c r="S19" s="29" t="e">
        <f>HLOOKUP($S$118,MASTER!$B$1:$AZY$124,Q19,FALSE)</f>
        <v>#N/A</v>
      </c>
      <c r="U19" s="28" t="e">
        <f>HLOOKUP($U$118,MASTER!$B$1:$AZY$124,Q19,FALSE)</f>
        <v>#N/A</v>
      </c>
      <c r="V19" s="29" t="e">
        <f>HLOOKUP($V$118,MASTER!$B$1:$AZY$124,Q19,FALSE)</f>
        <v>#N/A</v>
      </c>
      <c r="X19" s="28" t="e">
        <f>HLOOKUP($X$118,MASTER!$B$1:$AZY$124,$Q19,FALSE)</f>
        <v>#N/A</v>
      </c>
      <c r="Y19" s="29" t="e">
        <f>HLOOKUP($Y$118,MASTER!$B$1:$AZY$124,$Q19,FALSE)</f>
        <v>#N/A</v>
      </c>
      <c r="AA19" s="28" t="str">
        <f>IF($H$37&gt;699,HLOOKUP(AA$118,MASTER!$B$1:$AZY$124,$Q19,FALSE),"")</f>
        <v/>
      </c>
      <c r="AB19" s="29" t="str">
        <f>IF($H$37&gt;699,HLOOKUP(AB$118,MASTER!$B$1:$AZY$124,$Q19,FALSE),"")</f>
        <v/>
      </c>
      <c r="AD19" s="28" t="str">
        <f>IF($H$37&gt;699,HLOOKUP(AD$118,MASTER!$B$1:$AZY$124,$Q19,FALSE),"")</f>
        <v/>
      </c>
      <c r="AE19" s="29" t="str">
        <f>IF($H$37&gt;699,HLOOKUP(AE$118,MASTER!$B$1:$AZY$124,$Q19,FALSE),"")</f>
        <v/>
      </c>
    </row>
    <row r="20" spans="1:31" x14ac:dyDescent="0.15">
      <c r="A20" s="4"/>
      <c r="B20" s="3"/>
      <c r="N20" s="34">
        <v>26</v>
      </c>
      <c r="O20" s="28" t="e">
        <f>HLOOKUP($O$118,MASTER!$A$1:$AZY$123,N20,FALSE)</f>
        <v>#N/A</v>
      </c>
      <c r="P20" s="29" t="e">
        <f>HLOOKUP($P$118,MASTER!$B$1:$AZY$123,Q20,FALSE)</f>
        <v>#N/A</v>
      </c>
      <c r="Q20" s="1">
        <v>26</v>
      </c>
      <c r="R20" s="28" t="e">
        <f>HLOOKUP($R$118,MASTER!$B$1:$AZY$124,Q20,FALSE)</f>
        <v>#N/A</v>
      </c>
      <c r="S20" s="29" t="e">
        <f>HLOOKUP($S$118,MASTER!$B$1:$AZY$124,Q20,FALSE)</f>
        <v>#N/A</v>
      </c>
      <c r="U20" s="28" t="e">
        <f>HLOOKUP($U$118,MASTER!$B$1:$AZY$124,Q20,FALSE)</f>
        <v>#N/A</v>
      </c>
      <c r="V20" s="29" t="e">
        <f>HLOOKUP($V$118,MASTER!$B$1:$AZY$124,Q20,FALSE)</f>
        <v>#N/A</v>
      </c>
      <c r="X20" s="28" t="e">
        <f>HLOOKUP($X$118,MASTER!$B$1:$AZY$124,$Q20,FALSE)</f>
        <v>#N/A</v>
      </c>
      <c r="Y20" s="29" t="e">
        <f>HLOOKUP($Y$118,MASTER!$B$1:$AZY$124,$Q20,FALSE)</f>
        <v>#N/A</v>
      </c>
      <c r="AA20" s="28" t="str">
        <f>IF($H$37&gt;699,HLOOKUP(AA$118,MASTER!$B$1:$AZY$124,$Q20,FALSE),"")</f>
        <v/>
      </c>
      <c r="AB20" s="29" t="str">
        <f>IF($H$37&gt;699,HLOOKUP(AB$118,MASTER!$B$1:$AZY$124,$Q20,FALSE),"")</f>
        <v/>
      </c>
      <c r="AD20" s="28" t="str">
        <f>IF($H$37&gt;699,HLOOKUP(AD$118,MASTER!$B$1:$AZY$124,$Q20,FALSE),"")</f>
        <v/>
      </c>
      <c r="AE20" s="29" t="str">
        <f>IF($H$37&gt;699,HLOOKUP(AE$118,MASTER!$B$1:$AZY$124,$Q20,FALSE),"")</f>
        <v/>
      </c>
    </row>
    <row r="21" spans="1:31" x14ac:dyDescent="0.15">
      <c r="A21" s="4"/>
      <c r="B21" s="3"/>
      <c r="N21" s="34">
        <v>27</v>
      </c>
      <c r="O21" s="28" t="e">
        <f>HLOOKUP($O$118,MASTER!$A$1:$AZY$123,N21,FALSE)</f>
        <v>#N/A</v>
      </c>
      <c r="P21" s="29" t="e">
        <f>HLOOKUP($P$118,MASTER!$B$1:$AZY$123,Q21,FALSE)</f>
        <v>#N/A</v>
      </c>
      <c r="Q21" s="1">
        <v>27</v>
      </c>
      <c r="R21" s="28" t="e">
        <f>HLOOKUP($R$118,MASTER!$B$1:$AZY$124,Q21,FALSE)</f>
        <v>#N/A</v>
      </c>
      <c r="S21" s="29" t="e">
        <f>HLOOKUP($S$118,MASTER!$B$1:$AZY$124,Q21,FALSE)</f>
        <v>#N/A</v>
      </c>
      <c r="U21" s="28" t="e">
        <f>HLOOKUP($U$118,MASTER!$B$1:$AZY$124,Q21,FALSE)</f>
        <v>#N/A</v>
      </c>
      <c r="V21" s="29" t="e">
        <f>HLOOKUP($V$118,MASTER!$B$1:$AZY$124,Q21,FALSE)</f>
        <v>#N/A</v>
      </c>
      <c r="X21" s="28" t="e">
        <f>HLOOKUP($X$118,MASTER!$B$1:$AZY$124,$Q21,FALSE)</f>
        <v>#N/A</v>
      </c>
      <c r="Y21" s="29" t="e">
        <f>HLOOKUP($Y$118,MASTER!$B$1:$AZY$124,$Q21,FALSE)</f>
        <v>#N/A</v>
      </c>
      <c r="AA21" s="28" t="str">
        <f>IF($H$37&gt;699,HLOOKUP(AA$118,MASTER!$B$1:$AZY$124,$Q21,FALSE),"")</f>
        <v/>
      </c>
      <c r="AB21" s="29" t="str">
        <f>IF($H$37&gt;699,HLOOKUP(AB$118,MASTER!$B$1:$AZY$124,$Q21,FALSE),"")</f>
        <v/>
      </c>
      <c r="AD21" s="28" t="str">
        <f>IF($H$37&gt;699,HLOOKUP(AD$118,MASTER!$B$1:$AZY$124,$Q21,FALSE),"")</f>
        <v/>
      </c>
      <c r="AE21" s="29" t="str">
        <f>IF($H$37&gt;699,HLOOKUP(AE$118,MASTER!$B$1:$AZY$124,$Q21,FALSE),"")</f>
        <v/>
      </c>
    </row>
    <row r="22" spans="1:31" x14ac:dyDescent="0.15">
      <c r="A22" s="4"/>
      <c r="B22" s="3"/>
      <c r="N22" s="34">
        <v>28</v>
      </c>
      <c r="O22" s="28" t="e">
        <f>HLOOKUP($O$118,MASTER!$A$1:$AZY$123,N22,FALSE)</f>
        <v>#N/A</v>
      </c>
      <c r="P22" s="29" t="e">
        <f>HLOOKUP($P$118,MASTER!$B$1:$AZY$123,Q22,FALSE)</f>
        <v>#N/A</v>
      </c>
      <c r="Q22" s="1">
        <v>28</v>
      </c>
      <c r="R22" s="28" t="e">
        <f>HLOOKUP($R$118,MASTER!$B$1:$AZY$124,Q22,FALSE)</f>
        <v>#N/A</v>
      </c>
      <c r="S22" s="29" t="e">
        <f>HLOOKUP($S$118,MASTER!$B$1:$AZY$124,Q22,FALSE)</f>
        <v>#N/A</v>
      </c>
      <c r="U22" s="28" t="e">
        <f>HLOOKUP($U$118,MASTER!$B$1:$AZY$124,Q22,FALSE)</f>
        <v>#N/A</v>
      </c>
      <c r="V22" s="29" t="e">
        <f>HLOOKUP($V$118,MASTER!$B$1:$AZY$124,Q22,FALSE)</f>
        <v>#N/A</v>
      </c>
      <c r="X22" s="28" t="e">
        <f>HLOOKUP($X$118,MASTER!$B$1:$AZY$124,$Q22,FALSE)</f>
        <v>#N/A</v>
      </c>
      <c r="Y22" s="29" t="e">
        <f>HLOOKUP($Y$118,MASTER!$B$1:$AZY$124,$Q22,FALSE)</f>
        <v>#N/A</v>
      </c>
      <c r="AA22" s="28" t="str">
        <f>IF($H$37&gt;699,HLOOKUP(AA$118,MASTER!$B$1:$AZY$124,$Q22,FALSE),"")</f>
        <v/>
      </c>
      <c r="AB22" s="29" t="str">
        <f>IF($H$37&gt;699,HLOOKUP(AB$118,MASTER!$B$1:$AZY$124,$Q22,FALSE),"")</f>
        <v/>
      </c>
      <c r="AD22" s="28" t="str">
        <f>IF($H$37&gt;699,HLOOKUP(AD$118,MASTER!$B$1:$AZY$124,$Q22,FALSE),"")</f>
        <v/>
      </c>
      <c r="AE22" s="29" t="str">
        <f>IF($H$37&gt;699,HLOOKUP(AE$118,MASTER!$B$1:$AZY$124,$Q22,FALSE),"")</f>
        <v/>
      </c>
    </row>
    <row r="23" spans="1:31" x14ac:dyDescent="0.15">
      <c r="A23" s="4"/>
      <c r="B23" s="3"/>
      <c r="N23" s="34">
        <v>29</v>
      </c>
      <c r="O23" s="28" t="e">
        <f>HLOOKUP($O$118,MASTER!$A$1:$AZY$123,N23,FALSE)</f>
        <v>#N/A</v>
      </c>
      <c r="P23" s="29" t="e">
        <f>HLOOKUP($P$118,MASTER!$B$1:$AZY$123,Q23,FALSE)</f>
        <v>#N/A</v>
      </c>
      <c r="Q23" s="1">
        <v>29</v>
      </c>
      <c r="R23" s="28" t="e">
        <f>HLOOKUP($R$118,MASTER!$B$1:$AZY$124,Q23,FALSE)</f>
        <v>#N/A</v>
      </c>
      <c r="S23" s="29" t="e">
        <f>HLOOKUP($S$118,MASTER!$B$1:$AZY$124,Q23,FALSE)</f>
        <v>#N/A</v>
      </c>
      <c r="U23" s="28" t="e">
        <f>HLOOKUP($U$118,MASTER!$B$1:$AZY$124,Q23,FALSE)</f>
        <v>#N/A</v>
      </c>
      <c r="V23" s="29" t="e">
        <f>HLOOKUP($V$118,MASTER!$B$1:$AZY$124,Q23,FALSE)</f>
        <v>#N/A</v>
      </c>
      <c r="X23" s="28" t="e">
        <f>HLOOKUP($X$118,MASTER!$B$1:$AZY$124,$Q23,FALSE)</f>
        <v>#N/A</v>
      </c>
      <c r="Y23" s="29" t="e">
        <f>HLOOKUP($Y$118,MASTER!$B$1:$AZY$124,$Q23,FALSE)</f>
        <v>#N/A</v>
      </c>
      <c r="AA23" s="28" t="str">
        <f>IF($H$37&gt;699,HLOOKUP(AA$118,MASTER!$B$1:$AZY$124,$Q23,FALSE),"")</f>
        <v/>
      </c>
      <c r="AB23" s="29" t="str">
        <f>IF($H$37&gt;699,HLOOKUP(AB$118,MASTER!$B$1:$AZY$124,$Q23,FALSE),"")</f>
        <v/>
      </c>
      <c r="AD23" s="28" t="str">
        <f>IF($H$37&gt;699,HLOOKUP(AD$118,MASTER!$B$1:$AZY$124,$Q23,FALSE),"")</f>
        <v/>
      </c>
      <c r="AE23" s="29" t="str">
        <f>IF($H$37&gt;699,HLOOKUP(AE$118,MASTER!$B$1:$AZY$124,$Q23,FALSE),"")</f>
        <v/>
      </c>
    </row>
    <row r="24" spans="1:31" x14ac:dyDescent="0.15">
      <c r="A24" s="4"/>
      <c r="B24" s="3"/>
      <c r="N24" s="34">
        <v>30</v>
      </c>
      <c r="O24" s="28" t="e">
        <f>HLOOKUP($O$118,MASTER!$A$1:$AZY$123,N24,FALSE)</f>
        <v>#N/A</v>
      </c>
      <c r="P24" s="29" t="e">
        <f>HLOOKUP($P$118,MASTER!$B$1:$AZY$123,Q24,FALSE)</f>
        <v>#N/A</v>
      </c>
      <c r="Q24" s="1">
        <v>30</v>
      </c>
      <c r="R24" s="28" t="e">
        <f>HLOOKUP($R$118,MASTER!$B$1:$AZY$124,Q24,FALSE)</f>
        <v>#N/A</v>
      </c>
      <c r="S24" s="29" t="e">
        <f>HLOOKUP($S$118,MASTER!$B$1:$AZY$124,Q24,FALSE)</f>
        <v>#N/A</v>
      </c>
      <c r="U24" s="28" t="e">
        <f>HLOOKUP($U$118,MASTER!$B$1:$AZY$124,Q24,FALSE)</f>
        <v>#N/A</v>
      </c>
      <c r="V24" s="29" t="e">
        <f>HLOOKUP($V$118,MASTER!$B$1:$AZY$124,Q24,FALSE)</f>
        <v>#N/A</v>
      </c>
      <c r="X24" s="28" t="e">
        <f>HLOOKUP($X$118,MASTER!$B$1:$AZY$124,$Q24,FALSE)</f>
        <v>#N/A</v>
      </c>
      <c r="Y24" s="29" t="e">
        <f>HLOOKUP($Y$118,MASTER!$B$1:$AZY$124,$Q24,FALSE)</f>
        <v>#N/A</v>
      </c>
      <c r="AA24" s="28" t="str">
        <f>IF($H$37&gt;699,HLOOKUP(AA$118,MASTER!$B$1:$AZY$124,$Q24,FALSE),"")</f>
        <v/>
      </c>
      <c r="AB24" s="29" t="str">
        <f>IF($H$37&gt;699,HLOOKUP(AB$118,MASTER!$B$1:$AZY$124,$Q24,FALSE),"")</f>
        <v/>
      </c>
      <c r="AD24" s="28" t="str">
        <f>IF($H$37&gt;699,HLOOKUP(AD$118,MASTER!$B$1:$AZY$124,$Q24,FALSE),"")</f>
        <v/>
      </c>
      <c r="AE24" s="29" t="str">
        <f>IF($H$37&gt;699,HLOOKUP(AE$118,MASTER!$B$1:$AZY$124,$Q24,FALSE),"")</f>
        <v/>
      </c>
    </row>
    <row r="25" spans="1:31" x14ac:dyDescent="0.15">
      <c r="A25" s="4"/>
      <c r="B25" s="3"/>
      <c r="N25" s="34">
        <v>31</v>
      </c>
      <c r="O25" s="28" t="e">
        <f>HLOOKUP($O$118,MASTER!$A$1:$AZY$123,N25,FALSE)</f>
        <v>#N/A</v>
      </c>
      <c r="P25" s="29" t="e">
        <f>HLOOKUP($P$118,MASTER!$B$1:$AZY$123,Q25,FALSE)</f>
        <v>#N/A</v>
      </c>
      <c r="Q25" s="1">
        <v>31</v>
      </c>
      <c r="R25" s="28" t="e">
        <f>HLOOKUP($R$118,MASTER!$B$1:$AZY$124,Q25,FALSE)</f>
        <v>#N/A</v>
      </c>
      <c r="S25" s="29" t="e">
        <f>HLOOKUP($S$118,MASTER!$B$1:$AZY$124,Q25,FALSE)</f>
        <v>#N/A</v>
      </c>
      <c r="U25" s="28" t="e">
        <f>HLOOKUP($U$118,MASTER!$B$1:$AZY$124,Q25,FALSE)</f>
        <v>#N/A</v>
      </c>
      <c r="V25" s="29" t="e">
        <f>HLOOKUP($V$118,MASTER!$B$1:$AZY$124,Q25,FALSE)</f>
        <v>#N/A</v>
      </c>
      <c r="X25" s="28" t="e">
        <f>HLOOKUP($X$118,MASTER!$B$1:$AZY$124,$Q25,FALSE)</f>
        <v>#N/A</v>
      </c>
      <c r="Y25" s="29" t="e">
        <f>HLOOKUP($Y$118,MASTER!$B$1:$AZY$124,$Q25,FALSE)</f>
        <v>#N/A</v>
      </c>
      <c r="AA25" s="28" t="str">
        <f>IF($H$37&gt;699,HLOOKUP(AA$118,MASTER!$B$1:$AZY$124,$Q25,FALSE),"")</f>
        <v/>
      </c>
      <c r="AB25" s="29" t="str">
        <f>IF($H$37&gt;699,HLOOKUP(AB$118,MASTER!$B$1:$AZY$124,$Q25,FALSE),"")</f>
        <v/>
      </c>
      <c r="AD25" s="28" t="str">
        <f>IF($H$37&gt;699,HLOOKUP(AD$118,MASTER!$B$1:$AZY$124,$Q25,FALSE),"")</f>
        <v/>
      </c>
      <c r="AE25" s="29" t="str">
        <f>IF($H$37&gt;699,HLOOKUP(AE$118,MASTER!$B$1:$AZY$124,$Q25,FALSE),"")</f>
        <v/>
      </c>
    </row>
    <row r="26" spans="1:31" x14ac:dyDescent="0.15">
      <c r="A26" s="4"/>
      <c r="B26" s="3"/>
      <c r="N26" s="34">
        <v>32</v>
      </c>
      <c r="O26" s="28" t="e">
        <f>HLOOKUP($O$118,MASTER!$A$1:$AZY$123,N26,FALSE)</f>
        <v>#N/A</v>
      </c>
      <c r="P26" s="29" t="e">
        <f>HLOOKUP($P$118,MASTER!$B$1:$AZY$123,Q26,FALSE)</f>
        <v>#N/A</v>
      </c>
      <c r="Q26" s="1">
        <v>32</v>
      </c>
      <c r="R26" s="28" t="e">
        <f>HLOOKUP($R$118,MASTER!$B$1:$AZY$124,Q26,FALSE)</f>
        <v>#N/A</v>
      </c>
      <c r="S26" s="29" t="e">
        <f>HLOOKUP($S$118,MASTER!$B$1:$AZY$124,Q26,FALSE)</f>
        <v>#N/A</v>
      </c>
      <c r="U26" s="28" t="e">
        <f>HLOOKUP($U$118,MASTER!$B$1:$AZY$124,Q26,FALSE)</f>
        <v>#N/A</v>
      </c>
      <c r="V26" s="29" t="e">
        <f>HLOOKUP($V$118,MASTER!$B$1:$AZY$124,Q26,FALSE)</f>
        <v>#N/A</v>
      </c>
      <c r="X26" s="28" t="e">
        <f>HLOOKUP($X$118,MASTER!$B$1:$AZY$124,$Q26,FALSE)</f>
        <v>#N/A</v>
      </c>
      <c r="Y26" s="29" t="e">
        <f>HLOOKUP($Y$118,MASTER!$B$1:$AZY$124,$Q26,FALSE)</f>
        <v>#N/A</v>
      </c>
      <c r="AA26" s="28" t="str">
        <f>IF($H$37&gt;699,HLOOKUP(AA$118,MASTER!$B$1:$AZY$124,$Q26,FALSE),"")</f>
        <v/>
      </c>
      <c r="AB26" s="29" t="str">
        <f>IF($H$37&gt;699,HLOOKUP(AB$118,MASTER!$B$1:$AZY$124,$Q26,FALSE),"")</f>
        <v/>
      </c>
      <c r="AD26" s="28" t="str">
        <f>IF($H$37&gt;699,HLOOKUP(AD$118,MASTER!$B$1:$AZY$124,$Q26,FALSE),"")</f>
        <v/>
      </c>
      <c r="AE26" s="29" t="str">
        <f>IF($H$37&gt;699,HLOOKUP(AE$118,MASTER!$B$1:$AZY$124,$Q26,FALSE),"")</f>
        <v/>
      </c>
    </row>
    <row r="27" spans="1:31" x14ac:dyDescent="0.15">
      <c r="A27" s="4"/>
      <c r="B27" s="3"/>
      <c r="N27" s="34">
        <v>33</v>
      </c>
      <c r="O27" s="28" t="e">
        <f>HLOOKUP($O$118,MASTER!$A$1:$AZY$123,N27,FALSE)</f>
        <v>#N/A</v>
      </c>
      <c r="P27" s="29" t="e">
        <f>HLOOKUP($P$118,MASTER!$B$1:$AZY$123,Q27,FALSE)</f>
        <v>#N/A</v>
      </c>
      <c r="Q27" s="1">
        <v>33</v>
      </c>
      <c r="R27" s="28" t="e">
        <f>HLOOKUP($R$118,MASTER!$B$1:$AZY$124,Q27,FALSE)</f>
        <v>#N/A</v>
      </c>
      <c r="S27" s="29" t="e">
        <f>HLOOKUP($S$118,MASTER!$B$1:$AZY$124,Q27,FALSE)</f>
        <v>#N/A</v>
      </c>
      <c r="U27" s="28" t="e">
        <f>HLOOKUP($U$118,MASTER!$B$1:$AZY$124,Q27,FALSE)</f>
        <v>#N/A</v>
      </c>
      <c r="V27" s="29" t="e">
        <f>HLOOKUP($V$118,MASTER!$B$1:$AZY$124,Q27,FALSE)</f>
        <v>#N/A</v>
      </c>
      <c r="X27" s="28" t="e">
        <f>HLOOKUP($X$118,MASTER!$B$1:$AZY$124,$Q27,FALSE)</f>
        <v>#N/A</v>
      </c>
      <c r="Y27" s="29" t="e">
        <f>HLOOKUP($Y$118,MASTER!$B$1:$AZY$124,$Q27,FALSE)</f>
        <v>#N/A</v>
      </c>
      <c r="AA27" s="28" t="str">
        <f>IF($H$37&gt;699,HLOOKUP(AA$118,MASTER!$B$1:$AZY$124,$Q27,FALSE),"")</f>
        <v/>
      </c>
      <c r="AB27" s="29" t="str">
        <f>IF($H$37&gt;699,HLOOKUP(AB$118,MASTER!$B$1:$AZY$124,$Q27,FALSE),"")</f>
        <v/>
      </c>
      <c r="AD27" s="28" t="str">
        <f>IF($H$37&gt;699,HLOOKUP(AD$118,MASTER!$B$1:$AZY$124,$Q27,FALSE),"")</f>
        <v/>
      </c>
      <c r="AE27" s="29" t="str">
        <f>IF($H$37&gt;699,HLOOKUP(AE$118,MASTER!$B$1:$AZY$124,$Q27,FALSE),"")</f>
        <v/>
      </c>
    </row>
    <row r="28" spans="1:31" x14ac:dyDescent="0.15">
      <c r="A28" s="4"/>
      <c r="B28" s="3"/>
      <c r="N28" s="34">
        <v>34</v>
      </c>
      <c r="O28" s="28" t="e">
        <f>HLOOKUP($O$118,MASTER!$A$1:$AZY$123,N28,FALSE)</f>
        <v>#N/A</v>
      </c>
      <c r="P28" s="29" t="e">
        <f>HLOOKUP($P$118,MASTER!$B$1:$AZY$123,Q28,FALSE)</f>
        <v>#N/A</v>
      </c>
      <c r="Q28" s="1">
        <v>34</v>
      </c>
      <c r="R28" s="28" t="e">
        <f>HLOOKUP($R$118,MASTER!$B$1:$AZY$124,Q28,FALSE)</f>
        <v>#N/A</v>
      </c>
      <c r="S28" s="29" t="e">
        <f>HLOOKUP($S$118,MASTER!$B$1:$AZY$124,Q28,FALSE)</f>
        <v>#N/A</v>
      </c>
      <c r="U28" s="28" t="e">
        <f>HLOOKUP($U$118,MASTER!$B$1:$AZY$124,Q28,FALSE)</f>
        <v>#N/A</v>
      </c>
      <c r="V28" s="29" t="e">
        <f>HLOOKUP($V$118,MASTER!$B$1:$AZY$124,Q28,FALSE)</f>
        <v>#N/A</v>
      </c>
      <c r="X28" s="28" t="e">
        <f>HLOOKUP($X$118,MASTER!$B$1:$AZY$124,$Q28,FALSE)</f>
        <v>#N/A</v>
      </c>
      <c r="Y28" s="29" t="e">
        <f>HLOOKUP($Y$118,MASTER!$B$1:$AZY$124,$Q28,FALSE)</f>
        <v>#N/A</v>
      </c>
      <c r="AA28" s="28" t="str">
        <f>IF($H$37&gt;699,HLOOKUP(AA$118,MASTER!$B$1:$AZY$124,$Q28,FALSE),"")</f>
        <v/>
      </c>
      <c r="AB28" s="29" t="str">
        <f>IF($H$37&gt;699,HLOOKUP(AB$118,MASTER!$B$1:$AZY$124,$Q28,FALSE),"")</f>
        <v/>
      </c>
      <c r="AD28" s="28" t="str">
        <f>IF($H$37&gt;699,HLOOKUP(AD$118,MASTER!$B$1:$AZY$124,$Q28,FALSE),"")</f>
        <v/>
      </c>
      <c r="AE28" s="29" t="str">
        <f>IF($H$37&gt;699,HLOOKUP(AE$118,MASTER!$B$1:$AZY$124,$Q28,FALSE),"")</f>
        <v/>
      </c>
    </row>
    <row r="29" spans="1:31" x14ac:dyDescent="0.15">
      <c r="A29" s="4"/>
      <c r="B29" s="3"/>
      <c r="N29" s="34">
        <v>35</v>
      </c>
      <c r="O29" s="28" t="e">
        <f>HLOOKUP($O$118,MASTER!$A$1:$AZY$123,N29,FALSE)</f>
        <v>#N/A</v>
      </c>
      <c r="P29" s="29" t="e">
        <f>HLOOKUP($P$118,MASTER!$B$1:$AZY$123,Q29,FALSE)</f>
        <v>#N/A</v>
      </c>
      <c r="Q29" s="1">
        <v>35</v>
      </c>
      <c r="R29" s="28" t="e">
        <f>HLOOKUP($R$118,MASTER!$B$1:$AZY$124,Q29,FALSE)</f>
        <v>#N/A</v>
      </c>
      <c r="S29" s="29" t="e">
        <f>HLOOKUP($S$118,MASTER!$B$1:$AZY$124,Q29,FALSE)</f>
        <v>#N/A</v>
      </c>
      <c r="U29" s="28" t="e">
        <f>HLOOKUP($U$118,MASTER!$B$1:$AZY$124,Q29,FALSE)</f>
        <v>#N/A</v>
      </c>
      <c r="V29" s="29" t="e">
        <f>HLOOKUP($V$118,MASTER!$B$1:$AZY$124,Q29,FALSE)</f>
        <v>#N/A</v>
      </c>
      <c r="X29" s="28" t="e">
        <f>HLOOKUP($X$118,MASTER!$B$1:$AZY$124,$Q29,FALSE)</f>
        <v>#N/A</v>
      </c>
      <c r="Y29" s="29" t="e">
        <f>HLOOKUP($Y$118,MASTER!$B$1:$AZY$124,$Q29,FALSE)</f>
        <v>#N/A</v>
      </c>
      <c r="AA29" s="28" t="str">
        <f>IF($H$37&gt;699,HLOOKUP(AA$118,MASTER!$B$1:$AZY$124,$Q29,FALSE),"")</f>
        <v/>
      </c>
      <c r="AB29" s="29" t="str">
        <f>IF($H$37&gt;699,HLOOKUP(AB$118,MASTER!$B$1:$AZY$124,$Q29,FALSE),"")</f>
        <v/>
      </c>
      <c r="AD29" s="28" t="str">
        <f>IF($H$37&gt;699,HLOOKUP(AD$118,MASTER!$B$1:$AZY$124,$Q29,FALSE),"")</f>
        <v/>
      </c>
      <c r="AE29" s="29" t="str">
        <f>IF($H$37&gt;699,HLOOKUP(AE$118,MASTER!$B$1:$AZY$124,$Q29,FALSE),"")</f>
        <v/>
      </c>
    </row>
    <row r="30" spans="1:31" x14ac:dyDescent="0.15">
      <c r="A30" s="4"/>
      <c r="B30" s="3"/>
      <c r="N30" s="34">
        <v>36</v>
      </c>
      <c r="O30" s="28" t="e">
        <f>HLOOKUP($O$118,MASTER!$A$1:$AZY$123,N30,FALSE)</f>
        <v>#N/A</v>
      </c>
      <c r="P30" s="29" t="e">
        <f>HLOOKUP($P$118,MASTER!$B$1:$AZY$123,Q30,FALSE)</f>
        <v>#N/A</v>
      </c>
      <c r="Q30" s="1">
        <v>36</v>
      </c>
      <c r="R30" s="28" t="e">
        <f>HLOOKUP($R$118,MASTER!$B$1:$AZY$124,Q30,FALSE)</f>
        <v>#N/A</v>
      </c>
      <c r="S30" s="29" t="e">
        <f>HLOOKUP($S$118,MASTER!$B$1:$AZY$124,Q30,FALSE)</f>
        <v>#N/A</v>
      </c>
      <c r="U30" s="28" t="e">
        <f>HLOOKUP($U$118,MASTER!$B$1:$AZY$124,Q30,FALSE)</f>
        <v>#N/A</v>
      </c>
      <c r="V30" s="29" t="e">
        <f>HLOOKUP($V$118,MASTER!$B$1:$AZY$124,Q30,FALSE)</f>
        <v>#N/A</v>
      </c>
      <c r="X30" s="28" t="e">
        <f>HLOOKUP($X$118,MASTER!$B$1:$AZY$124,$Q30,FALSE)</f>
        <v>#N/A</v>
      </c>
      <c r="Y30" s="29" t="e">
        <f>HLOOKUP($Y$118,MASTER!$B$1:$AZY$124,$Q30,FALSE)</f>
        <v>#N/A</v>
      </c>
      <c r="AA30" s="28" t="str">
        <f>IF($H$37&gt;699,HLOOKUP(AA$118,MASTER!$B$1:$AZY$124,$Q30,FALSE),"")</f>
        <v/>
      </c>
      <c r="AB30" s="29" t="str">
        <f>IF($H$37&gt;699,HLOOKUP(AB$118,MASTER!$B$1:$AZY$124,$Q30,FALSE),"")</f>
        <v/>
      </c>
      <c r="AD30" s="28" t="str">
        <f>IF($H$37&gt;699,HLOOKUP(AD$118,MASTER!$B$1:$AZY$124,$Q30,FALSE),"")</f>
        <v/>
      </c>
      <c r="AE30" s="29" t="str">
        <f>IF($H$37&gt;699,HLOOKUP(AE$118,MASTER!$B$1:$AZY$124,$Q30,FALSE),"")</f>
        <v/>
      </c>
    </row>
    <row r="31" spans="1:31" x14ac:dyDescent="0.15">
      <c r="N31" s="34">
        <v>37</v>
      </c>
      <c r="O31" s="28" t="e">
        <f>HLOOKUP($O$118,MASTER!$A$1:$AZY$123,N31,FALSE)</f>
        <v>#N/A</v>
      </c>
      <c r="P31" s="29" t="e">
        <f>HLOOKUP($P$118,MASTER!$B$1:$AZY$123,Q31,FALSE)</f>
        <v>#N/A</v>
      </c>
      <c r="Q31" s="1">
        <v>37</v>
      </c>
      <c r="R31" s="28" t="e">
        <f>HLOOKUP($R$118,MASTER!$B$1:$AZY$124,Q31,FALSE)</f>
        <v>#N/A</v>
      </c>
      <c r="S31" s="29" t="e">
        <f>HLOOKUP($S$118,MASTER!$B$1:$AZY$124,Q31,FALSE)</f>
        <v>#N/A</v>
      </c>
      <c r="U31" s="28" t="e">
        <f>HLOOKUP($U$118,MASTER!$B$1:$AZY$124,Q31,FALSE)</f>
        <v>#N/A</v>
      </c>
      <c r="V31" s="29" t="e">
        <f>HLOOKUP($V$118,MASTER!$B$1:$AZY$124,Q31,FALSE)</f>
        <v>#N/A</v>
      </c>
      <c r="X31" s="28" t="e">
        <f>HLOOKUP($X$118,MASTER!$B$1:$AZY$124,$Q31,FALSE)</f>
        <v>#N/A</v>
      </c>
      <c r="Y31" s="29" t="e">
        <f>HLOOKUP($Y$118,MASTER!$B$1:$AZY$124,$Q31,FALSE)</f>
        <v>#N/A</v>
      </c>
      <c r="AA31" s="28" t="str">
        <f>IF($H$37&gt;699,HLOOKUP(AA$118,MASTER!$B$1:$AZY$124,$Q31,FALSE),"")</f>
        <v/>
      </c>
      <c r="AB31" s="29" t="str">
        <f>IF($H$37&gt;699,HLOOKUP(AB$118,MASTER!$B$1:$AZY$124,$Q31,FALSE),"")</f>
        <v/>
      </c>
      <c r="AD31" s="28" t="str">
        <f>IF($H$37&gt;699,HLOOKUP(AD$118,MASTER!$B$1:$AZY$124,$Q31,FALSE),"")</f>
        <v/>
      </c>
      <c r="AE31" s="29" t="str">
        <f>IF($H$37&gt;699,HLOOKUP(AE$118,MASTER!$B$1:$AZY$124,$Q31,FALSE),"")</f>
        <v/>
      </c>
    </row>
    <row r="32" spans="1:31" x14ac:dyDescent="0.15">
      <c r="N32" s="34">
        <v>38</v>
      </c>
      <c r="O32" s="28" t="e">
        <f>HLOOKUP($O$118,MASTER!$A$1:$AZY$123,N32,FALSE)</f>
        <v>#N/A</v>
      </c>
      <c r="P32" s="29" t="e">
        <f>HLOOKUP($P$118,MASTER!$B$1:$AZY$123,Q32,FALSE)</f>
        <v>#N/A</v>
      </c>
      <c r="Q32" s="1">
        <v>38</v>
      </c>
      <c r="R32" s="28" t="e">
        <f>HLOOKUP($R$118,MASTER!$B$1:$AZY$124,Q32,FALSE)</f>
        <v>#N/A</v>
      </c>
      <c r="S32" s="29" t="e">
        <f>HLOOKUP($S$118,MASTER!$B$1:$AZY$124,Q32,FALSE)</f>
        <v>#N/A</v>
      </c>
      <c r="U32" s="28" t="e">
        <f>HLOOKUP($U$118,MASTER!$B$1:$AZY$124,Q32,FALSE)</f>
        <v>#N/A</v>
      </c>
      <c r="V32" s="29" t="e">
        <f>HLOOKUP($V$118,MASTER!$B$1:$AZY$124,Q32,FALSE)</f>
        <v>#N/A</v>
      </c>
      <c r="X32" s="28" t="e">
        <f>HLOOKUP($X$118,MASTER!$B$1:$AZY$124,$Q32,FALSE)</f>
        <v>#N/A</v>
      </c>
      <c r="Y32" s="29" t="e">
        <f>HLOOKUP($Y$118,MASTER!$B$1:$AZY$124,$Q32,FALSE)</f>
        <v>#N/A</v>
      </c>
      <c r="AA32" s="28" t="str">
        <f>IF($H$37&gt;699,HLOOKUP(AA$118,MASTER!$B$1:$AZY$124,$Q32,FALSE),"")</f>
        <v/>
      </c>
      <c r="AB32" s="29" t="str">
        <f>IF($H$37&gt;699,HLOOKUP(AB$118,MASTER!$B$1:$AZY$124,$Q32,FALSE),"")</f>
        <v/>
      </c>
      <c r="AD32" s="28" t="str">
        <f>IF($H$37&gt;699,HLOOKUP(AD$118,MASTER!$B$1:$AZY$124,$Q32,FALSE),"")</f>
        <v/>
      </c>
      <c r="AE32" s="29" t="str">
        <f>IF($H$37&gt;699,HLOOKUP(AE$118,MASTER!$B$1:$AZY$124,$Q32,FALSE),"")</f>
        <v/>
      </c>
    </row>
    <row r="33" spans="1:31" x14ac:dyDescent="0.15">
      <c r="E33" s="1"/>
      <c r="N33" s="34">
        <v>39</v>
      </c>
      <c r="O33" s="28" t="e">
        <f>HLOOKUP($O$118,MASTER!$A$1:$AZY$123,N33,FALSE)</f>
        <v>#N/A</v>
      </c>
      <c r="P33" s="29" t="e">
        <f>HLOOKUP($P$118,MASTER!$B$1:$AZY$123,Q33,FALSE)</f>
        <v>#N/A</v>
      </c>
      <c r="Q33" s="1">
        <v>39</v>
      </c>
      <c r="R33" s="28" t="e">
        <f>HLOOKUP($R$118,MASTER!$B$1:$AZY$124,Q33,FALSE)</f>
        <v>#N/A</v>
      </c>
      <c r="S33" s="29" t="e">
        <f>HLOOKUP($S$118,MASTER!$B$1:$AZY$124,Q33,FALSE)</f>
        <v>#N/A</v>
      </c>
      <c r="U33" s="28" t="e">
        <f>HLOOKUP($U$118,MASTER!$B$1:$AZY$124,Q33,FALSE)</f>
        <v>#N/A</v>
      </c>
      <c r="V33" s="29" t="e">
        <f>HLOOKUP($V$118,MASTER!$B$1:$AZY$124,Q33,FALSE)</f>
        <v>#N/A</v>
      </c>
      <c r="X33" s="28" t="e">
        <f>HLOOKUP($X$118,MASTER!$B$1:$AZY$124,$Q33,FALSE)</f>
        <v>#N/A</v>
      </c>
      <c r="Y33" s="29" t="e">
        <f>HLOOKUP($Y$118,MASTER!$B$1:$AZY$124,$Q33,FALSE)</f>
        <v>#N/A</v>
      </c>
      <c r="AA33" s="28" t="str">
        <f>IF($H$37&gt;699,HLOOKUP(AA$118,MASTER!$B$1:$AZY$124,$Q33,FALSE),"")</f>
        <v/>
      </c>
      <c r="AB33" s="29" t="str">
        <f>IF($H$37&gt;699,HLOOKUP(AB$118,MASTER!$B$1:$AZY$124,$Q33,FALSE),"")</f>
        <v/>
      </c>
      <c r="AD33" s="28" t="str">
        <f>IF($H$37&gt;699,HLOOKUP(AD$118,MASTER!$B$1:$AZY$124,$Q33,FALSE),"")</f>
        <v/>
      </c>
      <c r="AE33" s="29" t="str">
        <f>IF($H$37&gt;699,HLOOKUP(AE$118,MASTER!$B$1:$AZY$124,$Q33,FALSE),"")</f>
        <v/>
      </c>
    </row>
    <row r="34" spans="1:31" x14ac:dyDescent="0.15">
      <c r="E34" s="1"/>
      <c r="N34" s="34">
        <v>40</v>
      </c>
      <c r="O34" s="28" t="e">
        <f>HLOOKUP($O$118,MASTER!$A$1:$AZY$123,N34,FALSE)</f>
        <v>#N/A</v>
      </c>
      <c r="P34" s="29" t="e">
        <f>HLOOKUP($P$118,MASTER!$B$1:$AZY$123,Q34,FALSE)</f>
        <v>#N/A</v>
      </c>
      <c r="Q34" s="1">
        <v>40</v>
      </c>
      <c r="R34" s="28" t="e">
        <f>HLOOKUP($R$118,MASTER!$B$1:$AZY$124,Q34,FALSE)</f>
        <v>#N/A</v>
      </c>
      <c r="S34" s="29" t="e">
        <f>HLOOKUP($S$118,MASTER!$B$1:$AZY$124,Q34,FALSE)</f>
        <v>#N/A</v>
      </c>
      <c r="U34" s="28" t="e">
        <f>HLOOKUP($U$118,MASTER!$B$1:$AZY$124,Q34,FALSE)</f>
        <v>#N/A</v>
      </c>
      <c r="V34" s="29" t="e">
        <f>HLOOKUP($V$118,MASTER!$B$1:$AZY$124,Q34,FALSE)</f>
        <v>#N/A</v>
      </c>
      <c r="X34" s="28" t="e">
        <f>HLOOKUP($X$118,MASTER!$B$1:$AZY$124,$Q34,FALSE)</f>
        <v>#N/A</v>
      </c>
      <c r="Y34" s="29" t="e">
        <f>HLOOKUP($Y$118,MASTER!$B$1:$AZY$124,$Q34,FALSE)</f>
        <v>#N/A</v>
      </c>
      <c r="AA34" s="28" t="str">
        <f>IF($H$37&gt;699,HLOOKUP(AA$118,MASTER!$B$1:$AZY$124,$Q34,FALSE),"")</f>
        <v/>
      </c>
      <c r="AB34" s="29" t="str">
        <f>IF($H$37&gt;699,HLOOKUP(AB$118,MASTER!$B$1:$AZY$124,$Q34,FALSE),"")</f>
        <v/>
      </c>
      <c r="AD34" s="28" t="str">
        <f>IF($H$37&gt;699,HLOOKUP(AD$118,MASTER!$B$1:$AZY$124,$Q34,FALSE),"")</f>
        <v/>
      </c>
      <c r="AE34" s="29" t="str">
        <f>IF($H$37&gt;699,HLOOKUP(AE$118,MASTER!$B$1:$AZY$124,$Q34,FALSE),"")</f>
        <v/>
      </c>
    </row>
    <row r="35" spans="1:31" x14ac:dyDescent="0.15">
      <c r="E35" s="1"/>
      <c r="N35" s="34">
        <v>41</v>
      </c>
      <c r="O35" s="28" t="e">
        <f>HLOOKUP($O$118,MASTER!$A$1:$AZY$123,N35,FALSE)</f>
        <v>#N/A</v>
      </c>
      <c r="P35" s="29" t="e">
        <f>HLOOKUP($P$118,MASTER!$B$1:$AZY$123,Q35,FALSE)</f>
        <v>#N/A</v>
      </c>
      <c r="Q35" s="1">
        <v>41</v>
      </c>
      <c r="R35" s="28" t="e">
        <f>HLOOKUP($R$118,MASTER!$B$1:$AZY$124,Q35,FALSE)</f>
        <v>#N/A</v>
      </c>
      <c r="S35" s="29" t="e">
        <f>HLOOKUP($S$118,MASTER!$B$1:$AZY$124,Q35,FALSE)</f>
        <v>#N/A</v>
      </c>
      <c r="U35" s="28" t="e">
        <f>HLOOKUP($U$118,MASTER!$B$1:$AZY$124,Q35,FALSE)</f>
        <v>#N/A</v>
      </c>
      <c r="V35" s="29" t="e">
        <f>HLOOKUP($V$118,MASTER!$B$1:$AZY$124,Q35,FALSE)</f>
        <v>#N/A</v>
      </c>
      <c r="X35" s="28" t="e">
        <f>HLOOKUP($X$118,MASTER!$B$1:$AZY$124,$Q35,FALSE)</f>
        <v>#N/A</v>
      </c>
      <c r="Y35" s="29" t="e">
        <f>HLOOKUP($Y$118,MASTER!$B$1:$AZY$124,$Q35,FALSE)</f>
        <v>#N/A</v>
      </c>
      <c r="AA35" s="28" t="str">
        <f>IF($H$37&gt;699,HLOOKUP(AA$118,MASTER!$B$1:$AZY$124,$Q35,FALSE),"")</f>
        <v/>
      </c>
      <c r="AB35" s="29" t="str">
        <f>IF($H$37&gt;699,HLOOKUP(AB$118,MASTER!$B$1:$AZY$124,$Q35,FALSE),"")</f>
        <v/>
      </c>
      <c r="AD35" s="28" t="str">
        <f>IF($H$37&gt;699,HLOOKUP(AD$118,MASTER!$B$1:$AZY$124,$Q35,FALSE),"")</f>
        <v/>
      </c>
      <c r="AE35" s="29" t="str">
        <f>IF($H$37&gt;699,HLOOKUP(AE$118,MASTER!$B$1:$AZY$124,$Q35,FALSE),"")</f>
        <v/>
      </c>
    </row>
    <row r="36" spans="1:31" x14ac:dyDescent="0.15">
      <c r="E36" s="1"/>
      <c r="N36" s="34">
        <v>42</v>
      </c>
      <c r="O36" s="28" t="e">
        <f>HLOOKUP($O$118,MASTER!$A$1:$AZY$123,N36,FALSE)</f>
        <v>#N/A</v>
      </c>
      <c r="P36" s="29" t="e">
        <f>HLOOKUP($P$118,MASTER!$B$1:$AZY$123,Q36,FALSE)</f>
        <v>#N/A</v>
      </c>
      <c r="Q36" s="1">
        <v>42</v>
      </c>
      <c r="R36" s="28" t="e">
        <f>HLOOKUP($R$118,MASTER!$B$1:$AZY$124,Q36,FALSE)</f>
        <v>#N/A</v>
      </c>
      <c r="S36" s="29" t="e">
        <f>HLOOKUP($S$118,MASTER!$B$1:$AZY$124,Q36,FALSE)</f>
        <v>#N/A</v>
      </c>
      <c r="U36" s="28" t="e">
        <f>HLOOKUP($U$118,MASTER!$B$1:$AZY$124,Q36,FALSE)</f>
        <v>#N/A</v>
      </c>
      <c r="V36" s="29" t="e">
        <f>HLOOKUP($V$118,MASTER!$B$1:$AZY$124,Q36,FALSE)</f>
        <v>#N/A</v>
      </c>
      <c r="X36" s="28" t="e">
        <f>HLOOKUP($X$118,MASTER!$B$1:$AZY$124,$Q36,FALSE)</f>
        <v>#N/A</v>
      </c>
      <c r="Y36" s="29" t="e">
        <f>HLOOKUP($Y$118,MASTER!$B$1:$AZY$124,$Q36,FALSE)</f>
        <v>#N/A</v>
      </c>
      <c r="AA36" s="28" t="str">
        <f>IF($H$37&gt;699,HLOOKUP(AA$118,MASTER!$B$1:$AZY$124,$Q36,FALSE),"")</f>
        <v/>
      </c>
      <c r="AB36" s="29" t="str">
        <f>IF($H$37&gt;699,HLOOKUP(AB$118,MASTER!$B$1:$AZY$124,$Q36,FALSE),"")</f>
        <v/>
      </c>
      <c r="AD36" s="28" t="str">
        <f>IF($H$37&gt;699,HLOOKUP(AD$118,MASTER!$B$1:$AZY$124,$Q36,FALSE),"")</f>
        <v/>
      </c>
      <c r="AE36" s="29" t="str">
        <f>IF($H$37&gt;699,HLOOKUP(AE$118,MASTER!$B$1:$AZY$124,$Q36,FALSE),"")</f>
        <v/>
      </c>
    </row>
    <row r="37" spans="1:31" x14ac:dyDescent="0.15">
      <c r="D37" s="9" t="s">
        <v>12</v>
      </c>
      <c r="E37" s="10">
        <f>グラフ!C37</f>
        <v>0</v>
      </c>
      <c r="G37" s="19" t="s">
        <v>55</v>
      </c>
      <c r="H37" s="21">
        <f>グラフ!F37</f>
        <v>0</v>
      </c>
      <c r="I37" s="75" t="e">
        <f>IF(AND(H37=300,H39="特壁厚"),"※特壁厚製品のφ300はありません","")</f>
        <v>#REF!</v>
      </c>
      <c r="N37" s="34">
        <v>43</v>
      </c>
      <c r="O37" s="28" t="e">
        <f>HLOOKUP($O$118,MASTER!$A$1:$AZY$123,N37,FALSE)</f>
        <v>#N/A</v>
      </c>
      <c r="P37" s="29" t="e">
        <f>HLOOKUP($P$118,MASTER!$B$1:$AZY$123,Q37,FALSE)</f>
        <v>#N/A</v>
      </c>
      <c r="Q37" s="1">
        <v>43</v>
      </c>
      <c r="R37" s="28" t="e">
        <f>HLOOKUP($R$118,MASTER!$B$1:$AZY$124,Q37,FALSE)</f>
        <v>#N/A</v>
      </c>
      <c r="S37" s="29" t="e">
        <f>HLOOKUP($S$118,MASTER!$B$1:$AZY$124,Q37,FALSE)</f>
        <v>#N/A</v>
      </c>
      <c r="U37" s="28" t="e">
        <f>HLOOKUP($U$118,MASTER!$B$1:$AZY$124,Q37,FALSE)</f>
        <v>#N/A</v>
      </c>
      <c r="V37" s="29" t="e">
        <f>HLOOKUP($V$118,MASTER!$B$1:$AZY$124,Q37,FALSE)</f>
        <v>#N/A</v>
      </c>
      <c r="X37" s="28" t="e">
        <f>HLOOKUP($X$118,MASTER!$B$1:$AZY$124,$Q37,FALSE)</f>
        <v>#N/A</v>
      </c>
      <c r="Y37" s="29" t="e">
        <f>HLOOKUP($Y$118,MASTER!$B$1:$AZY$124,$Q37,FALSE)</f>
        <v>#N/A</v>
      </c>
      <c r="AA37" s="28" t="str">
        <f>IF($H$37&gt;699,HLOOKUP(AA$118,MASTER!$B$1:$AZY$124,$Q37,FALSE),"")</f>
        <v/>
      </c>
      <c r="AB37" s="29" t="str">
        <f>IF($H$37&gt;699,HLOOKUP(AB$118,MASTER!$B$1:$AZY$124,$Q37,FALSE),"")</f>
        <v/>
      </c>
      <c r="AD37" s="28" t="str">
        <f>IF($H$37&gt;699,HLOOKUP(AD$118,MASTER!$B$1:$AZY$124,$Q37,FALSE),"")</f>
        <v/>
      </c>
      <c r="AE37" s="29" t="str">
        <f>IF($H$37&gt;699,HLOOKUP(AE$118,MASTER!$B$1:$AZY$124,$Q37,FALSE),"")</f>
        <v/>
      </c>
    </row>
    <row r="38" spans="1:31" ht="15" customHeight="1" x14ac:dyDescent="0.15">
      <c r="D38" s="9" t="s">
        <v>16</v>
      </c>
      <c r="E38" s="10">
        <f>グラフ!C38</f>
        <v>0</v>
      </c>
      <c r="F38" s="12"/>
      <c r="G38" s="19" t="s">
        <v>53</v>
      </c>
      <c r="H38" s="21">
        <f>グラフ!F38</f>
        <v>0</v>
      </c>
      <c r="N38" s="34">
        <v>44</v>
      </c>
      <c r="O38" s="28" t="e">
        <f>HLOOKUP($O$118,MASTER!$A$1:$AZY$123,N38,FALSE)</f>
        <v>#N/A</v>
      </c>
      <c r="P38" s="29" t="e">
        <f>HLOOKUP($P$118,MASTER!$B$1:$AZY$123,Q38,FALSE)</f>
        <v>#N/A</v>
      </c>
      <c r="Q38" s="1">
        <v>44</v>
      </c>
      <c r="R38" s="28" t="e">
        <f>HLOOKUP($R$118,MASTER!$B$1:$AZY$124,Q38,FALSE)</f>
        <v>#N/A</v>
      </c>
      <c r="S38" s="29" t="e">
        <f>HLOOKUP($S$118,MASTER!$B$1:$AZY$124,Q38,FALSE)</f>
        <v>#N/A</v>
      </c>
      <c r="U38" s="28" t="e">
        <f>HLOOKUP($U$118,MASTER!$B$1:$AZY$124,Q38,FALSE)</f>
        <v>#N/A</v>
      </c>
      <c r="V38" s="29" t="e">
        <f>HLOOKUP($V$118,MASTER!$B$1:$AZY$124,Q38,FALSE)</f>
        <v>#N/A</v>
      </c>
      <c r="X38" s="28" t="e">
        <f>HLOOKUP($X$118,MASTER!$B$1:$AZY$124,$Q38,FALSE)</f>
        <v>#N/A</v>
      </c>
      <c r="Y38" s="29" t="e">
        <f>HLOOKUP($Y$118,MASTER!$B$1:$AZY$124,$Q38,FALSE)</f>
        <v>#N/A</v>
      </c>
      <c r="AA38" s="28" t="str">
        <f>IF($H$37&gt;699,HLOOKUP(AA$118,MASTER!$B$1:$AZY$124,$Q38,FALSE),"")</f>
        <v/>
      </c>
      <c r="AB38" s="29" t="str">
        <f>IF($H$37&gt;699,HLOOKUP(AB$118,MASTER!$B$1:$AZY$124,$Q38,FALSE),"")</f>
        <v/>
      </c>
      <c r="AD38" s="28" t="str">
        <f>IF($H$37&gt;699,HLOOKUP(AD$118,MASTER!$B$1:$AZY$124,$Q38,FALSE),"")</f>
        <v/>
      </c>
      <c r="AE38" s="29" t="str">
        <f>IF($H$37&gt;699,HLOOKUP(AE$118,MASTER!$B$1:$AZY$124,$Q38,FALSE),"")</f>
        <v/>
      </c>
    </row>
    <row r="39" spans="1:31" ht="15" customHeight="1" x14ac:dyDescent="0.15">
      <c r="D39" s="9" t="s">
        <v>18</v>
      </c>
      <c r="E39" s="10">
        <f>グラフ!C39</f>
        <v>0</v>
      </c>
      <c r="G39" s="52" t="s">
        <v>54</v>
      </c>
      <c r="H39" s="53" t="e">
        <f>グラフ!#REF!</f>
        <v>#REF!</v>
      </c>
      <c r="I39" s="75" t="e">
        <f>IF(AND(H38=85,H39="特壁厚"),"※85N級製品の特壁厚はありません","")</f>
        <v>#REF!</v>
      </c>
      <c r="N39" s="34">
        <v>45</v>
      </c>
      <c r="O39" s="28" t="e">
        <f>HLOOKUP($O$118,MASTER!$A$1:$AZY$123,N39,FALSE)</f>
        <v>#N/A</v>
      </c>
      <c r="P39" s="29" t="e">
        <f>HLOOKUP($P$118,MASTER!$B$1:$AZY$123,Q39,FALSE)</f>
        <v>#N/A</v>
      </c>
      <c r="Q39" s="1">
        <v>45</v>
      </c>
      <c r="R39" s="28" t="e">
        <f>HLOOKUP($R$118,MASTER!$B$1:$AZY$124,Q39,FALSE)</f>
        <v>#N/A</v>
      </c>
      <c r="S39" s="29" t="e">
        <f>HLOOKUP($S$118,MASTER!$B$1:$AZY$124,Q39,FALSE)</f>
        <v>#N/A</v>
      </c>
      <c r="U39" s="28" t="e">
        <f>HLOOKUP($U$118,MASTER!$B$1:$AZY$124,Q39,FALSE)</f>
        <v>#N/A</v>
      </c>
      <c r="V39" s="29" t="e">
        <f>HLOOKUP($V$118,MASTER!$B$1:$AZY$124,Q39,FALSE)</f>
        <v>#N/A</v>
      </c>
      <c r="X39" s="28" t="e">
        <f>HLOOKUP($X$118,MASTER!$B$1:$AZY$124,$Q39,FALSE)</f>
        <v>#N/A</v>
      </c>
      <c r="Y39" s="29" t="e">
        <f>HLOOKUP($Y$118,MASTER!$B$1:$AZY$124,$Q39,FALSE)</f>
        <v>#N/A</v>
      </c>
      <c r="AA39" s="28" t="str">
        <f>IF($H$37&gt;699,HLOOKUP(AA$118,MASTER!$B$1:$AZY$124,$Q39,FALSE),"")</f>
        <v/>
      </c>
      <c r="AB39" s="29" t="str">
        <f>IF($H$37&gt;699,HLOOKUP(AB$118,MASTER!$B$1:$AZY$124,$Q39,FALSE),"")</f>
        <v/>
      </c>
      <c r="AD39" s="28" t="str">
        <f>IF($H$37&gt;699,HLOOKUP(AD$118,MASTER!$B$1:$AZY$124,$Q39,FALSE),"")</f>
        <v/>
      </c>
      <c r="AE39" s="29" t="str">
        <f>IF($H$37&gt;699,HLOOKUP(AE$118,MASTER!$B$1:$AZY$124,$Q39,FALSE),"")</f>
        <v/>
      </c>
    </row>
    <row r="40" spans="1:31" ht="15" customHeight="1" x14ac:dyDescent="0.15">
      <c r="E40" s="1"/>
      <c r="G40" s="19" t="s">
        <v>61</v>
      </c>
      <c r="H40" s="54">
        <f>グラフ!F39</f>
        <v>0</v>
      </c>
      <c r="N40" s="34">
        <v>46</v>
      </c>
      <c r="O40" s="28" t="e">
        <f>HLOOKUP($O$118,MASTER!$A$1:$AZY$123,N40,FALSE)</f>
        <v>#N/A</v>
      </c>
      <c r="P40" s="29" t="e">
        <f>HLOOKUP($P$118,MASTER!$B$1:$AZY$123,Q40,FALSE)</f>
        <v>#N/A</v>
      </c>
      <c r="Q40" s="1">
        <v>46</v>
      </c>
      <c r="R40" s="28" t="e">
        <f>HLOOKUP($R$118,MASTER!$B$1:$AZY$124,Q40,FALSE)</f>
        <v>#N/A</v>
      </c>
      <c r="S40" s="29" t="e">
        <f>HLOOKUP($S$118,MASTER!$B$1:$AZY$124,Q40,FALSE)</f>
        <v>#N/A</v>
      </c>
      <c r="U40" s="28" t="e">
        <f>HLOOKUP($U$118,MASTER!$B$1:$AZY$124,Q40,FALSE)</f>
        <v>#N/A</v>
      </c>
      <c r="V40" s="29" t="e">
        <f>HLOOKUP($V$118,MASTER!$B$1:$AZY$124,Q40,FALSE)</f>
        <v>#N/A</v>
      </c>
      <c r="X40" s="28" t="e">
        <f>HLOOKUP($X$118,MASTER!$B$1:$AZY$124,$Q40,FALSE)</f>
        <v>#N/A</v>
      </c>
      <c r="Y40" s="29" t="e">
        <f>HLOOKUP($Y$118,MASTER!$B$1:$AZY$124,$Q40,FALSE)</f>
        <v>#N/A</v>
      </c>
      <c r="AA40" s="28" t="str">
        <f>IF($H$37&gt;699,HLOOKUP(AA$118,MASTER!$B$1:$AZY$124,$Q40,FALSE),"")</f>
        <v/>
      </c>
      <c r="AB40" s="29" t="str">
        <f>IF($H$37&gt;699,HLOOKUP(AB$118,MASTER!$B$1:$AZY$124,$Q40,FALSE),"")</f>
        <v/>
      </c>
      <c r="AD40" s="28" t="str">
        <f>IF($H$37&gt;699,HLOOKUP(AD$118,MASTER!$B$1:$AZY$124,$Q40,FALSE),"")</f>
        <v/>
      </c>
      <c r="AE40" s="29" t="str">
        <f>IF($H$37&gt;699,HLOOKUP(AE$118,MASTER!$B$1:$AZY$124,$Q40,FALSE),"")</f>
        <v/>
      </c>
    </row>
    <row r="41" spans="1:31" ht="15" customHeight="1" x14ac:dyDescent="0.15">
      <c r="D41" s="1">
        <f>E39</f>
        <v>0</v>
      </c>
      <c r="E41" s="1">
        <v>0</v>
      </c>
      <c r="H41" s="55" t="str">
        <f>H37&amp;H38&amp;H40</f>
        <v>000</v>
      </c>
      <c r="N41" s="34">
        <v>47</v>
      </c>
      <c r="O41" s="28" t="e">
        <f>HLOOKUP($O$118,MASTER!$A$1:$AZY$123,N41,FALSE)</f>
        <v>#N/A</v>
      </c>
      <c r="P41" s="29" t="e">
        <f>HLOOKUP($P$118,MASTER!$B$1:$AZY$123,Q41,FALSE)</f>
        <v>#N/A</v>
      </c>
      <c r="Q41" s="1">
        <v>47</v>
      </c>
      <c r="R41" s="28" t="e">
        <f>HLOOKUP($R$118,MASTER!$B$1:$AZY$124,Q41,FALSE)</f>
        <v>#N/A</v>
      </c>
      <c r="S41" s="29" t="e">
        <f>HLOOKUP($S$118,MASTER!$B$1:$AZY$124,Q41,FALSE)</f>
        <v>#N/A</v>
      </c>
      <c r="U41" s="28" t="e">
        <f>HLOOKUP($U$118,MASTER!$B$1:$AZY$124,Q41,FALSE)</f>
        <v>#N/A</v>
      </c>
      <c r="V41" s="29" t="e">
        <f>HLOOKUP($V$118,MASTER!$B$1:$AZY$124,Q41,FALSE)</f>
        <v>#N/A</v>
      </c>
      <c r="X41" s="28" t="e">
        <f>HLOOKUP($X$118,MASTER!$B$1:$AZY$124,$Q41,FALSE)</f>
        <v>#N/A</v>
      </c>
      <c r="Y41" s="29" t="e">
        <f>HLOOKUP($Y$118,MASTER!$B$1:$AZY$124,$Q41,FALSE)</f>
        <v>#N/A</v>
      </c>
      <c r="AA41" s="28" t="str">
        <f>IF($H$37&gt;699,HLOOKUP(AA$118,MASTER!$B$1:$AZY$124,$Q41,FALSE),"")</f>
        <v/>
      </c>
      <c r="AB41" s="29" t="str">
        <f>IF($H$37&gt;699,HLOOKUP(AB$118,MASTER!$B$1:$AZY$124,$Q41,FALSE),"")</f>
        <v/>
      </c>
      <c r="AD41" s="28" t="str">
        <f>IF($H$37&gt;699,HLOOKUP(AD$118,MASTER!$B$1:$AZY$124,$Q41,FALSE),"")</f>
        <v/>
      </c>
      <c r="AE41" s="29" t="str">
        <f>IF($H$37&gt;699,HLOOKUP(AE$118,MASTER!$B$1:$AZY$124,$Q41,FALSE),"")</f>
        <v/>
      </c>
    </row>
    <row r="42" spans="1:31" ht="15" customHeight="1" x14ac:dyDescent="0.15">
      <c r="D42" s="1">
        <f>E39</f>
        <v>0</v>
      </c>
      <c r="E42" s="1">
        <f>E37</f>
        <v>0</v>
      </c>
      <c r="N42" s="34">
        <v>48</v>
      </c>
      <c r="O42" s="28" t="e">
        <f>HLOOKUP($O$118,MASTER!$A$1:$AZY$123,N42,FALSE)</f>
        <v>#N/A</v>
      </c>
      <c r="P42" s="29" t="e">
        <f>HLOOKUP($P$118,MASTER!$B$1:$AZY$123,Q42,FALSE)</f>
        <v>#N/A</v>
      </c>
      <c r="Q42" s="1">
        <v>48</v>
      </c>
      <c r="R42" s="28" t="e">
        <f>HLOOKUP($R$118,MASTER!$B$1:$AZY$124,Q42,FALSE)</f>
        <v>#N/A</v>
      </c>
      <c r="S42" s="29" t="e">
        <f>HLOOKUP($S$118,MASTER!$B$1:$AZY$124,Q42,FALSE)</f>
        <v>#N/A</v>
      </c>
      <c r="U42" s="28" t="e">
        <f>HLOOKUP($U$118,MASTER!$B$1:$AZY$124,Q42,FALSE)</f>
        <v>#N/A</v>
      </c>
      <c r="V42" s="29" t="e">
        <f>HLOOKUP($V$118,MASTER!$B$1:$AZY$124,Q42,FALSE)</f>
        <v>#N/A</v>
      </c>
      <c r="X42" s="28" t="e">
        <f>HLOOKUP($X$118,MASTER!$B$1:$AZY$124,$Q42,FALSE)</f>
        <v>#N/A</v>
      </c>
      <c r="Y42" s="29" t="e">
        <f>HLOOKUP($Y$118,MASTER!$B$1:$AZY$124,$Q42,FALSE)</f>
        <v>#N/A</v>
      </c>
      <c r="AA42" s="28" t="str">
        <f>IF($H$37&gt;699,HLOOKUP(AA$118,MASTER!$B$1:$AZY$124,$Q42,FALSE),"")</f>
        <v/>
      </c>
      <c r="AB42" s="29" t="str">
        <f>IF($H$37&gt;699,HLOOKUP(AB$118,MASTER!$B$1:$AZY$124,$Q42,FALSE),"")</f>
        <v/>
      </c>
      <c r="AD42" s="28" t="str">
        <f>IF($H$37&gt;699,HLOOKUP(AD$118,MASTER!$B$1:$AZY$124,$Q42,FALSE),"")</f>
        <v/>
      </c>
      <c r="AE42" s="29" t="str">
        <f>IF($H$37&gt;699,HLOOKUP(AE$118,MASTER!$B$1:$AZY$124,$Q42,FALSE),"")</f>
        <v/>
      </c>
    </row>
    <row r="43" spans="1:31" ht="15" customHeight="1" x14ac:dyDescent="0.15">
      <c r="A43" s="74" t="s">
        <v>10</v>
      </c>
      <c r="B43" s="73"/>
      <c r="C43" s="73"/>
      <c r="D43" s="1">
        <f>E38</f>
        <v>0</v>
      </c>
      <c r="E43" s="1">
        <f>E37</f>
        <v>0</v>
      </c>
      <c r="N43" s="34">
        <v>49</v>
      </c>
      <c r="O43" s="28" t="e">
        <f>HLOOKUP($O$118,MASTER!$A$1:$AZY$123,N43,FALSE)</f>
        <v>#N/A</v>
      </c>
      <c r="P43" s="29" t="e">
        <f>HLOOKUP($P$118,MASTER!$B$1:$AZY$123,Q43,FALSE)</f>
        <v>#N/A</v>
      </c>
      <c r="Q43" s="1">
        <v>49</v>
      </c>
      <c r="R43" s="28" t="e">
        <f>HLOOKUP($R$118,MASTER!$B$1:$AZY$124,Q43,FALSE)</f>
        <v>#N/A</v>
      </c>
      <c r="S43" s="29" t="e">
        <f>HLOOKUP($S$118,MASTER!$B$1:$AZY$124,Q43,FALSE)</f>
        <v>#N/A</v>
      </c>
      <c r="U43" s="28" t="e">
        <f>HLOOKUP($U$118,MASTER!$B$1:$AZY$124,Q43,FALSE)</f>
        <v>#N/A</v>
      </c>
      <c r="V43" s="29" t="e">
        <f>HLOOKUP($V$118,MASTER!$B$1:$AZY$124,Q43,FALSE)</f>
        <v>#N/A</v>
      </c>
      <c r="X43" s="28" t="e">
        <f>HLOOKUP($X$118,MASTER!$B$1:$AZY$124,$Q43,FALSE)</f>
        <v>#N/A</v>
      </c>
      <c r="Y43" s="29" t="e">
        <f>HLOOKUP($Y$118,MASTER!$B$1:$AZY$124,$Q43,FALSE)</f>
        <v>#N/A</v>
      </c>
      <c r="AA43" s="28" t="str">
        <f>IF($H$37&gt;699,HLOOKUP(AA$118,MASTER!$B$1:$AZY$124,$Q43,FALSE),"")</f>
        <v/>
      </c>
      <c r="AB43" s="29" t="str">
        <f>IF($H$37&gt;699,HLOOKUP(AB$118,MASTER!$B$1:$AZY$124,$Q43,FALSE),"")</f>
        <v/>
      </c>
      <c r="AD43" s="28" t="str">
        <f>IF($H$37&gt;699,HLOOKUP(AD$118,MASTER!$B$1:$AZY$124,$Q43,FALSE),"")</f>
        <v/>
      </c>
      <c r="AE43" s="29" t="str">
        <f>IF($H$37&gt;699,HLOOKUP(AE$118,MASTER!$B$1:$AZY$124,$Q43,FALSE),"")</f>
        <v/>
      </c>
    </row>
    <row r="44" spans="1:31" ht="15.75" x14ac:dyDescent="0.15">
      <c r="A44" s="74" t="s">
        <v>11</v>
      </c>
      <c r="B44" s="73"/>
      <c r="C44" s="73"/>
      <c r="D44" s="1">
        <f>E38</f>
        <v>0</v>
      </c>
      <c r="E44" s="1">
        <v>0</v>
      </c>
      <c r="N44" s="328">
        <v>50</v>
      </c>
      <c r="O44" s="28" t="e">
        <f>HLOOKUP($O$118,MASTER!$A$1:$AZY$123,N44,FALSE)</f>
        <v>#N/A</v>
      </c>
      <c r="P44" s="29" t="e">
        <f>HLOOKUP($P$118,MASTER!$B$1:$AZY$123,Q44,FALSE)</f>
        <v>#N/A</v>
      </c>
      <c r="Q44" s="1">
        <v>50</v>
      </c>
      <c r="R44" s="28" t="e">
        <f>HLOOKUP($R$118,MASTER!$B$1:$AZY$124,Q44,FALSE)</f>
        <v>#N/A</v>
      </c>
      <c r="S44" s="29" t="e">
        <f>HLOOKUP($S$118,MASTER!$B$1:$AZY$124,Q44,FALSE)</f>
        <v>#N/A</v>
      </c>
      <c r="U44" s="28" t="e">
        <f>HLOOKUP($U$118,MASTER!$B$1:$AZY$124,Q44,FALSE)</f>
        <v>#N/A</v>
      </c>
      <c r="V44" s="29" t="e">
        <f>HLOOKUP($V$118,MASTER!$B$1:$AZY$124,Q44,FALSE)</f>
        <v>#N/A</v>
      </c>
      <c r="X44" s="28" t="e">
        <f>HLOOKUP($X$118,MASTER!$B$1:$AZY$124,$Q44,FALSE)</f>
        <v>#N/A</v>
      </c>
      <c r="Y44" s="29" t="e">
        <f>HLOOKUP($Y$118,MASTER!$B$1:$AZY$124,$Q44,FALSE)</f>
        <v>#N/A</v>
      </c>
      <c r="AA44" s="28" t="str">
        <f>IF($H$37&gt;699,HLOOKUP(AA$118,MASTER!$B$1:$AZY$124,$Q44,FALSE),"")</f>
        <v/>
      </c>
      <c r="AB44" s="29" t="str">
        <f>IF($H$37&gt;699,HLOOKUP(AB$118,MASTER!$B$1:$AZY$124,$Q44,FALSE),"")</f>
        <v/>
      </c>
      <c r="AD44" s="28" t="str">
        <f>IF($H$37&gt;699,HLOOKUP(AD$118,MASTER!$B$1:$AZY$124,$Q44,FALSE),"")</f>
        <v/>
      </c>
      <c r="AE44" s="29" t="str">
        <f>IF($H$37&gt;699,HLOOKUP(AE$118,MASTER!$B$1:$AZY$124,$Q44,FALSE),"")</f>
        <v/>
      </c>
    </row>
    <row r="45" spans="1:31" x14ac:dyDescent="0.15">
      <c r="A45" s="11"/>
      <c r="B45" s="7" t="s">
        <v>13</v>
      </c>
      <c r="C45" s="7" t="s">
        <v>14</v>
      </c>
      <c r="D45" s="7" t="s">
        <v>15</v>
      </c>
      <c r="E45" s="1"/>
      <c r="N45" s="34">
        <v>51</v>
      </c>
      <c r="O45" s="28" t="e">
        <f>HLOOKUP($O$118,MASTER!$A$1:$AZY$123,N45,FALSE)</f>
        <v>#N/A</v>
      </c>
      <c r="P45" s="29" t="e">
        <f>HLOOKUP($P$118,MASTER!$B$1:$AZY$123,Q45,FALSE)</f>
        <v>#N/A</v>
      </c>
      <c r="Q45" s="1">
        <v>51</v>
      </c>
      <c r="R45" s="28" t="e">
        <f>HLOOKUP($R$118,MASTER!$B$1:$AZY$124,Q45,FALSE)</f>
        <v>#N/A</v>
      </c>
      <c r="S45" s="29" t="e">
        <f>HLOOKUP($S$118,MASTER!$B$1:$AZY$124,Q45,FALSE)</f>
        <v>#N/A</v>
      </c>
      <c r="U45" s="28" t="e">
        <f>HLOOKUP($U$118,MASTER!$B$1:$AZY$124,Q45,FALSE)</f>
        <v>#N/A</v>
      </c>
      <c r="V45" s="29" t="e">
        <f>HLOOKUP($V$118,MASTER!$B$1:$AZY$124,Q45,FALSE)</f>
        <v>#N/A</v>
      </c>
      <c r="X45" s="28" t="e">
        <f>HLOOKUP($X$118,MASTER!$B$1:$AZY$124,$Q45,FALSE)</f>
        <v>#N/A</v>
      </c>
      <c r="Y45" s="29" t="e">
        <f>HLOOKUP($Y$118,MASTER!$B$1:$AZY$124,$Q45,FALSE)</f>
        <v>#N/A</v>
      </c>
      <c r="AA45" s="28" t="str">
        <f>IF($H$37&gt;699,HLOOKUP(AA$118,MASTER!$B$1:$AZY$124,$Q45,FALSE),"")</f>
        <v/>
      </c>
      <c r="AB45" s="29" t="str">
        <f>IF($H$37&gt;699,HLOOKUP(AB$118,MASTER!$B$1:$AZY$124,$Q45,FALSE),"")</f>
        <v/>
      </c>
      <c r="AD45" s="28" t="str">
        <f>IF($H$37&gt;699,HLOOKUP(AD$118,MASTER!$B$1:$AZY$124,$Q45,FALSE),"")</f>
        <v/>
      </c>
      <c r="AE45" s="29" t="str">
        <f>IF($H$37&gt;699,HLOOKUP(AE$118,MASTER!$B$1:$AZY$124,$Q45,FALSE),"")</f>
        <v/>
      </c>
    </row>
    <row r="46" spans="1:31" x14ac:dyDescent="0.15">
      <c r="A46" s="13" t="s">
        <v>17</v>
      </c>
      <c r="B46" s="14" t="s">
        <v>0</v>
      </c>
      <c r="C46" s="14" t="s">
        <v>0</v>
      </c>
      <c r="D46" s="14" t="s">
        <v>0</v>
      </c>
      <c r="E46" s="1"/>
      <c r="N46" s="34">
        <v>52</v>
      </c>
      <c r="O46" s="28" t="e">
        <f>HLOOKUP($O$118,MASTER!$A$1:$AZY$123,N46,FALSE)</f>
        <v>#N/A</v>
      </c>
      <c r="P46" s="29" t="e">
        <f>HLOOKUP($P$118,MASTER!$B$1:$AZY$123,Q46,FALSE)</f>
        <v>#N/A</v>
      </c>
      <c r="Q46" s="1">
        <v>52</v>
      </c>
      <c r="R46" s="28" t="e">
        <f>HLOOKUP($R$118,MASTER!$B$1:$AZY$124,Q46,FALSE)</f>
        <v>#N/A</v>
      </c>
      <c r="S46" s="29" t="e">
        <f>HLOOKUP($S$118,MASTER!$B$1:$AZY$124,Q46,FALSE)</f>
        <v>#N/A</v>
      </c>
      <c r="U46" s="28" t="e">
        <f>HLOOKUP($U$118,MASTER!$B$1:$AZY$124,Q46,FALSE)</f>
        <v>#N/A</v>
      </c>
      <c r="V46" s="29" t="e">
        <f>HLOOKUP($V$118,MASTER!$B$1:$AZY$124,Q46,FALSE)</f>
        <v>#N/A</v>
      </c>
      <c r="X46" s="28" t="e">
        <f>HLOOKUP($X$118,MASTER!$B$1:$AZY$124,$Q46,FALSE)</f>
        <v>#N/A</v>
      </c>
      <c r="Y46" s="29" t="e">
        <f>HLOOKUP($Y$118,MASTER!$B$1:$AZY$124,$Q46,FALSE)</f>
        <v>#N/A</v>
      </c>
      <c r="AA46" s="28" t="str">
        <f>IF($H$37&gt;699,HLOOKUP(AA$118,MASTER!$B$1:$AZY$124,$Q46,FALSE),"")</f>
        <v/>
      </c>
      <c r="AB46" s="29" t="str">
        <f>IF($H$37&gt;699,HLOOKUP(AB$118,MASTER!$B$1:$AZY$124,$Q46,FALSE),"")</f>
        <v/>
      </c>
      <c r="AD46" s="28" t="str">
        <f>IF($H$37&gt;699,HLOOKUP(AD$118,MASTER!$B$1:$AZY$124,$Q46,FALSE),"")</f>
        <v/>
      </c>
      <c r="AE46" s="29" t="str">
        <f>IF($H$37&gt;699,HLOOKUP(AE$118,MASTER!$B$1:$AZY$124,$Q46,FALSE),"")</f>
        <v/>
      </c>
    </row>
    <row r="47" spans="1:31" x14ac:dyDescent="0.15">
      <c r="A47" s="13" t="s">
        <v>19</v>
      </c>
      <c r="B47" s="14" t="s">
        <v>1</v>
      </c>
      <c r="C47" s="14" t="s">
        <v>1</v>
      </c>
      <c r="D47" s="14" t="s">
        <v>1</v>
      </c>
      <c r="E47" s="1"/>
      <c r="N47" s="34">
        <v>53</v>
      </c>
      <c r="O47" s="28" t="e">
        <f>HLOOKUP($O$118,MASTER!$A$1:$AZY$123,N47,FALSE)</f>
        <v>#N/A</v>
      </c>
      <c r="P47" s="29" t="e">
        <f>HLOOKUP($P$118,MASTER!$B$1:$AZY$123,Q47,FALSE)</f>
        <v>#N/A</v>
      </c>
      <c r="Q47" s="1">
        <v>53</v>
      </c>
      <c r="R47" s="28" t="e">
        <f>HLOOKUP($R$118,MASTER!$B$1:$AZY$124,Q47,FALSE)</f>
        <v>#N/A</v>
      </c>
      <c r="S47" s="29" t="e">
        <f>HLOOKUP($S$118,MASTER!$B$1:$AZY$124,Q47,FALSE)</f>
        <v>#N/A</v>
      </c>
      <c r="U47" s="28" t="e">
        <f>HLOOKUP($U$118,MASTER!$B$1:$AZY$124,Q47,FALSE)</f>
        <v>#N/A</v>
      </c>
      <c r="V47" s="29" t="e">
        <f>HLOOKUP($V$118,MASTER!$B$1:$AZY$124,Q47,FALSE)</f>
        <v>#N/A</v>
      </c>
      <c r="X47" s="28" t="e">
        <f>HLOOKUP($X$118,MASTER!$B$1:$AZY$124,$Q47,FALSE)</f>
        <v>#N/A</v>
      </c>
      <c r="Y47" s="29" t="e">
        <f>HLOOKUP($Y$118,MASTER!$B$1:$AZY$124,$Q47,FALSE)</f>
        <v>#N/A</v>
      </c>
      <c r="AA47" s="28" t="str">
        <f>IF($H$37&gt;699,HLOOKUP(AA$118,MASTER!$B$1:$AZY$124,$Q47,FALSE),"")</f>
        <v/>
      </c>
      <c r="AB47" s="29" t="str">
        <f>IF($H$37&gt;699,HLOOKUP(AB$118,MASTER!$B$1:$AZY$124,$Q47,FALSE),"")</f>
        <v/>
      </c>
      <c r="AD47" s="28" t="str">
        <f>IF($H$37&gt;699,HLOOKUP(AD$118,MASTER!$B$1:$AZY$124,$Q47,FALSE),"")</f>
        <v/>
      </c>
      <c r="AE47" s="29" t="str">
        <f>IF($H$37&gt;699,HLOOKUP(AE$118,MASTER!$B$1:$AZY$124,$Q47,FALSE),"")</f>
        <v/>
      </c>
    </row>
    <row r="48" spans="1:31" x14ac:dyDescent="0.15">
      <c r="A48" s="13" t="s">
        <v>20</v>
      </c>
      <c r="B48" s="14" t="s">
        <v>2</v>
      </c>
      <c r="C48" s="14" t="s">
        <v>3</v>
      </c>
      <c r="D48" s="14" t="s">
        <v>4</v>
      </c>
      <c r="E48" s="1"/>
      <c r="N48" s="34">
        <v>54</v>
      </c>
      <c r="O48" s="28" t="e">
        <f>HLOOKUP($O$118,MASTER!$A$1:$AZY$123,N48,FALSE)</f>
        <v>#N/A</v>
      </c>
      <c r="P48" s="29" t="e">
        <f>HLOOKUP($P$118,MASTER!$B$1:$AZY$123,Q48,FALSE)</f>
        <v>#N/A</v>
      </c>
      <c r="Q48" s="1">
        <v>54</v>
      </c>
      <c r="R48" s="28" t="e">
        <f>HLOOKUP($R$118,MASTER!$B$1:$AZY$124,Q48,FALSE)</f>
        <v>#N/A</v>
      </c>
      <c r="S48" s="29" t="e">
        <f>HLOOKUP($S$118,MASTER!$B$1:$AZY$124,Q48,FALSE)</f>
        <v>#N/A</v>
      </c>
      <c r="U48" s="28" t="e">
        <f>HLOOKUP($U$118,MASTER!$B$1:$AZY$124,Q48,FALSE)</f>
        <v>#N/A</v>
      </c>
      <c r="V48" s="29" t="e">
        <f>HLOOKUP($V$118,MASTER!$B$1:$AZY$124,Q48,FALSE)</f>
        <v>#N/A</v>
      </c>
      <c r="X48" s="28" t="e">
        <f>HLOOKUP($X$118,MASTER!$B$1:$AZY$124,$Q48,FALSE)</f>
        <v>#N/A</v>
      </c>
      <c r="Y48" s="29" t="e">
        <f>HLOOKUP($Y$118,MASTER!$B$1:$AZY$124,$Q48,FALSE)</f>
        <v>#N/A</v>
      </c>
      <c r="AA48" s="28" t="str">
        <f>IF($H$37&gt;699,HLOOKUP(AA$118,MASTER!$B$1:$AZY$124,$Q48,FALSE),"")</f>
        <v/>
      </c>
      <c r="AB48" s="29" t="str">
        <f>IF($H$37&gt;699,HLOOKUP(AB$118,MASTER!$B$1:$AZY$124,$Q48,FALSE),"")</f>
        <v/>
      </c>
      <c r="AD48" s="28" t="str">
        <f>IF($H$37&gt;699,HLOOKUP(AD$118,MASTER!$B$1:$AZY$124,$Q48,FALSE),"")</f>
        <v/>
      </c>
      <c r="AE48" s="29" t="str">
        <f>IF($H$37&gt;699,HLOOKUP(AE$118,MASTER!$B$1:$AZY$124,$Q48,FALSE),"")</f>
        <v/>
      </c>
    </row>
    <row r="49" spans="1:31" x14ac:dyDescent="0.15">
      <c r="A49" s="13" t="s">
        <v>19</v>
      </c>
      <c r="B49" s="14" t="s">
        <v>3</v>
      </c>
      <c r="C49" s="14" t="s">
        <v>5</v>
      </c>
      <c r="D49" s="14" t="s">
        <v>6</v>
      </c>
      <c r="E49" s="1"/>
      <c r="N49" s="34">
        <v>55</v>
      </c>
      <c r="O49" s="28" t="e">
        <f>HLOOKUP($O$118,MASTER!$A$1:$AZY$123,N49,FALSE)</f>
        <v>#N/A</v>
      </c>
      <c r="P49" s="29" t="e">
        <f>HLOOKUP($P$118,MASTER!$B$1:$AZY$123,Q49,FALSE)</f>
        <v>#N/A</v>
      </c>
      <c r="Q49" s="1">
        <v>55</v>
      </c>
      <c r="R49" s="28" t="e">
        <f>HLOOKUP($R$118,MASTER!$B$1:$AZY$124,Q49,FALSE)</f>
        <v>#N/A</v>
      </c>
      <c r="S49" s="29" t="e">
        <f>HLOOKUP($S$118,MASTER!$B$1:$AZY$124,Q49,FALSE)</f>
        <v>#N/A</v>
      </c>
      <c r="U49" s="28" t="e">
        <f>HLOOKUP($U$118,MASTER!$B$1:$AZY$124,Q49,FALSE)</f>
        <v>#N/A</v>
      </c>
      <c r="V49" s="29" t="e">
        <f>HLOOKUP($V$118,MASTER!$B$1:$AZY$124,Q49,FALSE)</f>
        <v>#N/A</v>
      </c>
      <c r="X49" s="28" t="e">
        <f>HLOOKUP($X$118,MASTER!$B$1:$AZY$124,$Q49,FALSE)</f>
        <v>#N/A</v>
      </c>
      <c r="Y49" s="29" t="e">
        <f>HLOOKUP($Y$118,MASTER!$B$1:$AZY$124,$Q49,FALSE)</f>
        <v>#N/A</v>
      </c>
      <c r="AA49" s="28" t="str">
        <f>IF($H$37&gt;699,HLOOKUP(AA$118,MASTER!$B$1:$AZY$124,$Q49,FALSE),"")</f>
        <v/>
      </c>
      <c r="AB49" s="29" t="str">
        <f>IF($H$37&gt;699,HLOOKUP(AB$118,MASTER!$B$1:$AZY$124,$Q49,FALSE),"")</f>
        <v/>
      </c>
      <c r="AD49" s="28" t="str">
        <f>IF($H$37&gt;699,HLOOKUP(AD$118,MASTER!$B$1:$AZY$124,$Q49,FALSE),"")</f>
        <v/>
      </c>
      <c r="AE49" s="29" t="str">
        <f>IF($H$37&gt;699,HLOOKUP(AE$118,MASTER!$B$1:$AZY$124,$Q49,FALSE),"")</f>
        <v/>
      </c>
    </row>
    <row r="50" spans="1:31" x14ac:dyDescent="0.15">
      <c r="E50" s="1"/>
      <c r="N50" s="34">
        <v>56</v>
      </c>
      <c r="O50" s="28" t="e">
        <f>HLOOKUP($O$118,MASTER!$A$1:$AZY$123,N50,FALSE)</f>
        <v>#N/A</v>
      </c>
      <c r="P50" s="29" t="e">
        <f>HLOOKUP($P$118,MASTER!$B$1:$AZY$123,Q50,FALSE)</f>
        <v>#N/A</v>
      </c>
      <c r="Q50" s="1">
        <v>56</v>
      </c>
      <c r="R50" s="28" t="e">
        <f>HLOOKUP($R$118,MASTER!$B$1:$AZY$124,Q50,FALSE)</f>
        <v>#N/A</v>
      </c>
      <c r="S50" s="29" t="e">
        <f>HLOOKUP($S$118,MASTER!$B$1:$AZY$124,Q50,FALSE)</f>
        <v>#N/A</v>
      </c>
      <c r="U50" s="28" t="e">
        <f>HLOOKUP($U$118,MASTER!$B$1:$AZY$124,Q50,FALSE)</f>
        <v>#N/A</v>
      </c>
      <c r="V50" s="29" t="e">
        <f>HLOOKUP($V$118,MASTER!$B$1:$AZY$124,Q50,FALSE)</f>
        <v>#N/A</v>
      </c>
      <c r="X50" s="28" t="e">
        <f>HLOOKUP($X$118,MASTER!$B$1:$AZY$124,$Q50,FALSE)</f>
        <v>#N/A</v>
      </c>
      <c r="Y50" s="29" t="e">
        <f>HLOOKUP($Y$118,MASTER!$B$1:$AZY$124,$Q50,FALSE)</f>
        <v>#N/A</v>
      </c>
      <c r="AA50" s="28" t="str">
        <f>IF($H$37&gt;699,HLOOKUP(AA$118,MASTER!$B$1:$AZY$124,$Q50,FALSE),"")</f>
        <v/>
      </c>
      <c r="AB50" s="29" t="str">
        <f>IF($H$37&gt;699,HLOOKUP(AB$118,MASTER!$B$1:$AZY$124,$Q50,FALSE),"")</f>
        <v/>
      </c>
      <c r="AD50" s="28" t="str">
        <f>IF($H$37&gt;699,HLOOKUP(AD$118,MASTER!$B$1:$AZY$124,$Q50,FALSE),"")</f>
        <v/>
      </c>
      <c r="AE50" s="29" t="str">
        <f>IF($H$37&gt;699,HLOOKUP(AE$118,MASTER!$B$1:$AZY$124,$Q50,FALSE),"")</f>
        <v/>
      </c>
    </row>
    <row r="51" spans="1:31" x14ac:dyDescent="0.15">
      <c r="A51" s="298"/>
      <c r="B51" s="298"/>
      <c r="E51" s="1"/>
      <c r="N51" s="34">
        <v>57</v>
      </c>
      <c r="O51" s="28" t="e">
        <f>HLOOKUP($O$118,MASTER!$A$1:$AZY$123,N51,FALSE)</f>
        <v>#N/A</v>
      </c>
      <c r="P51" s="29" t="e">
        <f>HLOOKUP($P$118,MASTER!$B$1:$AZY$123,Q51,FALSE)</f>
        <v>#N/A</v>
      </c>
      <c r="Q51" s="1">
        <v>57</v>
      </c>
      <c r="R51" s="28" t="e">
        <f>HLOOKUP($R$118,MASTER!$B$1:$AZY$124,Q51,FALSE)</f>
        <v>#N/A</v>
      </c>
      <c r="S51" s="29" t="e">
        <f>HLOOKUP($S$118,MASTER!$B$1:$AZY$124,Q51,FALSE)</f>
        <v>#N/A</v>
      </c>
      <c r="U51" s="28" t="e">
        <f>HLOOKUP($U$118,MASTER!$B$1:$AZY$124,Q51,FALSE)</f>
        <v>#N/A</v>
      </c>
      <c r="V51" s="29" t="e">
        <f>HLOOKUP($V$118,MASTER!$B$1:$AZY$124,Q51,FALSE)</f>
        <v>#N/A</v>
      </c>
      <c r="X51" s="28" t="e">
        <f>HLOOKUP($X$118,MASTER!$B$1:$AZY$124,$Q51,FALSE)</f>
        <v>#N/A</v>
      </c>
      <c r="Y51" s="29" t="e">
        <f>HLOOKUP($Y$118,MASTER!$B$1:$AZY$124,$Q51,FALSE)</f>
        <v>#N/A</v>
      </c>
      <c r="AA51" s="28" t="str">
        <f>IF($H$37&gt;699,HLOOKUP(AA$118,MASTER!$B$1:$AZY$124,$Q51,FALSE),"")</f>
        <v/>
      </c>
      <c r="AB51" s="29" t="str">
        <f>IF($H$37&gt;699,HLOOKUP(AB$118,MASTER!$B$1:$AZY$124,$Q51,FALSE),"")</f>
        <v/>
      </c>
      <c r="AD51" s="28" t="str">
        <f>IF($H$37&gt;699,HLOOKUP(AD$118,MASTER!$B$1:$AZY$124,$Q51,FALSE),"")</f>
        <v/>
      </c>
      <c r="AE51" s="29" t="str">
        <f>IF($H$37&gt;699,HLOOKUP(AE$118,MASTER!$B$1:$AZY$124,$Q51,FALSE),"")</f>
        <v/>
      </c>
    </row>
    <row r="52" spans="1:31" x14ac:dyDescent="0.15">
      <c r="A52" s="8"/>
      <c r="B52" s="8"/>
      <c r="C52" s="11"/>
      <c r="D52" s="11"/>
      <c r="E52" s="1"/>
      <c r="N52" s="34">
        <v>58</v>
      </c>
      <c r="O52" s="28" t="e">
        <f>HLOOKUP($O$118,MASTER!$A$1:$AZY$123,N52,FALSE)</f>
        <v>#N/A</v>
      </c>
      <c r="P52" s="29" t="e">
        <f>HLOOKUP($P$118,MASTER!$B$1:$AZY$123,Q52,FALSE)</f>
        <v>#N/A</v>
      </c>
      <c r="Q52" s="1">
        <v>58</v>
      </c>
      <c r="R52" s="28" t="e">
        <f>HLOOKUP($R$118,MASTER!$B$1:$AZY$124,Q52,FALSE)</f>
        <v>#N/A</v>
      </c>
      <c r="S52" s="29" t="e">
        <f>HLOOKUP($S$118,MASTER!$B$1:$AZY$124,Q52,FALSE)</f>
        <v>#N/A</v>
      </c>
      <c r="U52" s="28" t="e">
        <f>HLOOKUP($U$118,MASTER!$B$1:$AZY$124,Q52,FALSE)</f>
        <v>#N/A</v>
      </c>
      <c r="V52" s="29" t="e">
        <f>HLOOKUP($V$118,MASTER!$B$1:$AZY$124,Q52,FALSE)</f>
        <v>#N/A</v>
      </c>
      <c r="X52" s="28" t="e">
        <f>HLOOKUP($X$118,MASTER!$B$1:$AZY$124,$Q52,FALSE)</f>
        <v>#N/A</v>
      </c>
      <c r="Y52" s="29" t="e">
        <f>HLOOKUP($Y$118,MASTER!$B$1:$AZY$124,$Q52,FALSE)</f>
        <v>#N/A</v>
      </c>
      <c r="AA52" s="28" t="str">
        <f>IF($H$37&gt;699,HLOOKUP(AA$118,MASTER!$B$1:$AZY$124,$Q52,FALSE),"")</f>
        <v/>
      </c>
      <c r="AB52" s="29" t="str">
        <f>IF($H$37&gt;699,HLOOKUP(AB$118,MASTER!$B$1:$AZY$124,$Q52,FALSE),"")</f>
        <v/>
      </c>
      <c r="AD52" s="28" t="str">
        <f>IF($H$37&gt;699,HLOOKUP(AD$118,MASTER!$B$1:$AZY$124,$Q52,FALSE),"")</f>
        <v/>
      </c>
      <c r="AE52" s="29" t="str">
        <f>IF($H$37&gt;699,HLOOKUP(AE$118,MASTER!$B$1:$AZY$124,$Q52,FALSE),"")</f>
        <v/>
      </c>
    </row>
    <row r="53" spans="1:31" x14ac:dyDescent="0.15">
      <c r="A53" s="13" t="s">
        <v>21</v>
      </c>
      <c r="B53" s="15"/>
      <c r="C53" s="14"/>
      <c r="D53" s="14"/>
      <c r="E53" s="1"/>
      <c r="N53" s="34">
        <v>59</v>
      </c>
      <c r="O53" s="28" t="e">
        <f>HLOOKUP($O$118,MASTER!$A$1:$AZY$123,N53,FALSE)</f>
        <v>#N/A</v>
      </c>
      <c r="P53" s="29" t="e">
        <f>HLOOKUP($P$118,MASTER!$B$1:$AZY$123,Q53,FALSE)</f>
        <v>#N/A</v>
      </c>
      <c r="Q53" s="1">
        <v>59</v>
      </c>
      <c r="R53" s="28" t="e">
        <f>HLOOKUP($R$118,MASTER!$B$1:$AZY$124,Q53,FALSE)</f>
        <v>#N/A</v>
      </c>
      <c r="S53" s="29" t="e">
        <f>HLOOKUP($S$118,MASTER!$B$1:$AZY$124,Q53,FALSE)</f>
        <v>#N/A</v>
      </c>
      <c r="U53" s="28" t="e">
        <f>HLOOKUP($U$118,MASTER!$B$1:$AZY$124,Q53,FALSE)</f>
        <v>#N/A</v>
      </c>
      <c r="V53" s="29" t="e">
        <f>HLOOKUP($V$118,MASTER!$B$1:$AZY$124,Q53,FALSE)</f>
        <v>#N/A</v>
      </c>
      <c r="X53" s="28" t="e">
        <f>HLOOKUP($X$118,MASTER!$B$1:$AZY$124,$Q53,FALSE)</f>
        <v>#N/A</v>
      </c>
      <c r="Y53" s="29" t="e">
        <f>HLOOKUP($Y$118,MASTER!$B$1:$AZY$124,$Q53,FALSE)</f>
        <v>#N/A</v>
      </c>
      <c r="AA53" s="28" t="str">
        <f>IF($H$37&gt;699,HLOOKUP(AA$118,MASTER!$B$1:$AZY$124,$Q53,FALSE),"")</f>
        <v/>
      </c>
      <c r="AB53" s="29" t="str">
        <f>IF($H$37&gt;699,HLOOKUP(AB$118,MASTER!$B$1:$AZY$124,$Q53,FALSE),"")</f>
        <v/>
      </c>
      <c r="AD53" s="28" t="str">
        <f>IF($H$37&gt;699,HLOOKUP(AD$118,MASTER!$B$1:$AZY$124,$Q53,FALSE),"")</f>
        <v/>
      </c>
      <c r="AE53" s="29" t="str">
        <f>IF($H$37&gt;699,HLOOKUP(AE$118,MASTER!$B$1:$AZY$124,$Q53,FALSE),"")</f>
        <v/>
      </c>
    </row>
    <row r="54" spans="1:31" x14ac:dyDescent="0.15">
      <c r="A54" s="13" t="s">
        <v>21</v>
      </c>
      <c r="B54" s="14"/>
      <c r="C54" s="14"/>
      <c r="D54" s="16"/>
      <c r="E54" s="1"/>
      <c r="N54" s="34">
        <v>60</v>
      </c>
      <c r="O54" s="28" t="e">
        <f>HLOOKUP($O$118,MASTER!$A$1:$AZY$123,N54,FALSE)</f>
        <v>#N/A</v>
      </c>
      <c r="P54" s="29" t="e">
        <f>HLOOKUP($P$118,MASTER!$B$1:$AZY$123,Q54,FALSE)</f>
        <v>#N/A</v>
      </c>
      <c r="Q54" s="1">
        <v>60</v>
      </c>
      <c r="R54" s="28" t="e">
        <f>HLOOKUP($R$118,MASTER!$B$1:$AZY$124,Q54,FALSE)</f>
        <v>#N/A</v>
      </c>
      <c r="S54" s="29" t="e">
        <f>HLOOKUP($S$118,MASTER!$B$1:$AZY$124,Q54,FALSE)</f>
        <v>#N/A</v>
      </c>
      <c r="U54" s="28" t="e">
        <f>HLOOKUP($U$118,MASTER!$B$1:$AZY$124,Q54,FALSE)</f>
        <v>#N/A</v>
      </c>
      <c r="V54" s="29" t="e">
        <f>HLOOKUP($V$118,MASTER!$B$1:$AZY$124,Q54,FALSE)</f>
        <v>#N/A</v>
      </c>
      <c r="X54" s="28" t="e">
        <f>HLOOKUP($X$118,MASTER!$B$1:$AZY$124,$Q54,FALSE)</f>
        <v>#N/A</v>
      </c>
      <c r="Y54" s="29" t="e">
        <f>HLOOKUP($Y$118,MASTER!$B$1:$AZY$124,$Q54,FALSE)</f>
        <v>#N/A</v>
      </c>
      <c r="AA54" s="28" t="str">
        <f>IF($H$37&gt;699,HLOOKUP(AA$118,MASTER!$B$1:$AZY$124,$Q54,FALSE),"")</f>
        <v/>
      </c>
      <c r="AB54" s="29" t="str">
        <f>IF($H$37&gt;699,HLOOKUP(AB$118,MASTER!$B$1:$AZY$124,$Q54,FALSE),"")</f>
        <v/>
      </c>
      <c r="AD54" s="28" t="str">
        <f>IF($H$37&gt;699,HLOOKUP(AD$118,MASTER!$B$1:$AZY$124,$Q54,FALSE),"")</f>
        <v/>
      </c>
      <c r="AE54" s="29" t="str">
        <f>IF($H$37&gt;699,HLOOKUP(AE$118,MASTER!$B$1:$AZY$124,$Q54,FALSE),"")</f>
        <v/>
      </c>
    </row>
    <row r="55" spans="1:31" x14ac:dyDescent="0.15">
      <c r="A55" s="13" t="s">
        <v>22</v>
      </c>
      <c r="B55" s="14"/>
      <c r="C55" s="14"/>
      <c r="D55" s="14"/>
      <c r="E55" s="1"/>
      <c r="N55" s="34">
        <v>61</v>
      </c>
      <c r="O55" s="28" t="e">
        <f>HLOOKUP($O$118,MASTER!$A$1:$AZY$123,N55,FALSE)</f>
        <v>#N/A</v>
      </c>
      <c r="P55" s="29" t="e">
        <f>HLOOKUP($P$118,MASTER!$B$1:$AZY$123,Q55,FALSE)</f>
        <v>#N/A</v>
      </c>
      <c r="Q55" s="1">
        <v>61</v>
      </c>
      <c r="R55" s="28" t="e">
        <f>HLOOKUP($R$118,MASTER!$B$1:$AZY$124,Q55,FALSE)</f>
        <v>#N/A</v>
      </c>
      <c r="S55" s="29" t="e">
        <f>HLOOKUP($S$118,MASTER!$B$1:$AZY$124,Q55,FALSE)</f>
        <v>#N/A</v>
      </c>
      <c r="U55" s="28" t="e">
        <f>HLOOKUP($U$118,MASTER!$B$1:$AZY$124,Q55,FALSE)</f>
        <v>#N/A</v>
      </c>
      <c r="V55" s="29" t="e">
        <f>HLOOKUP($V$118,MASTER!$B$1:$AZY$124,Q55,FALSE)</f>
        <v>#N/A</v>
      </c>
      <c r="X55" s="28" t="e">
        <f>HLOOKUP($X$118,MASTER!$B$1:$AZY$124,$Q55,FALSE)</f>
        <v>#N/A</v>
      </c>
      <c r="Y55" s="29" t="e">
        <f>HLOOKUP($Y$118,MASTER!$B$1:$AZY$124,$Q55,FALSE)</f>
        <v>#N/A</v>
      </c>
      <c r="AA55" s="28" t="str">
        <f>IF($H$37&gt;699,HLOOKUP(AA$118,MASTER!$B$1:$AZY$124,$Q55,FALSE),"")</f>
        <v/>
      </c>
      <c r="AB55" s="29" t="str">
        <f>IF($H$37&gt;699,HLOOKUP(AB$118,MASTER!$B$1:$AZY$124,$Q55,FALSE),"")</f>
        <v/>
      </c>
      <c r="AD55" s="28" t="str">
        <f>IF($H$37&gt;699,HLOOKUP(AD$118,MASTER!$B$1:$AZY$124,$Q55,FALSE),"")</f>
        <v/>
      </c>
      <c r="AE55" s="29" t="str">
        <f>IF($H$37&gt;699,HLOOKUP(AE$118,MASTER!$B$1:$AZY$124,$Q55,FALSE),"")</f>
        <v/>
      </c>
    </row>
    <row r="56" spans="1:31" x14ac:dyDescent="0.15">
      <c r="A56" s="13" t="s">
        <v>22</v>
      </c>
      <c r="B56" s="14"/>
      <c r="C56" s="14"/>
      <c r="D56" s="14"/>
      <c r="E56" s="1"/>
      <c r="N56" s="34">
        <v>62</v>
      </c>
      <c r="O56" s="28" t="e">
        <f>HLOOKUP($O$118,MASTER!$A$1:$AZY$123,N56,FALSE)</f>
        <v>#N/A</v>
      </c>
      <c r="P56" s="29" t="e">
        <f>HLOOKUP($P$118,MASTER!$B$1:$AZY$123,Q56,FALSE)</f>
        <v>#N/A</v>
      </c>
      <c r="Q56" s="1">
        <v>62</v>
      </c>
      <c r="R56" s="28" t="e">
        <f>HLOOKUP($R$118,MASTER!$B$1:$AZY$124,Q56,FALSE)</f>
        <v>#N/A</v>
      </c>
      <c r="S56" s="29" t="e">
        <f>HLOOKUP($S$118,MASTER!$B$1:$AZY$124,Q56,FALSE)</f>
        <v>#N/A</v>
      </c>
      <c r="U56" s="28" t="e">
        <f>HLOOKUP($U$118,MASTER!$B$1:$AZY$124,Q56,FALSE)</f>
        <v>#N/A</v>
      </c>
      <c r="V56" s="29" t="e">
        <f>HLOOKUP($V$118,MASTER!$B$1:$AZY$124,Q56,FALSE)</f>
        <v>#N/A</v>
      </c>
      <c r="X56" s="28" t="e">
        <f>HLOOKUP($X$118,MASTER!$B$1:$AZY$124,$Q56,FALSE)</f>
        <v>#N/A</v>
      </c>
      <c r="Y56" s="29" t="e">
        <f>HLOOKUP($Y$118,MASTER!$B$1:$AZY$124,$Q56,FALSE)</f>
        <v>#N/A</v>
      </c>
      <c r="AA56" s="28" t="str">
        <f>IF($H$37&gt;699,HLOOKUP(AA$118,MASTER!$B$1:$AZY$124,$Q56,FALSE),"")</f>
        <v/>
      </c>
      <c r="AB56" s="29" t="str">
        <f>IF($H$37&gt;699,HLOOKUP(AB$118,MASTER!$B$1:$AZY$124,$Q56,FALSE),"")</f>
        <v/>
      </c>
      <c r="AD56" s="28" t="str">
        <f>IF($H$37&gt;699,HLOOKUP(AD$118,MASTER!$B$1:$AZY$124,$Q56,FALSE),"")</f>
        <v/>
      </c>
      <c r="AE56" s="29" t="str">
        <f>IF($H$37&gt;699,HLOOKUP(AE$118,MASTER!$B$1:$AZY$124,$Q56,FALSE),"")</f>
        <v/>
      </c>
    </row>
    <row r="57" spans="1:31" x14ac:dyDescent="0.15">
      <c r="E57" s="1"/>
      <c r="N57" s="34">
        <v>63</v>
      </c>
      <c r="O57" s="28" t="e">
        <f>HLOOKUP($O$118,MASTER!$A$1:$AZY$123,N57,FALSE)</f>
        <v>#N/A</v>
      </c>
      <c r="P57" s="29" t="e">
        <f>HLOOKUP($P$118,MASTER!$B$1:$AZY$123,Q57,FALSE)</f>
        <v>#N/A</v>
      </c>
      <c r="Q57" s="1">
        <v>63</v>
      </c>
      <c r="R57" s="28" t="e">
        <f>HLOOKUP($R$118,MASTER!$B$1:$AZY$124,Q57,FALSE)</f>
        <v>#N/A</v>
      </c>
      <c r="S57" s="29" t="e">
        <f>HLOOKUP($S$118,MASTER!$B$1:$AZY$124,Q57,FALSE)</f>
        <v>#N/A</v>
      </c>
      <c r="U57" s="28" t="e">
        <f>HLOOKUP($U$118,MASTER!$B$1:$AZY$124,Q57,FALSE)</f>
        <v>#N/A</v>
      </c>
      <c r="V57" s="29" t="e">
        <f>HLOOKUP($V$118,MASTER!$B$1:$AZY$124,Q57,FALSE)</f>
        <v>#N/A</v>
      </c>
      <c r="X57" s="28" t="e">
        <f>HLOOKUP($X$118,MASTER!$B$1:$AZY$124,$Q57,FALSE)</f>
        <v>#N/A</v>
      </c>
      <c r="Y57" s="29" t="e">
        <f>HLOOKUP($Y$118,MASTER!$B$1:$AZY$124,$Q57,FALSE)</f>
        <v>#N/A</v>
      </c>
      <c r="AA57" s="28" t="str">
        <f>IF($H$37&gt;699,HLOOKUP(AA$118,MASTER!$B$1:$AZY$124,$Q57,FALSE),"")</f>
        <v/>
      </c>
      <c r="AB57" s="29" t="str">
        <f>IF($H$37&gt;699,HLOOKUP(AB$118,MASTER!$B$1:$AZY$124,$Q57,FALSE),"")</f>
        <v/>
      </c>
      <c r="AD57" s="28" t="str">
        <f>IF($H$37&gt;699,HLOOKUP(AD$118,MASTER!$B$1:$AZY$124,$Q57,FALSE),"")</f>
        <v/>
      </c>
      <c r="AE57" s="29" t="str">
        <f>IF($H$37&gt;699,HLOOKUP(AE$118,MASTER!$B$1:$AZY$124,$Q57,FALSE),"")</f>
        <v/>
      </c>
    </row>
    <row r="58" spans="1:31" x14ac:dyDescent="0.15">
      <c r="A58" s="298"/>
      <c r="B58" s="298"/>
      <c r="E58" s="1"/>
      <c r="N58" s="34">
        <v>64</v>
      </c>
      <c r="O58" s="28" t="e">
        <f>HLOOKUP($O$118,MASTER!$A$1:$AZY$123,N58,FALSE)</f>
        <v>#N/A</v>
      </c>
      <c r="P58" s="29" t="e">
        <f>HLOOKUP($P$118,MASTER!$B$1:$AZY$123,Q58,FALSE)</f>
        <v>#N/A</v>
      </c>
      <c r="Q58" s="1">
        <v>64</v>
      </c>
      <c r="R58" s="28" t="e">
        <f>HLOOKUP($R$118,MASTER!$B$1:$AZY$124,Q58,FALSE)</f>
        <v>#N/A</v>
      </c>
      <c r="S58" s="29" t="e">
        <f>HLOOKUP($S$118,MASTER!$B$1:$AZY$124,Q58,FALSE)</f>
        <v>#N/A</v>
      </c>
      <c r="U58" s="28" t="e">
        <f>HLOOKUP($U$118,MASTER!$B$1:$AZY$124,Q58,FALSE)</f>
        <v>#N/A</v>
      </c>
      <c r="V58" s="29" t="e">
        <f>HLOOKUP($V$118,MASTER!$B$1:$AZY$124,Q58,FALSE)</f>
        <v>#N/A</v>
      </c>
      <c r="X58" s="28" t="e">
        <f>HLOOKUP($X$118,MASTER!$B$1:$AZY$124,$Q58,FALSE)</f>
        <v>#N/A</v>
      </c>
      <c r="Y58" s="29" t="e">
        <f>HLOOKUP($Y$118,MASTER!$B$1:$AZY$124,$Q58,FALSE)</f>
        <v>#N/A</v>
      </c>
      <c r="AA58" s="28" t="str">
        <f>IF($H$37&gt;699,HLOOKUP(AA$118,MASTER!$B$1:$AZY$124,$Q58,FALSE),"")</f>
        <v/>
      </c>
      <c r="AB58" s="29" t="str">
        <f>IF($H$37&gt;699,HLOOKUP(AB$118,MASTER!$B$1:$AZY$124,$Q58,FALSE),"")</f>
        <v/>
      </c>
      <c r="AD58" s="28" t="str">
        <f>IF($H$37&gt;699,HLOOKUP(AD$118,MASTER!$B$1:$AZY$124,$Q58,FALSE),"")</f>
        <v/>
      </c>
      <c r="AE58" s="29" t="str">
        <f>IF($H$37&gt;699,HLOOKUP(AE$118,MASTER!$B$1:$AZY$124,$Q58,FALSE),"")</f>
        <v/>
      </c>
    </row>
    <row r="59" spans="1:31" x14ac:dyDescent="0.15">
      <c r="A59" s="298"/>
      <c r="B59" s="298"/>
      <c r="E59" s="1"/>
      <c r="N59" s="34">
        <v>65</v>
      </c>
      <c r="O59" s="28" t="e">
        <f>HLOOKUP($O$118,MASTER!$A$1:$AZY$123,N59,FALSE)</f>
        <v>#N/A</v>
      </c>
      <c r="P59" s="29" t="e">
        <f>HLOOKUP($P$118,MASTER!$B$1:$AZY$123,Q59,FALSE)</f>
        <v>#N/A</v>
      </c>
      <c r="Q59" s="1">
        <v>65</v>
      </c>
      <c r="R59" s="28" t="e">
        <f>HLOOKUP($R$118,MASTER!$B$1:$AZY$124,Q59,FALSE)</f>
        <v>#N/A</v>
      </c>
      <c r="S59" s="29" t="e">
        <f>HLOOKUP($S$118,MASTER!$B$1:$AZY$124,Q59,FALSE)</f>
        <v>#N/A</v>
      </c>
      <c r="U59" s="28" t="e">
        <f>HLOOKUP($U$118,MASTER!$B$1:$AZY$124,Q59,FALSE)</f>
        <v>#N/A</v>
      </c>
      <c r="V59" s="29" t="e">
        <f>HLOOKUP($V$118,MASTER!$B$1:$AZY$124,Q59,FALSE)</f>
        <v>#N/A</v>
      </c>
      <c r="X59" s="28" t="e">
        <f>HLOOKUP($X$118,MASTER!$B$1:$AZY$124,$Q59,FALSE)</f>
        <v>#N/A</v>
      </c>
      <c r="Y59" s="29" t="e">
        <f>HLOOKUP($Y$118,MASTER!$B$1:$AZY$124,$Q59,FALSE)</f>
        <v>#N/A</v>
      </c>
      <c r="AA59" s="28" t="str">
        <f>IF($H$37&gt;699,HLOOKUP(AA$118,MASTER!$B$1:$AZY$124,$Q59,FALSE),"")</f>
        <v/>
      </c>
      <c r="AB59" s="29" t="str">
        <f>IF($H$37&gt;699,HLOOKUP(AB$118,MASTER!$B$1:$AZY$124,$Q59,FALSE),"")</f>
        <v/>
      </c>
      <c r="AD59" s="28" t="str">
        <f>IF($H$37&gt;699,HLOOKUP(AD$118,MASTER!$B$1:$AZY$124,$Q59,FALSE),"")</f>
        <v/>
      </c>
      <c r="AE59" s="29" t="str">
        <f>IF($H$37&gt;699,HLOOKUP(AE$118,MASTER!$B$1:$AZY$124,$Q59,FALSE),"")</f>
        <v/>
      </c>
    </row>
    <row r="60" spans="1:31" x14ac:dyDescent="0.15">
      <c r="A60" s="13" t="s">
        <v>23</v>
      </c>
      <c r="B60" s="15"/>
      <c r="C60" s="14"/>
      <c r="D60" s="14"/>
      <c r="E60" s="1"/>
      <c r="N60" s="34">
        <v>66</v>
      </c>
      <c r="O60" s="28" t="e">
        <f>HLOOKUP($O$118,MASTER!$A$1:$AZY$123,N60,FALSE)</f>
        <v>#N/A</v>
      </c>
      <c r="P60" s="29" t="e">
        <f>HLOOKUP($P$118,MASTER!$B$1:$AZY$123,Q60,FALSE)</f>
        <v>#N/A</v>
      </c>
      <c r="Q60" s="1">
        <v>66</v>
      </c>
      <c r="R60" s="28" t="e">
        <f>HLOOKUP($R$118,MASTER!$B$1:$AZY$124,Q60,FALSE)</f>
        <v>#N/A</v>
      </c>
      <c r="S60" s="29" t="e">
        <f>HLOOKUP($S$118,MASTER!$B$1:$AZY$124,Q60,FALSE)</f>
        <v>#N/A</v>
      </c>
      <c r="U60" s="28" t="e">
        <f>HLOOKUP($U$118,MASTER!$B$1:$AZY$124,Q60,FALSE)</f>
        <v>#N/A</v>
      </c>
      <c r="V60" s="29" t="e">
        <f>HLOOKUP($V$118,MASTER!$B$1:$AZY$124,Q60,FALSE)</f>
        <v>#N/A</v>
      </c>
      <c r="X60" s="28" t="e">
        <f>HLOOKUP($X$118,MASTER!$B$1:$AZY$124,$Q60,FALSE)</f>
        <v>#N/A</v>
      </c>
      <c r="Y60" s="29" t="e">
        <f>HLOOKUP($Y$118,MASTER!$B$1:$AZY$124,$Q60,FALSE)</f>
        <v>#N/A</v>
      </c>
      <c r="AA60" s="28" t="str">
        <f>IF($H$37&gt;699,HLOOKUP(AA$118,MASTER!$B$1:$AZY$124,$Q60,FALSE),"")</f>
        <v/>
      </c>
      <c r="AB60" s="29" t="str">
        <f>IF($H$37&gt;699,HLOOKUP(AB$118,MASTER!$B$1:$AZY$124,$Q60,FALSE),"")</f>
        <v/>
      </c>
      <c r="AD60" s="28" t="str">
        <f>IF($H$37&gt;699,HLOOKUP(AD$118,MASTER!$B$1:$AZY$124,$Q60,FALSE),"")</f>
        <v/>
      </c>
      <c r="AE60" s="29" t="str">
        <f>IF($H$37&gt;699,HLOOKUP(AE$118,MASTER!$B$1:$AZY$124,$Q60,FALSE),"")</f>
        <v/>
      </c>
    </row>
    <row r="61" spans="1:31" x14ac:dyDescent="0.15">
      <c r="A61" s="13" t="s">
        <v>23</v>
      </c>
      <c r="B61" s="14"/>
      <c r="C61" s="14"/>
      <c r="D61" s="14"/>
      <c r="E61" s="1"/>
      <c r="N61" s="34">
        <v>67</v>
      </c>
      <c r="O61" s="28" t="e">
        <f>HLOOKUP($O$118,MASTER!$A$1:$AZY$123,N61,FALSE)</f>
        <v>#N/A</v>
      </c>
      <c r="P61" s="29" t="e">
        <f>HLOOKUP($P$118,MASTER!$B$1:$AZY$123,Q61,FALSE)</f>
        <v>#N/A</v>
      </c>
      <c r="Q61" s="1">
        <v>67</v>
      </c>
      <c r="R61" s="28" t="e">
        <f>HLOOKUP($R$118,MASTER!$B$1:$AZY$124,Q61,FALSE)</f>
        <v>#N/A</v>
      </c>
      <c r="S61" s="29" t="e">
        <f>HLOOKUP($S$118,MASTER!$B$1:$AZY$124,Q61,FALSE)</f>
        <v>#N/A</v>
      </c>
      <c r="U61" s="28" t="e">
        <f>HLOOKUP($U$118,MASTER!$B$1:$AZY$124,Q61,FALSE)</f>
        <v>#N/A</v>
      </c>
      <c r="V61" s="29" t="e">
        <f>HLOOKUP($V$118,MASTER!$B$1:$AZY$124,Q61,FALSE)</f>
        <v>#N/A</v>
      </c>
      <c r="X61" s="28" t="e">
        <f>HLOOKUP($X$118,MASTER!$B$1:$AZY$124,$Q61,FALSE)</f>
        <v>#N/A</v>
      </c>
      <c r="Y61" s="29" t="e">
        <f>HLOOKUP($Y$118,MASTER!$B$1:$AZY$124,$Q61,FALSE)</f>
        <v>#N/A</v>
      </c>
      <c r="AA61" s="28" t="str">
        <f>IF($H$37&gt;699,HLOOKUP(AA$118,MASTER!$B$1:$AZY$124,$Q61,FALSE),"")</f>
        <v/>
      </c>
      <c r="AB61" s="29" t="str">
        <f>IF($H$37&gt;699,HLOOKUP(AB$118,MASTER!$B$1:$AZY$124,$Q61,FALSE),"")</f>
        <v/>
      </c>
      <c r="AD61" s="28" t="str">
        <f>IF($H$37&gt;699,HLOOKUP(AD$118,MASTER!$B$1:$AZY$124,$Q61,FALSE),"")</f>
        <v/>
      </c>
      <c r="AE61" s="29" t="str">
        <f>IF($H$37&gt;699,HLOOKUP(AE$118,MASTER!$B$1:$AZY$124,$Q61,FALSE),"")</f>
        <v/>
      </c>
    </row>
    <row r="62" spans="1:31" x14ac:dyDescent="0.15">
      <c r="A62" s="13" t="s">
        <v>24</v>
      </c>
      <c r="B62" s="14"/>
      <c r="E62" s="1"/>
      <c r="N62" s="34">
        <v>68</v>
      </c>
      <c r="O62" s="28" t="e">
        <f>HLOOKUP($O$118,MASTER!$A$1:$AZY$123,N62,FALSE)</f>
        <v>#N/A</v>
      </c>
      <c r="P62" s="29" t="e">
        <f>HLOOKUP($P$118,MASTER!$B$1:$AZY$123,Q62,FALSE)</f>
        <v>#N/A</v>
      </c>
      <c r="Q62" s="1">
        <v>68</v>
      </c>
      <c r="R62" s="28" t="e">
        <f>HLOOKUP($R$118,MASTER!$B$1:$AZY$124,Q62,FALSE)</f>
        <v>#N/A</v>
      </c>
      <c r="S62" s="29" t="e">
        <f>HLOOKUP($S$118,MASTER!$B$1:$AZY$124,Q62,FALSE)</f>
        <v>#N/A</v>
      </c>
      <c r="U62" s="28" t="e">
        <f>HLOOKUP($U$118,MASTER!$B$1:$AZY$124,Q62,FALSE)</f>
        <v>#N/A</v>
      </c>
      <c r="V62" s="29" t="e">
        <f>HLOOKUP($V$118,MASTER!$B$1:$AZY$124,Q62,FALSE)</f>
        <v>#N/A</v>
      </c>
      <c r="X62" s="28" t="e">
        <f>HLOOKUP($X$118,MASTER!$B$1:$AZY$124,$Q62,FALSE)</f>
        <v>#N/A</v>
      </c>
      <c r="Y62" s="29" t="e">
        <f>HLOOKUP($Y$118,MASTER!$B$1:$AZY$124,$Q62,FALSE)</f>
        <v>#N/A</v>
      </c>
      <c r="AA62" s="28" t="str">
        <f>IF($H$37&gt;699,HLOOKUP(AA$118,MASTER!$B$1:$AZY$124,$Q62,FALSE),"")</f>
        <v/>
      </c>
      <c r="AB62" s="29" t="str">
        <f>IF($H$37&gt;699,HLOOKUP(AB$118,MASTER!$B$1:$AZY$124,$Q62,FALSE),"")</f>
        <v/>
      </c>
      <c r="AD62" s="28" t="str">
        <f>IF($H$37&gt;699,HLOOKUP(AD$118,MASTER!$B$1:$AZY$124,$Q62,FALSE),"")</f>
        <v/>
      </c>
      <c r="AE62" s="29" t="str">
        <f>IF($H$37&gt;699,HLOOKUP(AE$118,MASTER!$B$1:$AZY$124,$Q62,FALSE),"")</f>
        <v/>
      </c>
    </row>
    <row r="63" spans="1:31" x14ac:dyDescent="0.15">
      <c r="A63" s="13" t="s">
        <v>24</v>
      </c>
      <c r="B63" s="14"/>
      <c r="E63" s="1"/>
      <c r="N63" s="34">
        <v>69</v>
      </c>
      <c r="O63" s="28" t="e">
        <f>HLOOKUP($O$118,MASTER!$A$1:$AZY$123,N63,FALSE)</f>
        <v>#N/A</v>
      </c>
      <c r="P63" s="29" t="e">
        <f>HLOOKUP($P$118,MASTER!$B$1:$AZY$123,Q63,FALSE)</f>
        <v>#N/A</v>
      </c>
      <c r="Q63" s="1">
        <v>69</v>
      </c>
      <c r="R63" s="28" t="e">
        <f>HLOOKUP($R$118,MASTER!$B$1:$AZY$124,Q63,FALSE)</f>
        <v>#N/A</v>
      </c>
      <c r="S63" s="29" t="e">
        <f>HLOOKUP($S$118,MASTER!$B$1:$AZY$124,Q63,FALSE)</f>
        <v>#N/A</v>
      </c>
      <c r="U63" s="28" t="e">
        <f>HLOOKUP($U$118,MASTER!$B$1:$AZY$124,Q63,FALSE)</f>
        <v>#N/A</v>
      </c>
      <c r="V63" s="29" t="e">
        <f>HLOOKUP($V$118,MASTER!$B$1:$AZY$124,Q63,FALSE)</f>
        <v>#N/A</v>
      </c>
      <c r="X63" s="28" t="e">
        <f>HLOOKUP($X$118,MASTER!$B$1:$AZY$124,$Q63,FALSE)</f>
        <v>#N/A</v>
      </c>
      <c r="Y63" s="29" t="e">
        <f>HLOOKUP($Y$118,MASTER!$B$1:$AZY$124,$Q63,FALSE)</f>
        <v>#N/A</v>
      </c>
      <c r="AA63" s="28" t="str">
        <f>IF($H$37&gt;699,HLOOKUP(AA$118,MASTER!$B$1:$AZY$124,$Q63,FALSE),"")</f>
        <v/>
      </c>
      <c r="AB63" s="29" t="str">
        <f>IF($H$37&gt;699,HLOOKUP(AB$118,MASTER!$B$1:$AZY$124,$Q63,FALSE),"")</f>
        <v/>
      </c>
      <c r="AD63" s="28" t="str">
        <f>IF($H$37&gt;699,HLOOKUP(AD$118,MASTER!$B$1:$AZY$124,$Q63,FALSE),"")</f>
        <v/>
      </c>
      <c r="AE63" s="29" t="str">
        <f>IF($H$37&gt;699,HLOOKUP(AE$118,MASTER!$B$1:$AZY$124,$Q63,FALSE),"")</f>
        <v/>
      </c>
    </row>
    <row r="64" spans="1:31" x14ac:dyDescent="0.15">
      <c r="E64" s="1"/>
      <c r="N64" s="34">
        <v>70</v>
      </c>
      <c r="O64" s="28" t="e">
        <f>HLOOKUP($O$118,MASTER!$A$1:$AZY$123,N64,FALSE)</f>
        <v>#N/A</v>
      </c>
      <c r="P64" s="29" t="e">
        <f>HLOOKUP($P$118,MASTER!$B$1:$AZY$123,Q64,FALSE)</f>
        <v>#N/A</v>
      </c>
      <c r="Q64" s="1">
        <v>70</v>
      </c>
      <c r="R64" s="28" t="e">
        <f>HLOOKUP($R$118,MASTER!$B$1:$AZY$124,Q64,FALSE)</f>
        <v>#N/A</v>
      </c>
      <c r="S64" s="29" t="e">
        <f>HLOOKUP($S$118,MASTER!$B$1:$AZY$124,Q64,FALSE)</f>
        <v>#N/A</v>
      </c>
      <c r="U64" s="28" t="e">
        <f>HLOOKUP($U$118,MASTER!$B$1:$AZY$124,Q64,FALSE)</f>
        <v>#N/A</v>
      </c>
      <c r="V64" s="29" t="e">
        <f>HLOOKUP($V$118,MASTER!$B$1:$AZY$124,Q64,FALSE)</f>
        <v>#N/A</v>
      </c>
      <c r="X64" s="28" t="e">
        <f>HLOOKUP($X$118,MASTER!$B$1:$AZY$124,$Q64,FALSE)</f>
        <v>#N/A</v>
      </c>
      <c r="Y64" s="29" t="e">
        <f>HLOOKUP($Y$118,MASTER!$B$1:$AZY$124,$Q64,FALSE)</f>
        <v>#N/A</v>
      </c>
      <c r="AA64" s="28" t="str">
        <f>IF($H$37&gt;699,HLOOKUP(AA$118,MASTER!$B$1:$AZY$124,$Q64,FALSE),"")</f>
        <v/>
      </c>
      <c r="AB64" s="29" t="str">
        <f>IF($H$37&gt;699,HLOOKUP(AB$118,MASTER!$B$1:$AZY$124,$Q64,FALSE),"")</f>
        <v/>
      </c>
      <c r="AD64" s="28" t="str">
        <f>IF($H$37&gt;699,HLOOKUP(AD$118,MASTER!$B$1:$AZY$124,$Q64,FALSE),"")</f>
        <v/>
      </c>
      <c r="AE64" s="29" t="str">
        <f>IF($H$37&gt;699,HLOOKUP(AE$118,MASTER!$B$1:$AZY$124,$Q64,FALSE),"")</f>
        <v/>
      </c>
    </row>
    <row r="65" spans="1:31" x14ac:dyDescent="0.15">
      <c r="A65" s="305"/>
      <c r="B65" s="306"/>
      <c r="E65" s="1"/>
      <c r="N65" s="34">
        <v>71</v>
      </c>
      <c r="O65" s="28" t="e">
        <f>HLOOKUP($O$118,MASTER!$A$1:$AZY$123,N65,FALSE)</f>
        <v>#N/A</v>
      </c>
      <c r="P65" s="29" t="e">
        <f>HLOOKUP($P$118,MASTER!$B$1:$AZY$123,Q65,FALSE)</f>
        <v>#N/A</v>
      </c>
      <c r="Q65" s="1">
        <v>71</v>
      </c>
      <c r="R65" s="28" t="e">
        <f>HLOOKUP($R$118,MASTER!$B$1:$AZY$124,Q65,FALSE)</f>
        <v>#N/A</v>
      </c>
      <c r="S65" s="29" t="e">
        <f>HLOOKUP($S$118,MASTER!$B$1:$AZY$124,Q65,FALSE)</f>
        <v>#N/A</v>
      </c>
      <c r="U65" s="28" t="e">
        <f>HLOOKUP($U$118,MASTER!$B$1:$AZY$124,Q65,FALSE)</f>
        <v>#N/A</v>
      </c>
      <c r="V65" s="29" t="e">
        <f>HLOOKUP($V$118,MASTER!$B$1:$AZY$124,Q65,FALSE)</f>
        <v>#N/A</v>
      </c>
      <c r="X65" s="28" t="e">
        <f>HLOOKUP($X$118,MASTER!$B$1:$AZY$124,$Q65,FALSE)</f>
        <v>#N/A</v>
      </c>
      <c r="Y65" s="29" t="e">
        <f>HLOOKUP($Y$118,MASTER!$B$1:$AZY$124,$Q65,FALSE)</f>
        <v>#N/A</v>
      </c>
      <c r="AA65" s="28" t="str">
        <f>IF($H$37&gt;699,HLOOKUP(AA$118,MASTER!$B$1:$AZY$124,$Q65,FALSE),"")</f>
        <v/>
      </c>
      <c r="AB65" s="29" t="str">
        <f>IF($H$37&gt;699,HLOOKUP(AB$118,MASTER!$B$1:$AZY$124,$Q65,FALSE),"")</f>
        <v/>
      </c>
      <c r="AD65" s="28" t="str">
        <f>IF($H$37&gt;699,HLOOKUP(AD$118,MASTER!$B$1:$AZY$124,$Q65,FALSE),"")</f>
        <v/>
      </c>
      <c r="AE65" s="29" t="str">
        <f>IF($H$37&gt;699,HLOOKUP(AE$118,MASTER!$B$1:$AZY$124,$Q65,FALSE),"")</f>
        <v/>
      </c>
    </row>
    <row r="66" spans="1:31" x14ac:dyDescent="0.15">
      <c r="A66" s="305"/>
      <c r="B66" s="306"/>
      <c r="E66" s="1"/>
      <c r="N66" s="34">
        <v>72</v>
      </c>
      <c r="O66" s="28" t="e">
        <f>HLOOKUP($O$118,MASTER!$A$1:$AZY$123,N66,FALSE)</f>
        <v>#N/A</v>
      </c>
      <c r="P66" s="29" t="e">
        <f>HLOOKUP($P$118,MASTER!$B$1:$AZY$123,Q66,FALSE)</f>
        <v>#N/A</v>
      </c>
      <c r="Q66" s="1">
        <v>72</v>
      </c>
      <c r="R66" s="28" t="e">
        <f>HLOOKUP($R$118,MASTER!$B$1:$AZY$124,Q66,FALSE)</f>
        <v>#N/A</v>
      </c>
      <c r="S66" s="29" t="e">
        <f>HLOOKUP($S$118,MASTER!$B$1:$AZY$124,Q66,FALSE)</f>
        <v>#N/A</v>
      </c>
      <c r="U66" s="28" t="e">
        <f>HLOOKUP($U$118,MASTER!$B$1:$AZY$124,Q66,FALSE)</f>
        <v>#N/A</v>
      </c>
      <c r="V66" s="29" t="e">
        <f>HLOOKUP($V$118,MASTER!$B$1:$AZY$124,Q66,FALSE)</f>
        <v>#N/A</v>
      </c>
      <c r="X66" s="28" t="e">
        <f>HLOOKUP($X$118,MASTER!$B$1:$AZY$124,$Q66,FALSE)</f>
        <v>#N/A</v>
      </c>
      <c r="Y66" s="29" t="e">
        <f>HLOOKUP($Y$118,MASTER!$B$1:$AZY$124,$Q66,FALSE)</f>
        <v>#N/A</v>
      </c>
      <c r="AA66" s="28" t="str">
        <f>IF($H$37&gt;699,HLOOKUP(AA$118,MASTER!$B$1:$AZY$124,$Q66,FALSE),"")</f>
        <v/>
      </c>
      <c r="AB66" s="29" t="str">
        <f>IF($H$37&gt;699,HLOOKUP(AB$118,MASTER!$B$1:$AZY$124,$Q66,FALSE),"")</f>
        <v/>
      </c>
      <c r="AD66" s="28" t="str">
        <f>IF($H$37&gt;699,HLOOKUP(AD$118,MASTER!$B$1:$AZY$124,$Q66,FALSE),"")</f>
        <v/>
      </c>
      <c r="AE66" s="29" t="str">
        <f>IF($H$37&gt;699,HLOOKUP(AE$118,MASTER!$B$1:$AZY$124,$Q66,FALSE),"")</f>
        <v/>
      </c>
    </row>
    <row r="67" spans="1:31" x14ac:dyDescent="0.15">
      <c r="A67" s="305"/>
      <c r="B67" s="306"/>
      <c r="E67" s="1"/>
      <c r="N67" s="34">
        <v>73</v>
      </c>
      <c r="O67" s="28" t="e">
        <f>HLOOKUP($O$118,MASTER!$A$1:$AZY$123,N67,FALSE)</f>
        <v>#N/A</v>
      </c>
      <c r="P67" s="29" t="e">
        <f>HLOOKUP($P$118,MASTER!$B$1:$AZY$123,Q67,FALSE)</f>
        <v>#N/A</v>
      </c>
      <c r="Q67" s="1">
        <v>73</v>
      </c>
      <c r="R67" s="28" t="e">
        <f>HLOOKUP($R$118,MASTER!$B$1:$AZY$124,Q67,FALSE)</f>
        <v>#N/A</v>
      </c>
      <c r="S67" s="29" t="e">
        <f>HLOOKUP($S$118,MASTER!$B$1:$AZY$124,Q67,FALSE)</f>
        <v>#N/A</v>
      </c>
      <c r="U67" s="28" t="e">
        <f>HLOOKUP($U$118,MASTER!$B$1:$AZY$124,Q67,FALSE)</f>
        <v>#N/A</v>
      </c>
      <c r="V67" s="29" t="e">
        <f>HLOOKUP($V$118,MASTER!$B$1:$AZY$124,Q67,FALSE)</f>
        <v>#N/A</v>
      </c>
      <c r="X67" s="28" t="e">
        <f>HLOOKUP($X$118,MASTER!$B$1:$AZY$124,$Q67,FALSE)</f>
        <v>#N/A</v>
      </c>
      <c r="Y67" s="29" t="e">
        <f>HLOOKUP($Y$118,MASTER!$B$1:$AZY$124,$Q67,FALSE)</f>
        <v>#N/A</v>
      </c>
      <c r="AA67" s="28" t="str">
        <f>IF($H$37&gt;699,HLOOKUP(AA$118,MASTER!$B$1:$AZY$124,$Q67,FALSE),"")</f>
        <v/>
      </c>
      <c r="AB67" s="29" t="str">
        <f>IF($H$37&gt;699,HLOOKUP(AB$118,MASTER!$B$1:$AZY$124,$Q67,FALSE),"")</f>
        <v/>
      </c>
      <c r="AD67" s="28" t="str">
        <f>IF($H$37&gt;699,HLOOKUP(AD$118,MASTER!$B$1:$AZY$124,$Q67,FALSE),"")</f>
        <v/>
      </c>
      <c r="AE67" s="29" t="str">
        <f>IF($H$37&gt;699,HLOOKUP(AE$118,MASTER!$B$1:$AZY$124,$Q67,FALSE),"")</f>
        <v/>
      </c>
    </row>
    <row r="68" spans="1:31" x14ac:dyDescent="0.15">
      <c r="A68" s="13" t="s">
        <v>25</v>
      </c>
      <c r="B68" s="14"/>
      <c r="E68" s="1"/>
      <c r="N68" s="34">
        <v>74</v>
      </c>
      <c r="O68" s="28" t="e">
        <f>HLOOKUP($O$118,MASTER!$A$1:$AZY$123,N68,FALSE)</f>
        <v>#N/A</v>
      </c>
      <c r="P68" s="29" t="e">
        <f>HLOOKUP($P$118,MASTER!$B$1:$AZY$123,Q68,FALSE)</f>
        <v>#N/A</v>
      </c>
      <c r="Q68" s="1">
        <v>74</v>
      </c>
      <c r="R68" s="28" t="e">
        <f>HLOOKUP($R$118,MASTER!$B$1:$AZY$124,Q68,FALSE)</f>
        <v>#N/A</v>
      </c>
      <c r="S68" s="29" t="e">
        <f>HLOOKUP($S$118,MASTER!$B$1:$AZY$124,Q68,FALSE)</f>
        <v>#N/A</v>
      </c>
      <c r="U68" s="28" t="e">
        <f>HLOOKUP($U$118,MASTER!$B$1:$AZY$124,Q68,FALSE)</f>
        <v>#N/A</v>
      </c>
      <c r="V68" s="29" t="e">
        <f>HLOOKUP($V$118,MASTER!$B$1:$AZY$124,Q68,FALSE)</f>
        <v>#N/A</v>
      </c>
      <c r="X68" s="28" t="e">
        <f>HLOOKUP($X$118,MASTER!$B$1:$AZY$124,$Q68,FALSE)</f>
        <v>#N/A</v>
      </c>
      <c r="Y68" s="29" t="e">
        <f>HLOOKUP($Y$118,MASTER!$B$1:$AZY$124,$Q68,FALSE)</f>
        <v>#N/A</v>
      </c>
      <c r="AA68" s="28" t="str">
        <f>IF($H$37&gt;699,HLOOKUP(AA$118,MASTER!$B$1:$AZY$124,$Q68,FALSE),"")</f>
        <v/>
      </c>
      <c r="AB68" s="29" t="str">
        <f>IF($H$37&gt;699,HLOOKUP(AB$118,MASTER!$B$1:$AZY$124,$Q68,FALSE),"")</f>
        <v/>
      </c>
      <c r="AD68" s="28" t="str">
        <f>IF($H$37&gt;699,HLOOKUP(AD$118,MASTER!$B$1:$AZY$124,$Q68,FALSE),"")</f>
        <v/>
      </c>
      <c r="AE68" s="29" t="str">
        <f>IF($H$37&gt;699,HLOOKUP(AE$118,MASTER!$B$1:$AZY$124,$Q68,FALSE),"")</f>
        <v/>
      </c>
    </row>
    <row r="69" spans="1:31" x14ac:dyDescent="0.15">
      <c r="A69" s="13" t="s">
        <v>26</v>
      </c>
      <c r="B69" s="14"/>
      <c r="E69" s="1"/>
      <c r="N69" s="34">
        <v>75</v>
      </c>
      <c r="O69" s="28" t="e">
        <f>HLOOKUP($O$118,MASTER!$A$1:$AZY$123,N69,FALSE)</f>
        <v>#N/A</v>
      </c>
      <c r="P69" s="29" t="e">
        <f>HLOOKUP($P$118,MASTER!$B$1:$AZY$123,Q69,FALSE)</f>
        <v>#N/A</v>
      </c>
      <c r="Q69" s="1">
        <v>75</v>
      </c>
      <c r="R69" s="28" t="e">
        <f>HLOOKUP($R$118,MASTER!$B$1:$AZY$124,Q69,FALSE)</f>
        <v>#N/A</v>
      </c>
      <c r="S69" s="29" t="e">
        <f>HLOOKUP($S$118,MASTER!$B$1:$AZY$124,Q69,FALSE)</f>
        <v>#N/A</v>
      </c>
      <c r="U69" s="28" t="e">
        <f>HLOOKUP($U$118,MASTER!$B$1:$AZY$124,Q69,FALSE)</f>
        <v>#N/A</v>
      </c>
      <c r="V69" s="29" t="e">
        <f>HLOOKUP($V$118,MASTER!$B$1:$AZY$124,Q69,FALSE)</f>
        <v>#N/A</v>
      </c>
      <c r="X69" s="28" t="e">
        <f>HLOOKUP($X$118,MASTER!$B$1:$AZY$124,$Q69,FALSE)</f>
        <v>#N/A</v>
      </c>
      <c r="Y69" s="29" t="e">
        <f>HLOOKUP($Y$118,MASTER!$B$1:$AZY$124,$Q69,FALSE)</f>
        <v>#N/A</v>
      </c>
      <c r="AA69" s="28" t="str">
        <f>IF($H$37&gt;699,HLOOKUP(AA$118,MASTER!$B$1:$AZY$124,$Q69,FALSE),"")</f>
        <v/>
      </c>
      <c r="AB69" s="29" t="str">
        <f>IF($H$37&gt;699,HLOOKUP(AB$118,MASTER!$B$1:$AZY$124,$Q69,FALSE),"")</f>
        <v/>
      </c>
      <c r="AD69" s="28" t="str">
        <f>IF($H$37&gt;699,HLOOKUP(AD$118,MASTER!$B$1:$AZY$124,$Q69,FALSE),"")</f>
        <v/>
      </c>
      <c r="AE69" s="29" t="str">
        <f>IF($H$37&gt;699,HLOOKUP(AE$118,MASTER!$B$1:$AZY$124,$Q69,FALSE),"")</f>
        <v/>
      </c>
    </row>
    <row r="70" spans="1:31" x14ac:dyDescent="0.15">
      <c r="A70" s="13" t="s">
        <v>27</v>
      </c>
      <c r="B70" s="14"/>
      <c r="E70" s="1"/>
      <c r="N70" s="34">
        <v>76</v>
      </c>
      <c r="O70" s="28" t="e">
        <f>HLOOKUP($O$118,MASTER!$A$1:$AZY$123,N70,FALSE)</f>
        <v>#N/A</v>
      </c>
      <c r="P70" s="29" t="e">
        <f>HLOOKUP($P$118,MASTER!$B$1:$AZY$123,Q70,FALSE)</f>
        <v>#N/A</v>
      </c>
      <c r="Q70" s="1">
        <v>76</v>
      </c>
      <c r="R70" s="28" t="e">
        <f>HLOOKUP($R$118,MASTER!$B$1:$AZY$124,Q70,FALSE)</f>
        <v>#N/A</v>
      </c>
      <c r="S70" s="29" t="e">
        <f>HLOOKUP($S$118,MASTER!$B$1:$AZY$124,Q70,FALSE)</f>
        <v>#N/A</v>
      </c>
      <c r="U70" s="28" t="e">
        <f>HLOOKUP($U$118,MASTER!$B$1:$AZY$124,Q70,FALSE)</f>
        <v>#N/A</v>
      </c>
      <c r="V70" s="29" t="e">
        <f>HLOOKUP($V$118,MASTER!$B$1:$AZY$124,Q70,FALSE)</f>
        <v>#N/A</v>
      </c>
      <c r="X70" s="28" t="e">
        <f>HLOOKUP($X$118,MASTER!$B$1:$AZY$124,$Q70,FALSE)</f>
        <v>#N/A</v>
      </c>
      <c r="Y70" s="29" t="e">
        <f>HLOOKUP($Y$118,MASTER!$B$1:$AZY$124,$Q70,FALSE)</f>
        <v>#N/A</v>
      </c>
      <c r="AA70" s="28" t="str">
        <f>IF($H$37&gt;699,HLOOKUP(AA$118,MASTER!$B$1:$AZY$124,$Q70,FALSE),"")</f>
        <v/>
      </c>
      <c r="AB70" s="29" t="str">
        <f>IF($H$37&gt;699,HLOOKUP(AB$118,MASTER!$B$1:$AZY$124,$Q70,FALSE),"")</f>
        <v/>
      </c>
      <c r="AD70" s="28" t="str">
        <f>IF($H$37&gt;699,HLOOKUP(AD$118,MASTER!$B$1:$AZY$124,$Q70,FALSE),"")</f>
        <v/>
      </c>
      <c r="AE70" s="29" t="str">
        <f>IF($H$37&gt;699,HLOOKUP(AE$118,MASTER!$B$1:$AZY$124,$Q70,FALSE),"")</f>
        <v/>
      </c>
    </row>
    <row r="71" spans="1:31" x14ac:dyDescent="0.15">
      <c r="E71" s="1"/>
      <c r="N71" s="34">
        <v>77</v>
      </c>
      <c r="O71" s="28" t="e">
        <f>HLOOKUP($O$118,MASTER!$A$1:$AZY$123,N71,FALSE)</f>
        <v>#N/A</v>
      </c>
      <c r="P71" s="29" t="e">
        <f>HLOOKUP($P$118,MASTER!$B$1:$AZY$123,Q71,FALSE)</f>
        <v>#N/A</v>
      </c>
      <c r="Q71" s="1">
        <v>77</v>
      </c>
      <c r="R71" s="28" t="e">
        <f>HLOOKUP($R$118,MASTER!$B$1:$AZY$124,Q71,FALSE)</f>
        <v>#N/A</v>
      </c>
      <c r="S71" s="29" t="e">
        <f>HLOOKUP($S$118,MASTER!$B$1:$AZY$124,Q71,FALSE)</f>
        <v>#N/A</v>
      </c>
      <c r="U71" s="28" t="e">
        <f>HLOOKUP($U$118,MASTER!$B$1:$AZY$124,Q71,FALSE)</f>
        <v>#N/A</v>
      </c>
      <c r="V71" s="29" t="e">
        <f>HLOOKUP($V$118,MASTER!$B$1:$AZY$124,Q71,FALSE)</f>
        <v>#N/A</v>
      </c>
      <c r="X71" s="28" t="e">
        <f>HLOOKUP($X$118,MASTER!$B$1:$AZY$124,$Q71,FALSE)</f>
        <v>#N/A</v>
      </c>
      <c r="Y71" s="29" t="e">
        <f>HLOOKUP($Y$118,MASTER!$B$1:$AZY$124,$Q71,FALSE)</f>
        <v>#N/A</v>
      </c>
      <c r="AA71" s="28" t="str">
        <f>IF($H$37&gt;699,HLOOKUP(AA$118,MASTER!$B$1:$AZY$124,$Q71,FALSE),"")</f>
        <v/>
      </c>
      <c r="AB71" s="29" t="str">
        <f>IF($H$37&gt;699,HLOOKUP(AB$118,MASTER!$B$1:$AZY$124,$Q71,FALSE),"")</f>
        <v/>
      </c>
      <c r="AD71" s="28" t="str">
        <f>IF($H$37&gt;699,HLOOKUP(AD$118,MASTER!$B$1:$AZY$124,$Q71,FALSE),"")</f>
        <v/>
      </c>
      <c r="AE71" s="29" t="str">
        <f>IF($H$37&gt;699,HLOOKUP(AE$118,MASTER!$B$1:$AZY$124,$Q71,FALSE),"")</f>
        <v/>
      </c>
    </row>
    <row r="72" spans="1:31" x14ac:dyDescent="0.15">
      <c r="A72" s="298"/>
      <c r="B72" s="298"/>
      <c r="E72" s="1"/>
      <c r="N72" s="34">
        <v>78</v>
      </c>
      <c r="O72" s="28" t="e">
        <f>HLOOKUP($O$118,MASTER!$A$1:$AZY$123,N72,FALSE)</f>
        <v>#N/A</v>
      </c>
      <c r="P72" s="29" t="e">
        <f>HLOOKUP($P$118,MASTER!$B$1:$AZY$123,Q72,FALSE)</f>
        <v>#N/A</v>
      </c>
      <c r="Q72" s="1">
        <v>78</v>
      </c>
      <c r="R72" s="28" t="e">
        <f>HLOOKUP($R$118,MASTER!$B$1:$AZY$124,Q72,FALSE)</f>
        <v>#N/A</v>
      </c>
      <c r="S72" s="29" t="e">
        <f>HLOOKUP($S$118,MASTER!$B$1:$AZY$124,Q72,FALSE)</f>
        <v>#N/A</v>
      </c>
      <c r="U72" s="28" t="e">
        <f>HLOOKUP($U$118,MASTER!$B$1:$AZY$124,Q72,FALSE)</f>
        <v>#N/A</v>
      </c>
      <c r="V72" s="29" t="e">
        <f>HLOOKUP($V$118,MASTER!$B$1:$AZY$124,Q72,FALSE)</f>
        <v>#N/A</v>
      </c>
      <c r="X72" s="28" t="e">
        <f>HLOOKUP($X$118,MASTER!$B$1:$AZY$124,$Q72,FALSE)</f>
        <v>#N/A</v>
      </c>
      <c r="Y72" s="29" t="e">
        <f>HLOOKUP($Y$118,MASTER!$B$1:$AZY$124,$Q72,FALSE)</f>
        <v>#N/A</v>
      </c>
      <c r="AA72" s="28" t="str">
        <f>IF($H$37&gt;699,HLOOKUP(AA$118,MASTER!$B$1:$AZY$124,$Q72,FALSE),"")</f>
        <v/>
      </c>
      <c r="AB72" s="29" t="str">
        <f>IF($H$37&gt;699,HLOOKUP(AB$118,MASTER!$B$1:$AZY$124,$Q72,FALSE),"")</f>
        <v/>
      </c>
      <c r="AD72" s="28" t="str">
        <f>IF($H$37&gt;699,HLOOKUP(AD$118,MASTER!$B$1:$AZY$124,$Q72,FALSE),"")</f>
        <v/>
      </c>
      <c r="AE72" s="29" t="str">
        <f>IF($H$37&gt;699,HLOOKUP(AE$118,MASTER!$B$1:$AZY$124,$Q72,FALSE),"")</f>
        <v/>
      </c>
    </row>
    <row r="73" spans="1:31" x14ac:dyDescent="0.15">
      <c r="A73" s="298"/>
      <c r="B73" s="298"/>
      <c r="E73" s="1"/>
      <c r="N73" s="34">
        <v>79</v>
      </c>
      <c r="O73" s="28" t="e">
        <f>HLOOKUP($O$118,MASTER!$A$1:$AZY$123,N73,FALSE)</f>
        <v>#N/A</v>
      </c>
      <c r="P73" s="29" t="e">
        <f>HLOOKUP($P$118,MASTER!$B$1:$AZY$123,Q73,FALSE)</f>
        <v>#N/A</v>
      </c>
      <c r="Q73" s="1">
        <v>79</v>
      </c>
      <c r="R73" s="28" t="e">
        <f>HLOOKUP($R$118,MASTER!$B$1:$AZY$124,Q73,FALSE)</f>
        <v>#N/A</v>
      </c>
      <c r="S73" s="29" t="e">
        <f>HLOOKUP($S$118,MASTER!$B$1:$AZY$124,Q73,FALSE)</f>
        <v>#N/A</v>
      </c>
      <c r="U73" s="28" t="e">
        <f>HLOOKUP($U$118,MASTER!$B$1:$AZY$124,Q73,FALSE)</f>
        <v>#N/A</v>
      </c>
      <c r="V73" s="29" t="e">
        <f>HLOOKUP($V$118,MASTER!$B$1:$AZY$124,Q73,FALSE)</f>
        <v>#N/A</v>
      </c>
      <c r="X73" s="28" t="e">
        <f>HLOOKUP($X$118,MASTER!$B$1:$AZY$124,$Q73,FALSE)</f>
        <v>#N/A</v>
      </c>
      <c r="Y73" s="29" t="e">
        <f>HLOOKUP($Y$118,MASTER!$B$1:$AZY$124,$Q73,FALSE)</f>
        <v>#N/A</v>
      </c>
      <c r="AA73" s="28" t="str">
        <f>IF($H$37&gt;699,HLOOKUP(AA$118,MASTER!$B$1:$AZY$124,$Q73,FALSE),"")</f>
        <v/>
      </c>
      <c r="AB73" s="29" t="str">
        <f>IF($H$37&gt;699,HLOOKUP(AB$118,MASTER!$B$1:$AZY$124,$Q73,FALSE),"")</f>
        <v/>
      </c>
      <c r="AD73" s="28" t="str">
        <f>IF($H$37&gt;699,HLOOKUP(AD$118,MASTER!$B$1:$AZY$124,$Q73,FALSE),"")</f>
        <v/>
      </c>
      <c r="AE73" s="29" t="str">
        <f>IF($H$37&gt;699,HLOOKUP(AE$118,MASTER!$B$1:$AZY$124,$Q73,FALSE),"")</f>
        <v/>
      </c>
    </row>
    <row r="74" spans="1:31" x14ac:dyDescent="0.15">
      <c r="A74" s="305"/>
      <c r="B74" s="306"/>
      <c r="E74" s="1"/>
      <c r="N74" s="34">
        <v>80</v>
      </c>
      <c r="O74" s="28" t="e">
        <f>HLOOKUP($O$118,MASTER!$A$1:$AZY$123,N74,FALSE)</f>
        <v>#N/A</v>
      </c>
      <c r="P74" s="29" t="e">
        <f>HLOOKUP($P$118,MASTER!$B$1:$AZY$123,Q74,FALSE)</f>
        <v>#N/A</v>
      </c>
      <c r="Q74" s="1">
        <v>80</v>
      </c>
      <c r="R74" s="28" t="e">
        <f>HLOOKUP($R$118,MASTER!$B$1:$AZY$124,Q74,FALSE)</f>
        <v>#N/A</v>
      </c>
      <c r="S74" s="29" t="e">
        <f>HLOOKUP($S$118,MASTER!$B$1:$AZY$124,Q74,FALSE)</f>
        <v>#N/A</v>
      </c>
      <c r="U74" s="28" t="e">
        <f>HLOOKUP($U$118,MASTER!$B$1:$AZY$124,Q74,FALSE)</f>
        <v>#N/A</v>
      </c>
      <c r="V74" s="29" t="e">
        <f>HLOOKUP($V$118,MASTER!$B$1:$AZY$124,Q74,FALSE)</f>
        <v>#N/A</v>
      </c>
      <c r="X74" s="28" t="e">
        <f>HLOOKUP($X$118,MASTER!$B$1:$AZY$124,$Q74,FALSE)</f>
        <v>#N/A</v>
      </c>
      <c r="Y74" s="29" t="e">
        <f>HLOOKUP($Y$118,MASTER!$B$1:$AZY$124,$Q74,FALSE)</f>
        <v>#N/A</v>
      </c>
      <c r="AA74" s="28" t="str">
        <f>IF($H$37&gt;699,HLOOKUP(AA$118,MASTER!$B$1:$AZY$124,$Q74,FALSE),"")</f>
        <v/>
      </c>
      <c r="AB74" s="29" t="str">
        <f>IF($H$37&gt;699,HLOOKUP(AB$118,MASTER!$B$1:$AZY$124,$Q74,FALSE),"")</f>
        <v/>
      </c>
      <c r="AD74" s="28" t="str">
        <f>IF($H$37&gt;699,HLOOKUP(AD$118,MASTER!$B$1:$AZY$124,$Q74,FALSE),"")</f>
        <v/>
      </c>
      <c r="AE74" s="29" t="str">
        <f>IF($H$37&gt;699,HLOOKUP(AE$118,MASTER!$B$1:$AZY$124,$Q74,FALSE),"")</f>
        <v/>
      </c>
    </row>
    <row r="75" spans="1:31" x14ac:dyDescent="0.15">
      <c r="A75" s="13" t="s">
        <v>28</v>
      </c>
      <c r="B75" s="14"/>
      <c r="E75" s="1"/>
      <c r="N75" s="34">
        <v>81</v>
      </c>
      <c r="O75" s="28" t="e">
        <f>HLOOKUP($O$118,MASTER!$A$1:$AZY$123,N75,FALSE)</f>
        <v>#N/A</v>
      </c>
      <c r="P75" s="29" t="e">
        <f>HLOOKUP($P$118,MASTER!$B$1:$AZY$123,Q75,FALSE)</f>
        <v>#N/A</v>
      </c>
      <c r="Q75" s="1">
        <v>81</v>
      </c>
      <c r="R75" s="28" t="e">
        <f>HLOOKUP($R$118,MASTER!$B$1:$AZY$124,Q75,FALSE)</f>
        <v>#N/A</v>
      </c>
      <c r="S75" s="29" t="e">
        <f>HLOOKUP($S$118,MASTER!$B$1:$AZY$124,Q75,FALSE)</f>
        <v>#N/A</v>
      </c>
      <c r="U75" s="28" t="e">
        <f>HLOOKUP($U$118,MASTER!$B$1:$AZY$124,Q75,FALSE)</f>
        <v>#N/A</v>
      </c>
      <c r="V75" s="29" t="e">
        <f>HLOOKUP($V$118,MASTER!$B$1:$AZY$124,Q75,FALSE)</f>
        <v>#N/A</v>
      </c>
      <c r="X75" s="28" t="e">
        <f>HLOOKUP($X$118,MASTER!$B$1:$AZY$124,$Q75,FALSE)</f>
        <v>#N/A</v>
      </c>
      <c r="Y75" s="29" t="e">
        <f>HLOOKUP($Y$118,MASTER!$B$1:$AZY$124,$Q75,FALSE)</f>
        <v>#N/A</v>
      </c>
      <c r="AA75" s="28" t="str">
        <f>IF($H$37&gt;699,HLOOKUP(AA$118,MASTER!$B$1:$AZY$124,$Q75,FALSE),"")</f>
        <v/>
      </c>
      <c r="AB75" s="29" t="str">
        <f>IF($H$37&gt;699,HLOOKUP(AB$118,MASTER!$B$1:$AZY$124,$Q75,FALSE),"")</f>
        <v/>
      </c>
      <c r="AD75" s="28" t="str">
        <f>IF($H$37&gt;699,HLOOKUP(AD$118,MASTER!$B$1:$AZY$124,$Q75,FALSE),"")</f>
        <v/>
      </c>
      <c r="AE75" s="29" t="str">
        <f>IF($H$37&gt;699,HLOOKUP(AE$118,MASTER!$B$1:$AZY$124,$Q75,FALSE),"")</f>
        <v/>
      </c>
    </row>
    <row r="76" spans="1:31" x14ac:dyDescent="0.15">
      <c r="A76" s="13" t="s">
        <v>29</v>
      </c>
      <c r="B76" s="14"/>
      <c r="E76" s="1"/>
      <c r="N76" s="34">
        <v>82</v>
      </c>
      <c r="O76" s="28" t="e">
        <f>HLOOKUP($O$118,MASTER!$A$1:$AZY$123,N76,FALSE)</f>
        <v>#N/A</v>
      </c>
      <c r="P76" s="29" t="e">
        <f>HLOOKUP($P$118,MASTER!$B$1:$AZY$123,Q76,FALSE)</f>
        <v>#N/A</v>
      </c>
      <c r="Q76" s="1">
        <v>82</v>
      </c>
      <c r="R76" s="28" t="e">
        <f>HLOOKUP($R$118,MASTER!$B$1:$AZY$124,Q76,FALSE)</f>
        <v>#N/A</v>
      </c>
      <c r="S76" s="29" t="e">
        <f>HLOOKUP($S$118,MASTER!$B$1:$AZY$124,Q76,FALSE)</f>
        <v>#N/A</v>
      </c>
      <c r="U76" s="28" t="e">
        <f>HLOOKUP($U$118,MASTER!$B$1:$AZY$124,Q76,FALSE)</f>
        <v>#N/A</v>
      </c>
      <c r="V76" s="29" t="e">
        <f>HLOOKUP($V$118,MASTER!$B$1:$AZY$124,Q76,FALSE)</f>
        <v>#N/A</v>
      </c>
      <c r="X76" s="28" t="e">
        <f>HLOOKUP($X$118,MASTER!$B$1:$AZY$124,$Q76,FALSE)</f>
        <v>#N/A</v>
      </c>
      <c r="Y76" s="29" t="e">
        <f>HLOOKUP($Y$118,MASTER!$B$1:$AZY$124,$Q76,FALSE)</f>
        <v>#N/A</v>
      </c>
      <c r="AA76" s="28" t="str">
        <f>IF($H$37&gt;699,HLOOKUP(AA$118,MASTER!$B$1:$AZY$124,$Q76,FALSE),"")</f>
        <v/>
      </c>
      <c r="AB76" s="29" t="str">
        <f>IF($H$37&gt;699,HLOOKUP(AB$118,MASTER!$B$1:$AZY$124,$Q76,FALSE),"")</f>
        <v/>
      </c>
      <c r="AD76" s="28" t="str">
        <f>IF($H$37&gt;699,HLOOKUP(AD$118,MASTER!$B$1:$AZY$124,$Q76,FALSE),"")</f>
        <v/>
      </c>
      <c r="AE76" s="29" t="str">
        <f>IF($H$37&gt;699,HLOOKUP(AE$118,MASTER!$B$1:$AZY$124,$Q76,FALSE),"")</f>
        <v/>
      </c>
    </row>
    <row r="77" spans="1:31" x14ac:dyDescent="0.15">
      <c r="E77" s="1"/>
      <c r="N77" s="34">
        <v>83</v>
      </c>
      <c r="O77" s="28" t="e">
        <f>HLOOKUP($O$118,MASTER!$A$1:$AZY$123,N77,FALSE)</f>
        <v>#N/A</v>
      </c>
      <c r="P77" s="29" t="e">
        <f>HLOOKUP($P$118,MASTER!$B$1:$AZY$123,Q77,FALSE)</f>
        <v>#N/A</v>
      </c>
      <c r="Q77" s="1">
        <v>83</v>
      </c>
      <c r="R77" s="28" t="e">
        <f>HLOOKUP($R$118,MASTER!$B$1:$AZY$124,Q77,FALSE)</f>
        <v>#N/A</v>
      </c>
      <c r="S77" s="29" t="e">
        <f>HLOOKUP($S$118,MASTER!$B$1:$AZY$124,Q77,FALSE)</f>
        <v>#N/A</v>
      </c>
      <c r="U77" s="28" t="e">
        <f>HLOOKUP($U$118,MASTER!$B$1:$AZY$124,Q77,FALSE)</f>
        <v>#N/A</v>
      </c>
      <c r="V77" s="29" t="e">
        <f>HLOOKUP($V$118,MASTER!$B$1:$AZY$124,Q77,FALSE)</f>
        <v>#N/A</v>
      </c>
      <c r="X77" s="28" t="e">
        <f>HLOOKUP($X$118,MASTER!$B$1:$AZY$124,$Q77,FALSE)</f>
        <v>#N/A</v>
      </c>
      <c r="Y77" s="29" t="e">
        <f>HLOOKUP($Y$118,MASTER!$B$1:$AZY$124,$Q77,FALSE)</f>
        <v>#N/A</v>
      </c>
      <c r="AA77" s="28" t="str">
        <f>IF($H$37&gt;699,HLOOKUP(AA$118,MASTER!$B$1:$AZY$124,$Q77,FALSE),"")</f>
        <v/>
      </c>
      <c r="AB77" s="29" t="str">
        <f>IF($H$37&gt;699,HLOOKUP(AB$118,MASTER!$B$1:$AZY$124,$Q77,FALSE),"")</f>
        <v/>
      </c>
      <c r="AD77" s="28" t="str">
        <f>IF($H$37&gt;699,HLOOKUP(AD$118,MASTER!$B$1:$AZY$124,$Q77,FALSE),"")</f>
        <v/>
      </c>
      <c r="AE77" s="29" t="str">
        <f>IF($H$37&gt;699,HLOOKUP(AE$118,MASTER!$B$1:$AZY$124,$Q77,FALSE),"")</f>
        <v/>
      </c>
    </row>
    <row r="78" spans="1:31" x14ac:dyDescent="0.15">
      <c r="A78" s="298"/>
      <c r="B78" s="298"/>
      <c r="E78" s="1"/>
      <c r="N78" s="34">
        <v>84</v>
      </c>
      <c r="O78" s="28" t="e">
        <f>HLOOKUP($O$118,MASTER!$A$1:$AZY$123,N78,FALSE)</f>
        <v>#N/A</v>
      </c>
      <c r="P78" s="29" t="e">
        <f>HLOOKUP($P$118,MASTER!$B$1:$AZY$123,Q78,FALSE)</f>
        <v>#N/A</v>
      </c>
      <c r="Q78" s="1">
        <v>84</v>
      </c>
      <c r="R78" s="28" t="e">
        <f>HLOOKUP($R$118,MASTER!$B$1:$AZY$124,Q78,FALSE)</f>
        <v>#N/A</v>
      </c>
      <c r="S78" s="29" t="e">
        <f>HLOOKUP($S$118,MASTER!$B$1:$AZY$124,Q78,FALSE)</f>
        <v>#N/A</v>
      </c>
      <c r="U78" s="28" t="e">
        <f>HLOOKUP($U$118,MASTER!$B$1:$AZY$124,Q78,FALSE)</f>
        <v>#N/A</v>
      </c>
      <c r="V78" s="29" t="e">
        <f>HLOOKUP($V$118,MASTER!$B$1:$AZY$124,Q78,FALSE)</f>
        <v>#N/A</v>
      </c>
      <c r="X78" s="28" t="e">
        <f>HLOOKUP($X$118,MASTER!$B$1:$AZY$124,$Q78,FALSE)</f>
        <v>#N/A</v>
      </c>
      <c r="Y78" s="29" t="e">
        <f>HLOOKUP($Y$118,MASTER!$B$1:$AZY$124,$Q78,FALSE)</f>
        <v>#N/A</v>
      </c>
      <c r="AA78" s="28" t="str">
        <f>IF($H$37&gt;699,HLOOKUP(AA$118,MASTER!$B$1:$AZY$124,$Q78,FALSE),"")</f>
        <v/>
      </c>
      <c r="AB78" s="29" t="str">
        <f>IF($H$37&gt;699,HLOOKUP(AB$118,MASTER!$B$1:$AZY$124,$Q78,FALSE),"")</f>
        <v/>
      </c>
      <c r="AD78" s="28" t="str">
        <f>IF($H$37&gt;699,HLOOKUP(AD$118,MASTER!$B$1:$AZY$124,$Q78,FALSE),"")</f>
        <v/>
      </c>
      <c r="AE78" s="29" t="str">
        <f>IF($H$37&gt;699,HLOOKUP(AE$118,MASTER!$B$1:$AZY$124,$Q78,FALSE),"")</f>
        <v/>
      </c>
    </row>
    <row r="79" spans="1:31" x14ac:dyDescent="0.15">
      <c r="A79" s="298"/>
      <c r="B79" s="298"/>
      <c r="E79" s="1"/>
      <c r="N79" s="34">
        <v>85</v>
      </c>
      <c r="O79" s="28" t="e">
        <f>HLOOKUP($O$118,MASTER!$A$1:$AZY$123,N79,FALSE)</f>
        <v>#N/A</v>
      </c>
      <c r="P79" s="29" t="e">
        <f>HLOOKUP($P$118,MASTER!$B$1:$AZY$123,Q79,FALSE)</f>
        <v>#N/A</v>
      </c>
      <c r="Q79" s="1">
        <v>85</v>
      </c>
      <c r="R79" s="28" t="e">
        <f>HLOOKUP($R$118,MASTER!$B$1:$AZY$124,Q79,FALSE)</f>
        <v>#N/A</v>
      </c>
      <c r="S79" s="29" t="e">
        <f>HLOOKUP($S$118,MASTER!$B$1:$AZY$124,Q79,FALSE)</f>
        <v>#N/A</v>
      </c>
      <c r="U79" s="28" t="e">
        <f>HLOOKUP($U$118,MASTER!$B$1:$AZY$124,Q79,FALSE)</f>
        <v>#N/A</v>
      </c>
      <c r="V79" s="29" t="e">
        <f>HLOOKUP($V$118,MASTER!$B$1:$AZY$124,Q79,FALSE)</f>
        <v>#N/A</v>
      </c>
      <c r="X79" s="28" t="e">
        <f>HLOOKUP($X$118,MASTER!$B$1:$AZY$124,$Q79,FALSE)</f>
        <v>#N/A</v>
      </c>
      <c r="Y79" s="29" t="e">
        <f>HLOOKUP($Y$118,MASTER!$B$1:$AZY$124,$Q79,FALSE)</f>
        <v>#N/A</v>
      </c>
      <c r="AA79" s="28" t="str">
        <f>IF($H$37&gt;699,HLOOKUP(AA$118,MASTER!$B$1:$AZY$124,$Q79,FALSE),"")</f>
        <v/>
      </c>
      <c r="AB79" s="29" t="str">
        <f>IF($H$37&gt;699,HLOOKUP(AB$118,MASTER!$B$1:$AZY$124,$Q79,FALSE),"")</f>
        <v/>
      </c>
      <c r="AD79" s="28" t="str">
        <f>IF($H$37&gt;699,HLOOKUP(AD$118,MASTER!$B$1:$AZY$124,$Q79,FALSE),"")</f>
        <v/>
      </c>
      <c r="AE79" s="29" t="str">
        <f>IF($H$37&gt;699,HLOOKUP(AE$118,MASTER!$B$1:$AZY$124,$Q79,FALSE),"")</f>
        <v/>
      </c>
    </row>
    <row r="80" spans="1:31" x14ac:dyDescent="0.15">
      <c r="A80" s="305"/>
      <c r="B80" s="306"/>
      <c r="E80" s="1"/>
      <c r="N80" s="34">
        <v>86</v>
      </c>
      <c r="O80" s="28" t="e">
        <f>HLOOKUP($O$118,MASTER!$A$1:$AZY$123,N80,FALSE)</f>
        <v>#N/A</v>
      </c>
      <c r="P80" s="29" t="e">
        <f>HLOOKUP($P$118,MASTER!$B$1:$AZY$123,Q80,FALSE)</f>
        <v>#N/A</v>
      </c>
      <c r="Q80" s="1">
        <v>86</v>
      </c>
      <c r="R80" s="28" t="e">
        <f>HLOOKUP($R$118,MASTER!$B$1:$AZY$124,Q80,FALSE)</f>
        <v>#N/A</v>
      </c>
      <c r="S80" s="29" t="e">
        <f>HLOOKUP($S$118,MASTER!$B$1:$AZY$124,Q80,FALSE)</f>
        <v>#N/A</v>
      </c>
      <c r="U80" s="28" t="e">
        <f>HLOOKUP($U$118,MASTER!$B$1:$AZY$124,Q80,FALSE)</f>
        <v>#N/A</v>
      </c>
      <c r="V80" s="29" t="e">
        <f>HLOOKUP($V$118,MASTER!$B$1:$AZY$124,Q80,FALSE)</f>
        <v>#N/A</v>
      </c>
      <c r="X80" s="28" t="e">
        <f>HLOOKUP($X$118,MASTER!$B$1:$AZY$124,$Q80,FALSE)</f>
        <v>#N/A</v>
      </c>
      <c r="Y80" s="29" t="e">
        <f>HLOOKUP($Y$118,MASTER!$B$1:$AZY$124,$Q80,FALSE)</f>
        <v>#N/A</v>
      </c>
      <c r="AA80" s="28" t="str">
        <f>IF($H$37&gt;699,HLOOKUP(AA$118,MASTER!$B$1:$AZY$124,$Q80,FALSE),"")</f>
        <v/>
      </c>
      <c r="AB80" s="29" t="str">
        <f>IF($H$37&gt;699,HLOOKUP(AB$118,MASTER!$B$1:$AZY$124,$Q80,FALSE),"")</f>
        <v/>
      </c>
      <c r="AD80" s="28" t="str">
        <f>IF($H$37&gt;699,HLOOKUP(AD$118,MASTER!$B$1:$AZY$124,$Q80,FALSE),"")</f>
        <v/>
      </c>
      <c r="AE80" s="29" t="str">
        <f>IF($H$37&gt;699,HLOOKUP(AE$118,MASTER!$B$1:$AZY$124,$Q80,FALSE),"")</f>
        <v/>
      </c>
    </row>
    <row r="81" spans="1:31" x14ac:dyDescent="0.15">
      <c r="A81" s="13" t="s">
        <v>7</v>
      </c>
      <c r="B81" s="15"/>
      <c r="E81" s="1"/>
      <c r="N81" s="34">
        <v>87</v>
      </c>
      <c r="O81" s="28" t="e">
        <f>HLOOKUP($O$118,MASTER!$A$1:$AZY$123,N81,FALSE)</f>
        <v>#N/A</v>
      </c>
      <c r="P81" s="29" t="e">
        <f>HLOOKUP($P$118,MASTER!$B$1:$AZY$123,Q81,FALSE)</f>
        <v>#N/A</v>
      </c>
      <c r="Q81" s="1">
        <v>87</v>
      </c>
      <c r="R81" s="28" t="e">
        <f>HLOOKUP($R$118,MASTER!$B$1:$AZY$124,Q81,FALSE)</f>
        <v>#N/A</v>
      </c>
      <c r="S81" s="29" t="e">
        <f>HLOOKUP($S$118,MASTER!$B$1:$AZY$124,Q81,FALSE)</f>
        <v>#N/A</v>
      </c>
      <c r="U81" s="28" t="e">
        <f>HLOOKUP($U$118,MASTER!$B$1:$AZY$124,Q81,FALSE)</f>
        <v>#N/A</v>
      </c>
      <c r="V81" s="29" t="e">
        <f>HLOOKUP($V$118,MASTER!$B$1:$AZY$124,Q81,FALSE)</f>
        <v>#N/A</v>
      </c>
      <c r="X81" s="28" t="e">
        <f>HLOOKUP($X$118,MASTER!$B$1:$AZY$124,$Q81,FALSE)</f>
        <v>#N/A</v>
      </c>
      <c r="Y81" s="29" t="e">
        <f>HLOOKUP($Y$118,MASTER!$B$1:$AZY$124,$Q81,FALSE)</f>
        <v>#N/A</v>
      </c>
      <c r="AA81" s="28" t="str">
        <f>IF($H$37&gt;699,HLOOKUP(AA$118,MASTER!$B$1:$AZY$124,$Q81,FALSE),"")</f>
        <v/>
      </c>
      <c r="AB81" s="29" t="str">
        <f>IF($H$37&gt;699,HLOOKUP(AB$118,MASTER!$B$1:$AZY$124,$Q81,FALSE),"")</f>
        <v/>
      </c>
      <c r="AD81" s="28" t="str">
        <f>IF($H$37&gt;699,HLOOKUP(AD$118,MASTER!$B$1:$AZY$124,$Q81,FALSE),"")</f>
        <v/>
      </c>
      <c r="AE81" s="29" t="str">
        <f>IF($H$37&gt;699,HLOOKUP(AE$118,MASTER!$B$1:$AZY$124,$Q81,FALSE),"")</f>
        <v/>
      </c>
    </row>
    <row r="82" spans="1:31" x14ac:dyDescent="0.15">
      <c r="A82" s="13" t="s">
        <v>29</v>
      </c>
      <c r="B82" s="14"/>
      <c r="E82" s="1"/>
      <c r="N82" s="34">
        <v>88</v>
      </c>
      <c r="O82" s="28" t="e">
        <f>HLOOKUP($O$118,MASTER!$A$1:$AZY$123,N82,FALSE)</f>
        <v>#N/A</v>
      </c>
      <c r="P82" s="29" t="e">
        <f>HLOOKUP($P$118,MASTER!$B$1:$AZY$123,Q82,FALSE)</f>
        <v>#N/A</v>
      </c>
      <c r="Q82" s="1">
        <v>88</v>
      </c>
      <c r="R82" s="28" t="e">
        <f>HLOOKUP($R$118,MASTER!$B$1:$AZY$124,Q82,FALSE)</f>
        <v>#N/A</v>
      </c>
      <c r="S82" s="29" t="e">
        <f>HLOOKUP($S$118,MASTER!$B$1:$AZY$124,Q82,FALSE)</f>
        <v>#N/A</v>
      </c>
      <c r="U82" s="28" t="e">
        <f>HLOOKUP($U$118,MASTER!$B$1:$AZY$124,Q82,FALSE)</f>
        <v>#N/A</v>
      </c>
      <c r="V82" s="29" t="e">
        <f>HLOOKUP($V$118,MASTER!$B$1:$AZY$124,Q82,FALSE)</f>
        <v>#N/A</v>
      </c>
      <c r="X82" s="28" t="e">
        <f>HLOOKUP($X$118,MASTER!$B$1:$AZY$124,$Q82,FALSE)</f>
        <v>#N/A</v>
      </c>
      <c r="Y82" s="29" t="e">
        <f>HLOOKUP($Y$118,MASTER!$B$1:$AZY$124,$Q82,FALSE)</f>
        <v>#N/A</v>
      </c>
      <c r="AA82" s="28" t="str">
        <f>IF($H$37&gt;699,HLOOKUP(AA$118,MASTER!$B$1:$AZY$124,$Q82,FALSE),"")</f>
        <v/>
      </c>
      <c r="AB82" s="29" t="str">
        <f>IF($H$37&gt;699,HLOOKUP(AB$118,MASTER!$B$1:$AZY$124,$Q82,FALSE),"")</f>
        <v/>
      </c>
      <c r="AD82" s="28" t="str">
        <f>IF($H$37&gt;699,HLOOKUP(AD$118,MASTER!$B$1:$AZY$124,$Q82,FALSE),"")</f>
        <v/>
      </c>
      <c r="AE82" s="29" t="str">
        <f>IF($H$37&gt;699,HLOOKUP(AE$118,MASTER!$B$1:$AZY$124,$Q82,FALSE),"")</f>
        <v/>
      </c>
    </row>
    <row r="83" spans="1:31" x14ac:dyDescent="0.15">
      <c r="E83" s="1"/>
      <c r="N83" s="34">
        <v>89</v>
      </c>
      <c r="O83" s="28" t="e">
        <f>HLOOKUP($O$118,MASTER!$A$1:$AZY$123,N83,FALSE)</f>
        <v>#N/A</v>
      </c>
      <c r="P83" s="29" t="e">
        <f>HLOOKUP($P$118,MASTER!$B$1:$AZY$123,Q83,FALSE)</f>
        <v>#N/A</v>
      </c>
      <c r="Q83" s="1">
        <v>89</v>
      </c>
      <c r="R83" s="28" t="e">
        <f>HLOOKUP($R$118,MASTER!$B$1:$AZY$124,Q83,FALSE)</f>
        <v>#N/A</v>
      </c>
      <c r="S83" s="29" t="e">
        <f>HLOOKUP($S$118,MASTER!$B$1:$AZY$124,Q83,FALSE)</f>
        <v>#N/A</v>
      </c>
      <c r="U83" s="28" t="e">
        <f>HLOOKUP($U$118,MASTER!$B$1:$AZY$124,Q83,FALSE)</f>
        <v>#N/A</v>
      </c>
      <c r="V83" s="29" t="e">
        <f>HLOOKUP($V$118,MASTER!$B$1:$AZY$124,Q83,FALSE)</f>
        <v>#N/A</v>
      </c>
      <c r="X83" s="28" t="e">
        <f>HLOOKUP($X$118,MASTER!$B$1:$AZY$124,$Q83,FALSE)</f>
        <v>#N/A</v>
      </c>
      <c r="Y83" s="29" t="e">
        <f>HLOOKUP($Y$118,MASTER!$B$1:$AZY$124,$Q83,FALSE)</f>
        <v>#N/A</v>
      </c>
      <c r="AA83" s="28" t="str">
        <f>IF($H$37&gt;699,HLOOKUP(AA$118,MASTER!$B$1:$AZY$124,$Q83,FALSE),"")</f>
        <v/>
      </c>
      <c r="AB83" s="29" t="str">
        <f>IF($H$37&gt;699,HLOOKUP(AB$118,MASTER!$B$1:$AZY$124,$Q83,FALSE),"")</f>
        <v/>
      </c>
      <c r="AD83" s="28" t="str">
        <f>IF($H$37&gt;699,HLOOKUP(AD$118,MASTER!$B$1:$AZY$124,$Q83,FALSE),"")</f>
        <v/>
      </c>
      <c r="AE83" s="29" t="str">
        <f>IF($H$37&gt;699,HLOOKUP(AE$118,MASTER!$B$1:$AZY$124,$Q83,FALSE),"")</f>
        <v/>
      </c>
    </row>
    <row r="84" spans="1:31" x14ac:dyDescent="0.15">
      <c r="A84" s="305"/>
      <c r="B84" s="306"/>
      <c r="E84" s="1"/>
      <c r="N84" s="34">
        <v>90</v>
      </c>
      <c r="O84" s="28" t="e">
        <f>HLOOKUP($O$118,MASTER!$A$1:$AZY$123,N84,FALSE)</f>
        <v>#N/A</v>
      </c>
      <c r="P84" s="29" t="e">
        <f>HLOOKUP($P$118,MASTER!$B$1:$AZY$123,Q84,FALSE)</f>
        <v>#N/A</v>
      </c>
      <c r="Q84" s="1">
        <v>90</v>
      </c>
      <c r="R84" s="28" t="e">
        <f>HLOOKUP($R$118,MASTER!$B$1:$AZY$124,Q84,FALSE)</f>
        <v>#N/A</v>
      </c>
      <c r="S84" s="29" t="e">
        <f>HLOOKUP($S$118,MASTER!$B$1:$AZY$124,Q84,FALSE)</f>
        <v>#N/A</v>
      </c>
      <c r="U84" s="28" t="e">
        <f>HLOOKUP($U$118,MASTER!$B$1:$AZY$124,Q84,FALSE)</f>
        <v>#N/A</v>
      </c>
      <c r="V84" s="29" t="e">
        <f>HLOOKUP($V$118,MASTER!$B$1:$AZY$124,Q84,FALSE)</f>
        <v>#N/A</v>
      </c>
      <c r="X84" s="28" t="e">
        <f>HLOOKUP($X$118,MASTER!$B$1:$AZY$124,$Q84,FALSE)</f>
        <v>#N/A</v>
      </c>
      <c r="Y84" s="29" t="e">
        <f>HLOOKUP($Y$118,MASTER!$B$1:$AZY$124,$Q84,FALSE)</f>
        <v>#N/A</v>
      </c>
      <c r="AA84" s="28" t="str">
        <f>IF($H$37&gt;699,HLOOKUP(AA$118,MASTER!$B$1:$AZY$124,$Q84,FALSE),"")</f>
        <v/>
      </c>
      <c r="AB84" s="29" t="str">
        <f>IF($H$37&gt;699,HLOOKUP(AB$118,MASTER!$B$1:$AZY$124,$Q84,FALSE),"")</f>
        <v/>
      </c>
      <c r="AD84" s="28" t="str">
        <f>IF($H$37&gt;699,HLOOKUP(AD$118,MASTER!$B$1:$AZY$124,$Q84,FALSE),"")</f>
        <v/>
      </c>
      <c r="AE84" s="29" t="str">
        <f>IF($H$37&gt;699,HLOOKUP(AE$118,MASTER!$B$1:$AZY$124,$Q84,FALSE),"")</f>
        <v/>
      </c>
    </row>
    <row r="85" spans="1:31" x14ac:dyDescent="0.15">
      <c r="A85" s="305"/>
      <c r="B85" s="306"/>
      <c r="E85" s="1"/>
      <c r="N85" s="34">
        <v>91</v>
      </c>
      <c r="O85" s="28" t="e">
        <f>HLOOKUP($O$118,MASTER!$A$1:$AZY$123,N85,FALSE)</f>
        <v>#N/A</v>
      </c>
      <c r="P85" s="29" t="e">
        <f>HLOOKUP($P$118,MASTER!$B$1:$AZY$123,Q85,FALSE)</f>
        <v>#N/A</v>
      </c>
      <c r="Q85" s="1">
        <v>91</v>
      </c>
      <c r="R85" s="28" t="e">
        <f>HLOOKUP($R$118,MASTER!$B$1:$AZY$124,Q85,FALSE)</f>
        <v>#N/A</v>
      </c>
      <c r="S85" s="29" t="e">
        <f>HLOOKUP($S$118,MASTER!$B$1:$AZY$124,Q85,FALSE)</f>
        <v>#N/A</v>
      </c>
      <c r="U85" s="28" t="e">
        <f>HLOOKUP($U$118,MASTER!$B$1:$AZY$124,Q85,FALSE)</f>
        <v>#N/A</v>
      </c>
      <c r="V85" s="29" t="e">
        <f>HLOOKUP($V$118,MASTER!$B$1:$AZY$124,Q85,FALSE)</f>
        <v>#N/A</v>
      </c>
      <c r="X85" s="28" t="e">
        <f>HLOOKUP($X$118,MASTER!$B$1:$AZY$124,$Q85,FALSE)</f>
        <v>#N/A</v>
      </c>
      <c r="Y85" s="29" t="e">
        <f>HLOOKUP($Y$118,MASTER!$B$1:$AZY$124,$Q85,FALSE)</f>
        <v>#N/A</v>
      </c>
      <c r="AA85" s="28" t="str">
        <f>IF($H$37&gt;699,HLOOKUP(AA$118,MASTER!$B$1:$AZY$124,$Q85,FALSE),"")</f>
        <v/>
      </c>
      <c r="AB85" s="29" t="str">
        <f>IF($H$37&gt;699,HLOOKUP(AB$118,MASTER!$B$1:$AZY$124,$Q85,FALSE),"")</f>
        <v/>
      </c>
      <c r="AD85" s="28" t="str">
        <f>IF($H$37&gt;699,HLOOKUP(AD$118,MASTER!$B$1:$AZY$124,$Q85,FALSE),"")</f>
        <v/>
      </c>
      <c r="AE85" s="29" t="str">
        <f>IF($H$37&gt;699,HLOOKUP(AE$118,MASTER!$B$1:$AZY$124,$Q85,FALSE),"")</f>
        <v/>
      </c>
    </row>
    <row r="86" spans="1:31" x14ac:dyDescent="0.15">
      <c r="A86" s="305"/>
      <c r="B86" s="306"/>
      <c r="E86" s="1"/>
      <c r="N86" s="34">
        <v>92</v>
      </c>
      <c r="O86" s="28" t="e">
        <f>HLOOKUP($O$118,MASTER!$A$1:$AZY$123,N86,FALSE)</f>
        <v>#N/A</v>
      </c>
      <c r="P86" s="29" t="e">
        <f>HLOOKUP($P$118,MASTER!$B$1:$AZY$123,Q86,FALSE)</f>
        <v>#N/A</v>
      </c>
      <c r="Q86" s="1">
        <v>92</v>
      </c>
      <c r="R86" s="28" t="e">
        <f>HLOOKUP($R$118,MASTER!$B$1:$AZY$124,Q86,FALSE)</f>
        <v>#N/A</v>
      </c>
      <c r="S86" s="29" t="e">
        <f>HLOOKUP($S$118,MASTER!$B$1:$AZY$124,Q86,FALSE)</f>
        <v>#N/A</v>
      </c>
      <c r="U86" s="28" t="e">
        <f>HLOOKUP($U$118,MASTER!$B$1:$AZY$124,Q86,FALSE)</f>
        <v>#N/A</v>
      </c>
      <c r="V86" s="29" t="e">
        <f>HLOOKUP($V$118,MASTER!$B$1:$AZY$124,Q86,FALSE)</f>
        <v>#N/A</v>
      </c>
      <c r="X86" s="28" t="e">
        <f>HLOOKUP($X$118,MASTER!$B$1:$AZY$124,$Q86,FALSE)</f>
        <v>#N/A</v>
      </c>
      <c r="Y86" s="29" t="e">
        <f>HLOOKUP($Y$118,MASTER!$B$1:$AZY$124,$Q86,FALSE)</f>
        <v>#N/A</v>
      </c>
      <c r="AA86" s="28" t="str">
        <f>IF($H$37&gt;699,HLOOKUP(AA$118,MASTER!$B$1:$AZY$124,$Q86,FALSE),"")</f>
        <v/>
      </c>
      <c r="AB86" s="29" t="str">
        <f>IF($H$37&gt;699,HLOOKUP(AB$118,MASTER!$B$1:$AZY$124,$Q86,FALSE),"")</f>
        <v/>
      </c>
      <c r="AD86" s="28" t="str">
        <f>IF($H$37&gt;699,HLOOKUP(AD$118,MASTER!$B$1:$AZY$124,$Q86,FALSE),"")</f>
        <v/>
      </c>
      <c r="AE86" s="29" t="str">
        <f>IF($H$37&gt;699,HLOOKUP(AE$118,MASTER!$B$1:$AZY$124,$Q86,FALSE),"")</f>
        <v/>
      </c>
    </row>
    <row r="87" spans="1:31" x14ac:dyDescent="0.15">
      <c r="A87" s="13" t="s">
        <v>30</v>
      </c>
      <c r="B87" s="14"/>
      <c r="E87" s="1"/>
      <c r="N87" s="34">
        <v>93</v>
      </c>
      <c r="O87" s="28" t="e">
        <f>HLOOKUP($O$118,MASTER!$A$1:$AZY$123,N87,FALSE)</f>
        <v>#N/A</v>
      </c>
      <c r="P87" s="29" t="e">
        <f>HLOOKUP($P$118,MASTER!$B$1:$AZY$123,Q87,FALSE)</f>
        <v>#N/A</v>
      </c>
      <c r="Q87" s="1">
        <v>93</v>
      </c>
      <c r="R87" s="28" t="e">
        <f>HLOOKUP($R$118,MASTER!$B$1:$AZY$124,Q87,FALSE)</f>
        <v>#N/A</v>
      </c>
      <c r="S87" s="29" t="e">
        <f>HLOOKUP($S$118,MASTER!$B$1:$AZY$124,Q87,FALSE)</f>
        <v>#N/A</v>
      </c>
      <c r="U87" s="28" t="e">
        <f>HLOOKUP($U$118,MASTER!$B$1:$AZY$124,Q87,FALSE)</f>
        <v>#N/A</v>
      </c>
      <c r="V87" s="29" t="e">
        <f>HLOOKUP($V$118,MASTER!$B$1:$AZY$124,Q87,FALSE)</f>
        <v>#N/A</v>
      </c>
      <c r="X87" s="28" t="e">
        <f>HLOOKUP($X$118,MASTER!$B$1:$AZY$124,$Q87,FALSE)</f>
        <v>#N/A</v>
      </c>
      <c r="Y87" s="29" t="e">
        <f>HLOOKUP($Y$118,MASTER!$B$1:$AZY$124,$Q87,FALSE)</f>
        <v>#N/A</v>
      </c>
      <c r="AA87" s="28" t="str">
        <f>IF($H$37&gt;699,HLOOKUP(AA$118,MASTER!$B$1:$AZY$124,$Q87,FALSE),"")</f>
        <v/>
      </c>
      <c r="AB87" s="29" t="str">
        <f>IF($H$37&gt;699,HLOOKUP(AB$118,MASTER!$B$1:$AZY$124,$Q87,FALSE),"")</f>
        <v/>
      </c>
      <c r="AD87" s="28" t="str">
        <f>IF($H$37&gt;699,HLOOKUP(AD$118,MASTER!$B$1:$AZY$124,$Q87,FALSE),"")</f>
        <v/>
      </c>
      <c r="AE87" s="29" t="str">
        <f>IF($H$37&gt;699,HLOOKUP(AE$118,MASTER!$B$1:$AZY$124,$Q87,FALSE),"")</f>
        <v/>
      </c>
    </row>
    <row r="88" spans="1:31" x14ac:dyDescent="0.15">
      <c r="A88" s="13" t="s">
        <v>31</v>
      </c>
      <c r="B88" s="14"/>
      <c r="E88" s="1"/>
      <c r="N88" s="34">
        <v>94</v>
      </c>
      <c r="O88" s="28" t="e">
        <f>HLOOKUP($O$118,MASTER!$A$1:$AZY$123,N88,FALSE)</f>
        <v>#N/A</v>
      </c>
      <c r="P88" s="29" t="e">
        <f>HLOOKUP($P$118,MASTER!$B$1:$AZY$123,Q88,FALSE)</f>
        <v>#N/A</v>
      </c>
      <c r="Q88" s="1">
        <v>94</v>
      </c>
      <c r="R88" s="28" t="e">
        <f>HLOOKUP($R$118,MASTER!$B$1:$AZY$124,Q88,FALSE)</f>
        <v>#N/A</v>
      </c>
      <c r="S88" s="29" t="e">
        <f>HLOOKUP($S$118,MASTER!$B$1:$AZY$124,Q88,FALSE)</f>
        <v>#N/A</v>
      </c>
      <c r="U88" s="28" t="e">
        <f>HLOOKUP($U$118,MASTER!$B$1:$AZY$124,Q88,FALSE)</f>
        <v>#N/A</v>
      </c>
      <c r="V88" s="29" t="e">
        <f>HLOOKUP($V$118,MASTER!$B$1:$AZY$124,Q88,FALSE)</f>
        <v>#N/A</v>
      </c>
      <c r="X88" s="28" t="e">
        <f>HLOOKUP($X$118,MASTER!$B$1:$AZY$124,$Q88,FALSE)</f>
        <v>#N/A</v>
      </c>
      <c r="Y88" s="29" t="e">
        <f>HLOOKUP($Y$118,MASTER!$B$1:$AZY$124,$Q88,FALSE)</f>
        <v>#N/A</v>
      </c>
      <c r="AA88" s="28" t="str">
        <f>IF($H$37&gt;699,HLOOKUP(AA$118,MASTER!$B$1:$AZY$124,$Q88,FALSE),"")</f>
        <v/>
      </c>
      <c r="AB88" s="29" t="str">
        <f>IF($H$37&gt;699,HLOOKUP(AB$118,MASTER!$B$1:$AZY$124,$Q88,FALSE),"")</f>
        <v/>
      </c>
      <c r="AD88" s="28" t="str">
        <f>IF($H$37&gt;699,HLOOKUP(AD$118,MASTER!$B$1:$AZY$124,$Q88,FALSE),"")</f>
        <v/>
      </c>
      <c r="AE88" s="29" t="str">
        <f>IF($H$37&gt;699,HLOOKUP(AE$118,MASTER!$B$1:$AZY$124,$Q88,FALSE),"")</f>
        <v/>
      </c>
    </row>
    <row r="89" spans="1:31" x14ac:dyDescent="0.15">
      <c r="A89" s="13" t="s">
        <v>32</v>
      </c>
      <c r="B89" s="14"/>
      <c r="E89" s="1"/>
      <c r="N89" s="34">
        <v>95</v>
      </c>
      <c r="O89" s="28" t="e">
        <f>HLOOKUP($O$118,MASTER!$A$1:$AZY$123,N89,FALSE)</f>
        <v>#N/A</v>
      </c>
      <c r="P89" s="29" t="e">
        <f>HLOOKUP($P$118,MASTER!$B$1:$AZY$123,Q89,FALSE)</f>
        <v>#N/A</v>
      </c>
      <c r="Q89" s="1">
        <v>95</v>
      </c>
      <c r="R89" s="28" t="e">
        <f>HLOOKUP($R$118,MASTER!$B$1:$AZY$124,Q89,FALSE)</f>
        <v>#N/A</v>
      </c>
      <c r="S89" s="29" t="e">
        <f>HLOOKUP($S$118,MASTER!$B$1:$AZY$124,Q89,FALSE)</f>
        <v>#N/A</v>
      </c>
      <c r="U89" s="28" t="e">
        <f>HLOOKUP($U$118,MASTER!$B$1:$AZY$124,Q89,FALSE)</f>
        <v>#N/A</v>
      </c>
      <c r="V89" s="29" t="e">
        <f>HLOOKUP($V$118,MASTER!$B$1:$AZY$124,Q89,FALSE)</f>
        <v>#N/A</v>
      </c>
      <c r="X89" s="28" t="e">
        <f>HLOOKUP($X$118,MASTER!$B$1:$AZY$124,$Q89,FALSE)</f>
        <v>#N/A</v>
      </c>
      <c r="Y89" s="29" t="e">
        <f>HLOOKUP($Y$118,MASTER!$B$1:$AZY$124,$Q89,FALSE)</f>
        <v>#N/A</v>
      </c>
      <c r="AA89" s="28" t="str">
        <f>IF($H$37&gt;699,HLOOKUP(AA$118,MASTER!$B$1:$AZY$124,$Q89,FALSE),"")</f>
        <v/>
      </c>
      <c r="AB89" s="29" t="str">
        <f>IF($H$37&gt;699,HLOOKUP(AB$118,MASTER!$B$1:$AZY$124,$Q89,FALSE),"")</f>
        <v/>
      </c>
      <c r="AD89" s="28" t="str">
        <f>IF($H$37&gt;699,HLOOKUP(AD$118,MASTER!$B$1:$AZY$124,$Q89,FALSE),"")</f>
        <v/>
      </c>
      <c r="AE89" s="29" t="str">
        <f>IF($H$37&gt;699,HLOOKUP(AE$118,MASTER!$B$1:$AZY$124,$Q89,FALSE),"")</f>
        <v/>
      </c>
    </row>
    <row r="90" spans="1:31" x14ac:dyDescent="0.15">
      <c r="A90" s="13" t="s">
        <v>33</v>
      </c>
      <c r="B90" s="14"/>
      <c r="E90" s="1"/>
      <c r="N90" s="34">
        <v>96</v>
      </c>
      <c r="O90" s="28" t="e">
        <f>HLOOKUP($O$118,MASTER!$A$1:$AZY$123,N90,FALSE)</f>
        <v>#N/A</v>
      </c>
      <c r="P90" s="29" t="e">
        <f>HLOOKUP($P$118,MASTER!$B$1:$AZY$123,Q90,FALSE)</f>
        <v>#N/A</v>
      </c>
      <c r="Q90" s="1">
        <v>96</v>
      </c>
      <c r="R90" s="28" t="e">
        <f>HLOOKUP($R$118,MASTER!$B$1:$AZY$124,Q90,FALSE)</f>
        <v>#N/A</v>
      </c>
      <c r="S90" s="29" t="e">
        <f>HLOOKUP($S$118,MASTER!$B$1:$AZY$124,Q90,FALSE)</f>
        <v>#N/A</v>
      </c>
      <c r="U90" s="28" t="e">
        <f>HLOOKUP($U$118,MASTER!$B$1:$AZY$124,Q90,FALSE)</f>
        <v>#N/A</v>
      </c>
      <c r="V90" s="29" t="e">
        <f>HLOOKUP($V$118,MASTER!$B$1:$AZY$124,Q90,FALSE)</f>
        <v>#N/A</v>
      </c>
      <c r="X90" s="28" t="e">
        <f>HLOOKUP($X$118,MASTER!$B$1:$AZY$124,$Q90,FALSE)</f>
        <v>#N/A</v>
      </c>
      <c r="Y90" s="29" t="e">
        <f>HLOOKUP($Y$118,MASTER!$B$1:$AZY$124,$Q90,FALSE)</f>
        <v>#N/A</v>
      </c>
      <c r="AA90" s="28" t="str">
        <f>IF($H$37&gt;699,HLOOKUP(AA$118,MASTER!$B$1:$AZY$124,$Q90,FALSE),"")</f>
        <v/>
      </c>
      <c r="AB90" s="29" t="str">
        <f>IF($H$37&gt;699,HLOOKUP(AB$118,MASTER!$B$1:$AZY$124,$Q90,FALSE),"")</f>
        <v/>
      </c>
      <c r="AD90" s="28" t="str">
        <f>IF($H$37&gt;699,HLOOKUP(AD$118,MASTER!$B$1:$AZY$124,$Q90,FALSE),"")</f>
        <v/>
      </c>
      <c r="AE90" s="29" t="str">
        <f>IF($H$37&gt;699,HLOOKUP(AE$118,MASTER!$B$1:$AZY$124,$Q90,FALSE),"")</f>
        <v/>
      </c>
    </row>
    <row r="91" spans="1:31" x14ac:dyDescent="0.15">
      <c r="A91" s="13" t="s">
        <v>27</v>
      </c>
      <c r="B91" s="14"/>
      <c r="E91" s="1"/>
      <c r="N91" s="34">
        <v>97</v>
      </c>
      <c r="O91" s="28" t="e">
        <f>HLOOKUP($O$118,MASTER!$A$1:$AZY$123,N91,FALSE)</f>
        <v>#N/A</v>
      </c>
      <c r="P91" s="29" t="e">
        <f>HLOOKUP($P$118,MASTER!$B$1:$AZY$123,Q91,FALSE)</f>
        <v>#N/A</v>
      </c>
      <c r="Q91" s="1">
        <v>97</v>
      </c>
      <c r="R91" s="28" t="e">
        <f>HLOOKUP($R$118,MASTER!$B$1:$AZY$124,Q91,FALSE)</f>
        <v>#N/A</v>
      </c>
      <c r="S91" s="29" t="e">
        <f>HLOOKUP($S$118,MASTER!$B$1:$AZY$124,Q91,FALSE)</f>
        <v>#N/A</v>
      </c>
      <c r="U91" s="28" t="e">
        <f>HLOOKUP($U$118,MASTER!$B$1:$AZY$124,Q91,FALSE)</f>
        <v>#N/A</v>
      </c>
      <c r="V91" s="29" t="e">
        <f>HLOOKUP($V$118,MASTER!$B$1:$AZY$124,Q91,FALSE)</f>
        <v>#N/A</v>
      </c>
      <c r="X91" s="28" t="e">
        <f>HLOOKUP($X$118,MASTER!$B$1:$AZY$124,$Q91,FALSE)</f>
        <v>#N/A</v>
      </c>
      <c r="Y91" s="29" t="e">
        <f>HLOOKUP($Y$118,MASTER!$B$1:$AZY$124,$Q91,FALSE)</f>
        <v>#N/A</v>
      </c>
      <c r="AA91" s="28" t="str">
        <f>IF($H$37&gt;699,HLOOKUP(AA$118,MASTER!$B$1:$AZY$124,$Q91,FALSE),"")</f>
        <v/>
      </c>
      <c r="AB91" s="29" t="str">
        <f>IF($H$37&gt;699,HLOOKUP(AB$118,MASTER!$B$1:$AZY$124,$Q91,FALSE),"")</f>
        <v/>
      </c>
      <c r="AD91" s="28" t="str">
        <f>IF($H$37&gt;699,HLOOKUP(AD$118,MASTER!$B$1:$AZY$124,$Q91,FALSE),"")</f>
        <v/>
      </c>
      <c r="AE91" s="29" t="str">
        <f>IF($H$37&gt;699,HLOOKUP(AE$118,MASTER!$B$1:$AZY$124,$Q91,FALSE),"")</f>
        <v/>
      </c>
    </row>
    <row r="92" spans="1:31" x14ac:dyDescent="0.15">
      <c r="E92" s="1"/>
      <c r="N92" s="34">
        <v>98</v>
      </c>
      <c r="O92" s="28" t="e">
        <f>HLOOKUP($O$118,MASTER!$A$1:$AZY$123,N92,FALSE)</f>
        <v>#N/A</v>
      </c>
      <c r="P92" s="29" t="e">
        <f>HLOOKUP($P$118,MASTER!$B$1:$AZY$123,Q92,FALSE)</f>
        <v>#N/A</v>
      </c>
      <c r="Q92" s="1">
        <v>98</v>
      </c>
      <c r="R92" s="28" t="e">
        <f>HLOOKUP($R$118,MASTER!$B$1:$AZY$124,Q92,FALSE)</f>
        <v>#N/A</v>
      </c>
      <c r="S92" s="29" t="e">
        <f>HLOOKUP($S$118,MASTER!$B$1:$AZY$124,Q92,FALSE)</f>
        <v>#N/A</v>
      </c>
      <c r="U92" s="28" t="e">
        <f>HLOOKUP($U$118,MASTER!$B$1:$AZY$124,Q92,FALSE)</f>
        <v>#N/A</v>
      </c>
      <c r="V92" s="29" t="e">
        <f>HLOOKUP($V$118,MASTER!$B$1:$AZY$124,Q92,FALSE)</f>
        <v>#N/A</v>
      </c>
      <c r="X92" s="28" t="e">
        <f>HLOOKUP($X$118,MASTER!$B$1:$AZY$124,$Q92,FALSE)</f>
        <v>#N/A</v>
      </c>
      <c r="Y92" s="29" t="e">
        <f>HLOOKUP($Y$118,MASTER!$B$1:$AZY$124,$Q92,FALSE)</f>
        <v>#N/A</v>
      </c>
      <c r="AA92" s="28" t="str">
        <f>IF($H$37&gt;699,HLOOKUP(AA$118,MASTER!$B$1:$AZY$124,$Q92,FALSE),"")</f>
        <v/>
      </c>
      <c r="AB92" s="29" t="str">
        <f>IF($H$37&gt;699,HLOOKUP(AB$118,MASTER!$B$1:$AZY$124,$Q92,FALSE),"")</f>
        <v/>
      </c>
      <c r="AD92" s="28" t="str">
        <f>IF($H$37&gt;699,HLOOKUP(AD$118,MASTER!$B$1:$AZY$124,$Q92,FALSE),"")</f>
        <v/>
      </c>
      <c r="AE92" s="29" t="str">
        <f>IF($H$37&gt;699,HLOOKUP(AE$118,MASTER!$B$1:$AZY$124,$Q92,FALSE),"")</f>
        <v/>
      </c>
    </row>
    <row r="93" spans="1:31" x14ac:dyDescent="0.15">
      <c r="A93" s="298"/>
      <c r="B93" s="298"/>
      <c r="E93" s="1"/>
      <c r="N93" s="34">
        <v>99</v>
      </c>
      <c r="O93" s="28" t="e">
        <f>HLOOKUP($O$118,MASTER!$A$1:$AZY$123,N93,FALSE)</f>
        <v>#N/A</v>
      </c>
      <c r="P93" s="29" t="e">
        <f>HLOOKUP($P$118,MASTER!$B$1:$AZY$123,Q93,FALSE)</f>
        <v>#N/A</v>
      </c>
      <c r="Q93" s="1">
        <v>99</v>
      </c>
      <c r="R93" s="28" t="e">
        <f>HLOOKUP($R$118,MASTER!$B$1:$AZY$124,Q93,FALSE)</f>
        <v>#N/A</v>
      </c>
      <c r="S93" s="29" t="e">
        <f>HLOOKUP($S$118,MASTER!$B$1:$AZY$124,Q93,FALSE)</f>
        <v>#N/A</v>
      </c>
      <c r="U93" s="28" t="e">
        <f>HLOOKUP($U$118,MASTER!$B$1:$AZY$124,Q93,FALSE)</f>
        <v>#N/A</v>
      </c>
      <c r="V93" s="29" t="e">
        <f>HLOOKUP($V$118,MASTER!$B$1:$AZY$124,Q93,FALSE)</f>
        <v>#N/A</v>
      </c>
      <c r="X93" s="28" t="e">
        <f>HLOOKUP($X$118,MASTER!$B$1:$AZY$124,$Q93,FALSE)</f>
        <v>#N/A</v>
      </c>
      <c r="Y93" s="29" t="e">
        <f>HLOOKUP($Y$118,MASTER!$B$1:$AZY$124,$Q93,FALSE)</f>
        <v>#N/A</v>
      </c>
      <c r="AA93" s="28" t="str">
        <f>IF($H$37&gt;699,HLOOKUP(AA$118,MASTER!$B$1:$AZY$124,$Q93,FALSE),"")</f>
        <v/>
      </c>
      <c r="AB93" s="29" t="str">
        <f>IF($H$37&gt;699,HLOOKUP(AB$118,MASTER!$B$1:$AZY$124,$Q93,FALSE),"")</f>
        <v/>
      </c>
      <c r="AD93" s="28" t="str">
        <f>IF($H$37&gt;699,HLOOKUP(AD$118,MASTER!$B$1:$AZY$124,$Q93,FALSE),"")</f>
        <v/>
      </c>
      <c r="AE93" s="29" t="str">
        <f>IF($H$37&gt;699,HLOOKUP(AE$118,MASTER!$B$1:$AZY$124,$Q93,FALSE),"")</f>
        <v/>
      </c>
    </row>
    <row r="94" spans="1:31" x14ac:dyDescent="0.15">
      <c r="A94" s="298"/>
      <c r="B94" s="298"/>
      <c r="N94" s="34">
        <v>100</v>
      </c>
      <c r="O94" s="28" t="e">
        <f>HLOOKUP($O$118,MASTER!$A$1:$AZY$123,N94,FALSE)</f>
        <v>#N/A</v>
      </c>
      <c r="P94" s="29" t="e">
        <f>HLOOKUP($P$118,MASTER!$B$1:$AZY$123,Q94,FALSE)</f>
        <v>#N/A</v>
      </c>
      <c r="Q94" s="1">
        <v>100</v>
      </c>
      <c r="R94" s="28" t="e">
        <f>HLOOKUP($R$118,MASTER!$B$1:$AZY$124,Q94,FALSE)</f>
        <v>#N/A</v>
      </c>
      <c r="S94" s="29" t="e">
        <f>HLOOKUP($S$118,MASTER!$B$1:$AZY$124,Q94,FALSE)</f>
        <v>#N/A</v>
      </c>
      <c r="U94" s="28" t="e">
        <f>HLOOKUP($U$118,MASTER!$B$1:$AZY$124,Q94,FALSE)</f>
        <v>#N/A</v>
      </c>
      <c r="V94" s="29" t="e">
        <f>HLOOKUP($V$118,MASTER!$B$1:$AZY$124,Q94,FALSE)</f>
        <v>#N/A</v>
      </c>
      <c r="X94" s="28" t="e">
        <f>HLOOKUP($X$118,MASTER!$B$1:$AZY$124,$Q94,FALSE)</f>
        <v>#N/A</v>
      </c>
      <c r="Y94" s="29" t="e">
        <f>HLOOKUP($Y$118,MASTER!$B$1:$AZY$124,$Q94,FALSE)</f>
        <v>#N/A</v>
      </c>
      <c r="AA94" s="28" t="str">
        <f>IF($H$37&gt;699,HLOOKUP(AA$118,MASTER!$B$1:$AZY$124,$Q94,FALSE),"")</f>
        <v/>
      </c>
      <c r="AB94" s="29" t="str">
        <f>IF($H$37&gt;699,HLOOKUP(AB$118,MASTER!$B$1:$AZY$124,$Q94,FALSE),"")</f>
        <v/>
      </c>
      <c r="AD94" s="28" t="str">
        <f>IF($H$37&gt;699,HLOOKUP(AD$118,MASTER!$B$1:$AZY$124,$Q94,FALSE),"")</f>
        <v/>
      </c>
      <c r="AE94" s="29" t="str">
        <f>IF($H$37&gt;699,HLOOKUP(AE$118,MASTER!$B$1:$AZY$124,$Q94,FALSE),"")</f>
        <v/>
      </c>
    </row>
    <row r="95" spans="1:31" x14ac:dyDescent="0.15">
      <c r="A95" s="305"/>
      <c r="B95" s="306"/>
      <c r="N95" s="34">
        <v>101</v>
      </c>
      <c r="O95" s="28" t="e">
        <f>HLOOKUP($O$118,MASTER!$A$1:$AZY$123,N95,FALSE)</f>
        <v>#N/A</v>
      </c>
      <c r="P95" s="29" t="e">
        <f>HLOOKUP($P$118,MASTER!$B$1:$AZY$123,Q95,FALSE)</f>
        <v>#N/A</v>
      </c>
      <c r="Q95" s="1">
        <v>101</v>
      </c>
      <c r="R95" s="28" t="e">
        <f>HLOOKUP($R$118,MASTER!$B$1:$AZY$124,Q95,FALSE)</f>
        <v>#N/A</v>
      </c>
      <c r="S95" s="29" t="e">
        <f>HLOOKUP($S$118,MASTER!$B$1:$AZY$124,Q95,FALSE)</f>
        <v>#N/A</v>
      </c>
      <c r="U95" s="28" t="e">
        <f>HLOOKUP($U$118,MASTER!$B$1:$AZY$124,Q95,FALSE)</f>
        <v>#N/A</v>
      </c>
      <c r="V95" s="29" t="e">
        <f>HLOOKUP($V$118,MASTER!$B$1:$AZY$124,Q95,FALSE)</f>
        <v>#N/A</v>
      </c>
      <c r="X95" s="28" t="e">
        <f>HLOOKUP($X$118,MASTER!$B$1:$AZY$124,$Q95,FALSE)</f>
        <v>#N/A</v>
      </c>
      <c r="Y95" s="29" t="e">
        <f>HLOOKUP($Y$118,MASTER!$B$1:$AZY$124,$Q95,FALSE)</f>
        <v>#N/A</v>
      </c>
      <c r="AA95" s="28" t="str">
        <f>IF($H$37&gt;699,HLOOKUP(AA$118,MASTER!$B$1:$AZY$124,$Q95,FALSE),"")</f>
        <v/>
      </c>
      <c r="AB95" s="29" t="str">
        <f>IF($H$37&gt;699,HLOOKUP(AB$118,MASTER!$B$1:$AZY$124,$Q95,FALSE),"")</f>
        <v/>
      </c>
      <c r="AD95" s="28" t="str">
        <f>IF($H$37&gt;699,HLOOKUP(AD$118,MASTER!$B$1:$AZY$124,$Q95,FALSE),"")</f>
        <v/>
      </c>
      <c r="AE95" s="29" t="str">
        <f>IF($H$37&gt;699,HLOOKUP(AE$118,MASTER!$B$1:$AZY$124,$Q95,FALSE),"")</f>
        <v/>
      </c>
    </row>
    <row r="96" spans="1:31" x14ac:dyDescent="0.15">
      <c r="A96" s="13" t="s">
        <v>34</v>
      </c>
      <c r="B96" s="17"/>
      <c r="N96" s="34">
        <v>102</v>
      </c>
      <c r="O96" s="28" t="e">
        <f>HLOOKUP($O$118,MASTER!$A$1:$AZY$123,N96,FALSE)</f>
        <v>#N/A</v>
      </c>
      <c r="P96" s="29" t="e">
        <f>HLOOKUP($P$118,MASTER!$B$1:$AZY$123,Q96,FALSE)</f>
        <v>#N/A</v>
      </c>
      <c r="Q96" s="1">
        <v>102</v>
      </c>
      <c r="R96" s="28" t="e">
        <f>HLOOKUP($R$118,MASTER!$B$1:$AZY$124,Q96,FALSE)</f>
        <v>#N/A</v>
      </c>
      <c r="S96" s="29" t="e">
        <f>HLOOKUP($S$118,MASTER!$B$1:$AZY$124,Q96,FALSE)</f>
        <v>#N/A</v>
      </c>
      <c r="U96" s="28" t="e">
        <f>HLOOKUP($U$118,MASTER!$B$1:$AZY$124,Q96,FALSE)</f>
        <v>#N/A</v>
      </c>
      <c r="V96" s="29" t="e">
        <f>HLOOKUP($V$118,MASTER!$B$1:$AZY$124,Q96,FALSE)</f>
        <v>#N/A</v>
      </c>
      <c r="X96" s="28" t="e">
        <f>HLOOKUP($X$118,MASTER!$B$1:$AZY$124,$Q96,FALSE)</f>
        <v>#N/A</v>
      </c>
      <c r="Y96" s="29" t="e">
        <f>HLOOKUP($Y$118,MASTER!$B$1:$AZY$124,$Q96,FALSE)</f>
        <v>#N/A</v>
      </c>
      <c r="AA96" s="28" t="str">
        <f>IF($H$37&gt;699,HLOOKUP(AA$118,MASTER!$B$1:$AZY$124,$Q96,FALSE),"")</f>
        <v/>
      </c>
      <c r="AB96" s="29" t="str">
        <f>IF($H$37&gt;699,HLOOKUP(AB$118,MASTER!$B$1:$AZY$124,$Q96,FALSE),"")</f>
        <v/>
      </c>
      <c r="AD96" s="28" t="str">
        <f>IF($H$37&gt;699,HLOOKUP(AD$118,MASTER!$B$1:$AZY$124,$Q96,FALSE),"")</f>
        <v/>
      </c>
      <c r="AE96" s="29" t="str">
        <f>IF($H$37&gt;699,HLOOKUP(AE$118,MASTER!$B$1:$AZY$124,$Q96,FALSE),"")</f>
        <v/>
      </c>
    </row>
    <row r="97" spans="1:31" x14ac:dyDescent="0.15">
      <c r="A97" s="13" t="s">
        <v>35</v>
      </c>
      <c r="B97" s="14"/>
      <c r="N97" s="34">
        <v>103</v>
      </c>
      <c r="O97" s="28" t="e">
        <f>HLOOKUP($O$118,MASTER!$A$1:$AZY$123,N97,FALSE)</f>
        <v>#N/A</v>
      </c>
      <c r="P97" s="29" t="e">
        <f>HLOOKUP($P$118,MASTER!$B$1:$AZY$123,Q97,FALSE)</f>
        <v>#N/A</v>
      </c>
      <c r="Q97" s="1">
        <v>103</v>
      </c>
      <c r="R97" s="28" t="e">
        <f>HLOOKUP($R$118,MASTER!$B$1:$AZY$124,Q97,FALSE)</f>
        <v>#N/A</v>
      </c>
      <c r="S97" s="29" t="e">
        <f>HLOOKUP($S$118,MASTER!$B$1:$AZY$124,Q97,FALSE)</f>
        <v>#N/A</v>
      </c>
      <c r="U97" s="28" t="e">
        <f>HLOOKUP($U$118,MASTER!$B$1:$AZY$124,Q97,FALSE)</f>
        <v>#N/A</v>
      </c>
      <c r="V97" s="29" t="e">
        <f>HLOOKUP($V$118,MASTER!$B$1:$AZY$124,Q97,FALSE)</f>
        <v>#N/A</v>
      </c>
      <c r="X97" s="28" t="e">
        <f>HLOOKUP($X$118,MASTER!$B$1:$AZY$124,$Q97,FALSE)</f>
        <v>#N/A</v>
      </c>
      <c r="Y97" s="29" t="e">
        <f>HLOOKUP($Y$118,MASTER!$B$1:$AZY$124,$Q97,FALSE)</f>
        <v>#N/A</v>
      </c>
      <c r="AA97" s="28" t="str">
        <f>IF($H$37&gt;699,HLOOKUP(AA$118,MASTER!$B$1:$AZY$124,$Q97,FALSE),"")</f>
        <v/>
      </c>
      <c r="AB97" s="29" t="str">
        <f>IF($H$37&gt;699,HLOOKUP(AB$118,MASTER!$B$1:$AZY$124,$Q97,FALSE),"")</f>
        <v/>
      </c>
      <c r="AD97" s="28" t="str">
        <f>IF($H$37&gt;699,HLOOKUP(AD$118,MASTER!$B$1:$AZY$124,$Q97,FALSE),"")</f>
        <v/>
      </c>
      <c r="AE97" s="29" t="str">
        <f>IF($H$37&gt;699,HLOOKUP(AE$118,MASTER!$B$1:$AZY$124,$Q97,FALSE),"")</f>
        <v/>
      </c>
    </row>
    <row r="98" spans="1:31" x14ac:dyDescent="0.15">
      <c r="A98" s="13" t="s">
        <v>29</v>
      </c>
      <c r="B98" s="14"/>
      <c r="N98" s="34">
        <v>104</v>
      </c>
      <c r="O98" s="28" t="e">
        <f>HLOOKUP($O$118,MASTER!$A$1:$AZY$123,N98,FALSE)</f>
        <v>#N/A</v>
      </c>
      <c r="P98" s="29" t="e">
        <f>HLOOKUP($P$118,MASTER!$B$1:$AZY$123,Q98,FALSE)</f>
        <v>#N/A</v>
      </c>
      <c r="Q98" s="1">
        <v>104</v>
      </c>
      <c r="R98" s="28" t="e">
        <f>HLOOKUP($R$118,MASTER!$B$1:$AZY$124,Q98,FALSE)</f>
        <v>#N/A</v>
      </c>
      <c r="S98" s="29" t="e">
        <f>HLOOKUP($S$118,MASTER!$B$1:$AZY$124,Q98,FALSE)</f>
        <v>#N/A</v>
      </c>
      <c r="U98" s="28" t="e">
        <f>HLOOKUP($U$118,MASTER!$B$1:$AZY$124,Q98,FALSE)</f>
        <v>#N/A</v>
      </c>
      <c r="V98" s="29" t="e">
        <f>HLOOKUP($V$118,MASTER!$B$1:$AZY$124,Q98,FALSE)</f>
        <v>#N/A</v>
      </c>
      <c r="X98" s="28" t="e">
        <f>HLOOKUP($X$118,MASTER!$B$1:$AZY$124,$Q98,FALSE)</f>
        <v>#N/A</v>
      </c>
      <c r="Y98" s="29" t="e">
        <f>HLOOKUP($Y$118,MASTER!$B$1:$AZY$124,$Q98,FALSE)</f>
        <v>#N/A</v>
      </c>
      <c r="AA98" s="28" t="str">
        <f>IF($H$37&gt;699,HLOOKUP(AA$118,MASTER!$B$1:$AZY$124,$Q98,FALSE),"")</f>
        <v/>
      </c>
      <c r="AB98" s="29" t="str">
        <f>IF($H$37&gt;699,HLOOKUP(AB$118,MASTER!$B$1:$AZY$124,$Q98,FALSE),"")</f>
        <v/>
      </c>
      <c r="AD98" s="28" t="str">
        <f>IF($H$37&gt;699,HLOOKUP(AD$118,MASTER!$B$1:$AZY$124,$Q98,FALSE),"")</f>
        <v/>
      </c>
      <c r="AE98" s="29" t="str">
        <f>IF($H$37&gt;699,HLOOKUP(AE$118,MASTER!$B$1:$AZY$124,$Q98,FALSE),"")</f>
        <v/>
      </c>
    </row>
    <row r="99" spans="1:31" x14ac:dyDescent="0.15">
      <c r="N99" s="34">
        <v>105</v>
      </c>
      <c r="O99" s="28" t="e">
        <f>HLOOKUP($O$118,MASTER!$A$1:$AZY$123,N99,FALSE)</f>
        <v>#N/A</v>
      </c>
      <c r="P99" s="29" t="e">
        <f>HLOOKUP($P$118,MASTER!$B$1:$AZY$123,Q99,FALSE)</f>
        <v>#N/A</v>
      </c>
      <c r="Q99" s="1">
        <v>105</v>
      </c>
      <c r="R99" s="28" t="e">
        <f>HLOOKUP($R$118,MASTER!$B$1:$AZY$124,Q99,FALSE)</f>
        <v>#N/A</v>
      </c>
      <c r="S99" s="29" t="e">
        <f>HLOOKUP($S$118,MASTER!$B$1:$AZY$124,Q99,FALSE)</f>
        <v>#N/A</v>
      </c>
      <c r="U99" s="28" t="e">
        <f>HLOOKUP($U$118,MASTER!$B$1:$AZY$124,Q99,FALSE)</f>
        <v>#N/A</v>
      </c>
      <c r="V99" s="29" t="e">
        <f>HLOOKUP($V$118,MASTER!$B$1:$AZY$124,Q99,FALSE)</f>
        <v>#N/A</v>
      </c>
      <c r="X99" s="28" t="e">
        <f>HLOOKUP($X$118,MASTER!$B$1:$AZY$124,$Q99,FALSE)</f>
        <v>#N/A</v>
      </c>
      <c r="Y99" s="29" t="e">
        <f>HLOOKUP($Y$118,MASTER!$B$1:$AZY$124,$Q99,FALSE)</f>
        <v>#N/A</v>
      </c>
      <c r="AA99" s="28" t="str">
        <f>IF($H$37&gt;699,HLOOKUP(AA$118,MASTER!$B$1:$AZY$124,$Q99,FALSE),"")</f>
        <v/>
      </c>
      <c r="AB99" s="29" t="str">
        <f>IF($H$37&gt;699,HLOOKUP(AB$118,MASTER!$B$1:$AZY$124,$Q99,FALSE),"")</f>
        <v/>
      </c>
      <c r="AD99" s="28" t="str">
        <f>IF($H$37&gt;699,HLOOKUP(AD$118,MASTER!$B$1:$AZY$124,$Q99,FALSE),"")</f>
        <v/>
      </c>
      <c r="AE99" s="29" t="str">
        <f>IF($H$37&gt;699,HLOOKUP(AE$118,MASTER!$B$1:$AZY$124,$Q99,FALSE),"")</f>
        <v/>
      </c>
    </row>
    <row r="100" spans="1:31" x14ac:dyDescent="0.15">
      <c r="A100" s="298"/>
      <c r="B100" s="298"/>
      <c r="N100" s="34">
        <v>106</v>
      </c>
      <c r="O100" s="28" t="e">
        <f>HLOOKUP($O$118,MASTER!$A$1:$AZY$123,N100,FALSE)</f>
        <v>#N/A</v>
      </c>
      <c r="P100" s="29" t="e">
        <f>HLOOKUP($P$118,MASTER!$B$1:$AZY$123,Q100,FALSE)</f>
        <v>#N/A</v>
      </c>
      <c r="Q100" s="1">
        <v>106</v>
      </c>
      <c r="R100" s="28" t="e">
        <f>HLOOKUP($R$118,MASTER!$B$1:$AZY$124,Q100,FALSE)</f>
        <v>#N/A</v>
      </c>
      <c r="S100" s="29" t="e">
        <f>HLOOKUP($S$118,MASTER!$B$1:$AZY$124,Q100,FALSE)</f>
        <v>#N/A</v>
      </c>
      <c r="U100" s="28" t="e">
        <f>HLOOKUP($U$118,MASTER!$B$1:$AZY$124,Q100,FALSE)</f>
        <v>#N/A</v>
      </c>
      <c r="V100" s="29" t="e">
        <f>HLOOKUP($V$118,MASTER!$B$1:$AZY$124,Q100,FALSE)</f>
        <v>#N/A</v>
      </c>
      <c r="X100" s="28" t="e">
        <f>HLOOKUP($X$118,MASTER!$B$1:$AZY$124,$Q100,FALSE)</f>
        <v>#N/A</v>
      </c>
      <c r="Y100" s="29" t="e">
        <f>HLOOKUP($Y$118,MASTER!$B$1:$AZY$124,$Q100,FALSE)</f>
        <v>#N/A</v>
      </c>
      <c r="AA100" s="28" t="str">
        <f>IF($H$37&gt;699,HLOOKUP(AA$118,MASTER!$B$1:$AZY$124,$Q100,FALSE),"")</f>
        <v/>
      </c>
      <c r="AB100" s="29" t="str">
        <f>IF($H$37&gt;699,HLOOKUP(AB$118,MASTER!$B$1:$AZY$124,$Q100,FALSE),"")</f>
        <v/>
      </c>
      <c r="AD100" s="28" t="str">
        <f>IF($H$37&gt;699,HLOOKUP(AD$118,MASTER!$B$1:$AZY$124,$Q100,FALSE),"")</f>
        <v/>
      </c>
      <c r="AE100" s="29" t="str">
        <f>IF($H$37&gt;699,HLOOKUP(AE$118,MASTER!$B$1:$AZY$124,$Q100,FALSE),"")</f>
        <v/>
      </c>
    </row>
    <row r="101" spans="1:31" x14ac:dyDescent="0.15">
      <c r="A101" s="298"/>
      <c r="B101" s="298"/>
      <c r="N101" s="34">
        <v>107</v>
      </c>
      <c r="O101" s="28" t="e">
        <f>HLOOKUP($O$118,MASTER!$A$1:$AZY$123,N101,FALSE)</f>
        <v>#N/A</v>
      </c>
      <c r="P101" s="29" t="e">
        <f>HLOOKUP($P$118,MASTER!$B$1:$AZY$123,Q101,FALSE)</f>
        <v>#N/A</v>
      </c>
      <c r="Q101" s="1">
        <v>107</v>
      </c>
      <c r="R101" s="28" t="e">
        <f>HLOOKUP($R$118,MASTER!$B$1:$AZY$124,Q101,FALSE)</f>
        <v>#N/A</v>
      </c>
      <c r="S101" s="29" t="e">
        <f>HLOOKUP($S$118,MASTER!$B$1:$AZY$124,Q101,FALSE)</f>
        <v>#N/A</v>
      </c>
      <c r="U101" s="28" t="e">
        <f>HLOOKUP($U$118,MASTER!$B$1:$AZY$124,Q101,FALSE)</f>
        <v>#N/A</v>
      </c>
      <c r="V101" s="29" t="e">
        <f>HLOOKUP($V$118,MASTER!$B$1:$AZY$124,Q101,FALSE)</f>
        <v>#N/A</v>
      </c>
      <c r="X101" s="28" t="e">
        <f>HLOOKUP($X$118,MASTER!$B$1:$AZY$124,$Q101,FALSE)</f>
        <v>#N/A</v>
      </c>
      <c r="Y101" s="29" t="e">
        <f>HLOOKUP($Y$118,MASTER!$B$1:$AZY$124,$Q101,FALSE)</f>
        <v>#N/A</v>
      </c>
      <c r="AA101" s="28" t="str">
        <f>IF($H$37&gt;699,HLOOKUP(AA$118,MASTER!$B$1:$AZY$124,$Q101,FALSE),"")</f>
        <v/>
      </c>
      <c r="AB101" s="29" t="str">
        <f>IF($H$37&gt;699,HLOOKUP(AB$118,MASTER!$B$1:$AZY$124,$Q101,FALSE),"")</f>
        <v/>
      </c>
      <c r="AD101" s="28" t="str">
        <f>IF($H$37&gt;699,HLOOKUP(AD$118,MASTER!$B$1:$AZY$124,$Q101,FALSE),"")</f>
        <v/>
      </c>
      <c r="AE101" s="29" t="str">
        <f>IF($H$37&gt;699,HLOOKUP(AE$118,MASTER!$B$1:$AZY$124,$Q101,FALSE),"")</f>
        <v/>
      </c>
    </row>
    <row r="102" spans="1:31" x14ac:dyDescent="0.15">
      <c r="A102" s="305"/>
      <c r="B102" s="306"/>
      <c r="N102" s="34">
        <v>108</v>
      </c>
      <c r="O102" s="28" t="e">
        <f>HLOOKUP($O$118,MASTER!$A$1:$AZY$123,N102,FALSE)</f>
        <v>#N/A</v>
      </c>
      <c r="P102" s="29" t="e">
        <f>HLOOKUP($P$118,MASTER!$B$1:$AZY$123,Q102,FALSE)</f>
        <v>#N/A</v>
      </c>
      <c r="Q102" s="1">
        <v>108</v>
      </c>
      <c r="R102" s="28" t="e">
        <f>HLOOKUP($R$118,MASTER!$B$1:$AZY$124,Q102,FALSE)</f>
        <v>#N/A</v>
      </c>
      <c r="S102" s="29" t="e">
        <f>HLOOKUP($S$118,MASTER!$B$1:$AZY$124,Q102,FALSE)</f>
        <v>#N/A</v>
      </c>
      <c r="U102" s="28" t="e">
        <f>HLOOKUP($U$118,MASTER!$B$1:$AZY$124,Q102,FALSE)</f>
        <v>#N/A</v>
      </c>
      <c r="V102" s="29" t="e">
        <f>HLOOKUP($V$118,MASTER!$B$1:$AZY$124,Q102,FALSE)</f>
        <v>#N/A</v>
      </c>
      <c r="X102" s="28" t="e">
        <f>HLOOKUP($X$118,MASTER!$B$1:$AZY$124,$Q102,FALSE)</f>
        <v>#N/A</v>
      </c>
      <c r="Y102" s="29" t="e">
        <f>HLOOKUP($Y$118,MASTER!$B$1:$AZY$124,$Q102,FALSE)</f>
        <v>#N/A</v>
      </c>
      <c r="AA102" s="28" t="str">
        <f>IF($H$37&gt;699,HLOOKUP(AA$118,MASTER!$B$1:$AZY$124,$Q102,FALSE),"")</f>
        <v/>
      </c>
      <c r="AB102" s="29" t="str">
        <f>IF($H$37&gt;699,HLOOKUP(AB$118,MASTER!$B$1:$AZY$124,$Q102,FALSE),"")</f>
        <v/>
      </c>
      <c r="AD102" s="28" t="str">
        <f>IF($H$37&gt;699,HLOOKUP(AD$118,MASTER!$B$1:$AZY$124,$Q102,FALSE),"")</f>
        <v/>
      </c>
      <c r="AE102" s="29" t="str">
        <f>IF($H$37&gt;699,HLOOKUP(AE$118,MASTER!$B$1:$AZY$124,$Q102,FALSE),"")</f>
        <v/>
      </c>
    </row>
    <row r="103" spans="1:31" x14ac:dyDescent="0.15">
      <c r="A103" s="13" t="s">
        <v>36</v>
      </c>
      <c r="B103" s="15"/>
      <c r="N103" s="34">
        <v>109</v>
      </c>
      <c r="O103" s="28" t="e">
        <f>HLOOKUP($O$118,MASTER!$A$1:$AZY$123,N103,FALSE)</f>
        <v>#N/A</v>
      </c>
      <c r="P103" s="29" t="e">
        <f>HLOOKUP($P$118,MASTER!$B$1:$AZY$123,Q103,FALSE)</f>
        <v>#N/A</v>
      </c>
      <c r="Q103" s="1">
        <v>109</v>
      </c>
      <c r="R103" s="28" t="e">
        <f>HLOOKUP($R$118,MASTER!$B$1:$AZY$124,Q103,FALSE)</f>
        <v>#N/A</v>
      </c>
      <c r="S103" s="29" t="e">
        <f>HLOOKUP($S$118,MASTER!$B$1:$AZY$124,Q103,FALSE)</f>
        <v>#N/A</v>
      </c>
      <c r="U103" s="28" t="e">
        <f>HLOOKUP($U$118,MASTER!$B$1:$AZY$124,Q103,FALSE)</f>
        <v>#N/A</v>
      </c>
      <c r="V103" s="29" t="e">
        <f>HLOOKUP($V$118,MASTER!$B$1:$AZY$124,Q103,FALSE)</f>
        <v>#N/A</v>
      </c>
      <c r="X103" s="28" t="e">
        <f>HLOOKUP($X$118,MASTER!$B$1:$AZY$124,$Q103,FALSE)</f>
        <v>#N/A</v>
      </c>
      <c r="Y103" s="29" t="e">
        <f>HLOOKUP($Y$118,MASTER!$B$1:$AZY$124,$Q103,FALSE)</f>
        <v>#N/A</v>
      </c>
      <c r="AA103" s="28" t="str">
        <f>IF($H$37&gt;699,HLOOKUP(AA$118,MASTER!$B$1:$AZY$124,$Q103,FALSE),"")</f>
        <v/>
      </c>
      <c r="AB103" s="29" t="str">
        <f>IF($H$37&gt;699,HLOOKUP(AB$118,MASTER!$B$1:$AZY$124,$Q103,FALSE),"")</f>
        <v/>
      </c>
      <c r="AD103" s="28" t="str">
        <f>IF($H$37&gt;699,HLOOKUP(AD$118,MASTER!$B$1:$AZY$124,$Q103,FALSE),"")</f>
        <v/>
      </c>
      <c r="AE103" s="29" t="str">
        <f>IF($H$37&gt;699,HLOOKUP(AE$118,MASTER!$B$1:$AZY$124,$Q103,FALSE),"")</f>
        <v/>
      </c>
    </row>
    <row r="104" spans="1:31" x14ac:dyDescent="0.15">
      <c r="A104" s="13" t="s">
        <v>29</v>
      </c>
      <c r="B104" s="14"/>
      <c r="N104" s="34">
        <v>110</v>
      </c>
      <c r="O104" s="28" t="e">
        <f>HLOOKUP($O$118,MASTER!$A$1:$AZY$123,N104,FALSE)</f>
        <v>#N/A</v>
      </c>
      <c r="P104" s="29" t="e">
        <f>HLOOKUP($P$118,MASTER!$B$1:$AZY$123,Q104,FALSE)</f>
        <v>#N/A</v>
      </c>
      <c r="Q104" s="1">
        <v>110</v>
      </c>
      <c r="R104" s="28" t="e">
        <f>HLOOKUP($R$118,MASTER!$B$1:$AZY$124,Q104,FALSE)</f>
        <v>#N/A</v>
      </c>
      <c r="S104" s="29" t="e">
        <f>HLOOKUP($S$118,MASTER!$B$1:$AZY$124,Q104,FALSE)</f>
        <v>#N/A</v>
      </c>
      <c r="U104" s="28" t="e">
        <f>HLOOKUP($U$118,MASTER!$B$1:$AZY$124,Q104,FALSE)</f>
        <v>#N/A</v>
      </c>
      <c r="V104" s="29" t="e">
        <f>HLOOKUP($V$118,MASTER!$B$1:$AZY$124,Q104,FALSE)</f>
        <v>#N/A</v>
      </c>
      <c r="X104" s="28" t="e">
        <f>HLOOKUP($X$118,MASTER!$B$1:$AZY$124,$Q104,FALSE)</f>
        <v>#N/A</v>
      </c>
      <c r="Y104" s="29" t="e">
        <f>HLOOKUP($Y$118,MASTER!$B$1:$AZY$124,$Q104,FALSE)</f>
        <v>#N/A</v>
      </c>
      <c r="AA104" s="28" t="str">
        <f>IF($H$37&gt;699,HLOOKUP(AA$118,MASTER!$B$1:$AZY$124,$Q104,FALSE),"")</f>
        <v/>
      </c>
      <c r="AB104" s="29" t="str">
        <f>IF($H$37&gt;699,HLOOKUP(AB$118,MASTER!$B$1:$AZY$124,$Q104,FALSE),"")</f>
        <v/>
      </c>
      <c r="AD104" s="28" t="str">
        <f>IF($H$37&gt;699,HLOOKUP(AD$118,MASTER!$B$1:$AZY$124,$Q104,FALSE),"")</f>
        <v/>
      </c>
      <c r="AE104" s="29" t="str">
        <f>IF($H$37&gt;699,HLOOKUP(AE$118,MASTER!$B$1:$AZY$124,$Q104,FALSE),"")</f>
        <v/>
      </c>
    </row>
    <row r="105" spans="1:31" x14ac:dyDescent="0.15">
      <c r="N105" s="34">
        <v>111</v>
      </c>
      <c r="O105" s="28" t="e">
        <f>HLOOKUP($O$118,MASTER!$A$1:$AZY$123,N105,FALSE)</f>
        <v>#N/A</v>
      </c>
      <c r="P105" s="29" t="e">
        <f>HLOOKUP($P$118,MASTER!$B$1:$AZY$123,Q105,FALSE)</f>
        <v>#N/A</v>
      </c>
      <c r="Q105" s="1">
        <v>111</v>
      </c>
      <c r="R105" s="28" t="e">
        <f>HLOOKUP($R$118,MASTER!$B$1:$AZY$124,Q105,FALSE)</f>
        <v>#N/A</v>
      </c>
      <c r="S105" s="29" t="e">
        <f>HLOOKUP($S$118,MASTER!$B$1:$AZY$124,Q105,FALSE)</f>
        <v>#N/A</v>
      </c>
      <c r="U105" s="28" t="e">
        <f>HLOOKUP($U$118,MASTER!$B$1:$AZY$124,Q105,FALSE)</f>
        <v>#N/A</v>
      </c>
      <c r="V105" s="29" t="e">
        <f>HLOOKUP($V$118,MASTER!$B$1:$AZY$124,Q105,FALSE)</f>
        <v>#N/A</v>
      </c>
      <c r="X105" s="28" t="e">
        <f>HLOOKUP($X$118,MASTER!$B$1:$AZY$124,$Q105,FALSE)</f>
        <v>#N/A</v>
      </c>
      <c r="Y105" s="29" t="e">
        <f>HLOOKUP($Y$118,MASTER!$B$1:$AZY$124,$Q105,FALSE)</f>
        <v>#N/A</v>
      </c>
      <c r="AA105" s="28" t="str">
        <f>IF($H$37&gt;699,HLOOKUP(AA$118,MASTER!$B$1:$AZY$124,$Q105,FALSE),"")</f>
        <v/>
      </c>
      <c r="AB105" s="29" t="str">
        <f>IF($H$37&gt;699,HLOOKUP(AB$118,MASTER!$B$1:$AZY$124,$Q105,FALSE),"")</f>
        <v/>
      </c>
      <c r="AD105" s="28" t="str">
        <f>IF($H$37&gt;699,HLOOKUP(AD$118,MASTER!$B$1:$AZY$124,$Q105,FALSE),"")</f>
        <v/>
      </c>
      <c r="AE105" s="29" t="str">
        <f>IF($H$37&gt;699,HLOOKUP(AE$118,MASTER!$B$1:$AZY$124,$Q105,FALSE),"")</f>
        <v/>
      </c>
    </row>
    <row r="106" spans="1:31" x14ac:dyDescent="0.15">
      <c r="A106" s="8"/>
      <c r="B106" s="8"/>
      <c r="C106" s="2"/>
      <c r="E106" s="1"/>
      <c r="N106" s="34">
        <v>112</v>
      </c>
      <c r="O106" s="28" t="e">
        <f>HLOOKUP($O$118,MASTER!$A$1:$AZY$123,N106,FALSE)</f>
        <v>#N/A</v>
      </c>
      <c r="P106" s="29" t="e">
        <f>HLOOKUP($P$118,MASTER!$B$1:$AZY$123,Q106,FALSE)</f>
        <v>#N/A</v>
      </c>
      <c r="Q106" s="1">
        <v>112</v>
      </c>
      <c r="R106" s="28" t="e">
        <f>HLOOKUP($R$118,MASTER!$B$1:$AZY$124,Q106,FALSE)</f>
        <v>#N/A</v>
      </c>
      <c r="S106" s="29" t="e">
        <f>HLOOKUP($S$118,MASTER!$B$1:$AZY$124,Q106,FALSE)</f>
        <v>#N/A</v>
      </c>
      <c r="U106" s="28" t="e">
        <f>HLOOKUP($U$118,MASTER!$B$1:$AZY$124,Q106,FALSE)</f>
        <v>#N/A</v>
      </c>
      <c r="V106" s="29" t="e">
        <f>HLOOKUP($V$118,MASTER!$B$1:$AZY$124,Q106,FALSE)</f>
        <v>#N/A</v>
      </c>
      <c r="X106" s="28" t="e">
        <f>HLOOKUP($X$118,MASTER!$B$1:$AZY$124,$Q106,FALSE)</f>
        <v>#N/A</v>
      </c>
      <c r="Y106" s="29" t="e">
        <f>HLOOKUP($Y$118,MASTER!$B$1:$AZY$124,$Q106,FALSE)</f>
        <v>#N/A</v>
      </c>
      <c r="AA106" s="28" t="str">
        <f>IF($H$37&gt;699,HLOOKUP(AA$118,MASTER!$B$1:$AZY$124,$Q106,FALSE),"")</f>
        <v/>
      </c>
      <c r="AB106" s="29" t="str">
        <f>IF($H$37&gt;699,HLOOKUP(AB$118,MASTER!$B$1:$AZY$124,$Q106,FALSE),"")</f>
        <v/>
      </c>
      <c r="AD106" s="28" t="str">
        <f>IF($H$37&gt;699,HLOOKUP(AD$118,MASTER!$B$1:$AZY$124,$Q106,FALSE),"")</f>
        <v/>
      </c>
      <c r="AE106" s="29" t="str">
        <f>IF($H$37&gt;699,HLOOKUP(AE$118,MASTER!$B$1:$AZY$124,$Q106,FALSE),"")</f>
        <v/>
      </c>
    </row>
    <row r="107" spans="1:31" x14ac:dyDescent="0.15">
      <c r="A107" s="8"/>
      <c r="B107" s="8"/>
      <c r="C107" s="2"/>
      <c r="E107" s="1"/>
      <c r="N107" s="34">
        <v>113</v>
      </c>
      <c r="O107" s="28" t="e">
        <f>HLOOKUP($O$118,MASTER!$A$1:$AZY$123,N107,FALSE)</f>
        <v>#N/A</v>
      </c>
      <c r="P107" s="29" t="e">
        <f>HLOOKUP($P$118,MASTER!$B$1:$AZY$123,Q107,FALSE)</f>
        <v>#N/A</v>
      </c>
      <c r="Q107" s="1">
        <v>113</v>
      </c>
      <c r="R107" s="28" t="e">
        <f>HLOOKUP($R$118,MASTER!$B$1:$AZY$124,Q107,FALSE)</f>
        <v>#N/A</v>
      </c>
      <c r="S107" s="29" t="e">
        <f>HLOOKUP($S$118,MASTER!$B$1:$AZY$124,Q107,FALSE)</f>
        <v>#N/A</v>
      </c>
      <c r="U107" s="28" t="e">
        <f>HLOOKUP($U$118,MASTER!$B$1:$AZY$124,Q107,FALSE)</f>
        <v>#N/A</v>
      </c>
      <c r="V107" s="29" t="e">
        <f>HLOOKUP($V$118,MASTER!$B$1:$AZY$124,Q107,FALSE)</f>
        <v>#N/A</v>
      </c>
      <c r="X107" s="28" t="e">
        <f>HLOOKUP($X$118,MASTER!$B$1:$AZY$124,$Q107,FALSE)</f>
        <v>#N/A</v>
      </c>
      <c r="Y107" s="29" t="e">
        <f>HLOOKUP($Y$118,MASTER!$B$1:$AZY$124,$Q107,FALSE)</f>
        <v>#N/A</v>
      </c>
      <c r="AA107" s="28" t="str">
        <f>IF($H$37&gt;699,HLOOKUP(AA$118,MASTER!$B$1:$AZY$124,$Q107,FALSE),"")</f>
        <v/>
      </c>
      <c r="AB107" s="29" t="str">
        <f>IF($H$37&gt;699,HLOOKUP(AB$118,MASTER!$B$1:$AZY$124,$Q107,FALSE),"")</f>
        <v/>
      </c>
      <c r="AD107" s="28" t="str">
        <f>IF($H$37&gt;699,HLOOKUP(AD$118,MASTER!$B$1:$AZY$124,$Q107,FALSE),"")</f>
        <v/>
      </c>
      <c r="AE107" s="29" t="str">
        <f>IF($H$37&gt;699,HLOOKUP(AE$118,MASTER!$B$1:$AZY$124,$Q107,FALSE),"")</f>
        <v/>
      </c>
    </row>
    <row r="108" spans="1:31" x14ac:dyDescent="0.15">
      <c r="A108" s="13" t="s">
        <v>17</v>
      </c>
      <c r="B108" s="14"/>
      <c r="C108" s="2"/>
      <c r="E108" s="1"/>
      <c r="N108" s="34">
        <v>114</v>
      </c>
      <c r="O108" s="28" t="e">
        <f>HLOOKUP($O$118,MASTER!$A$1:$AZY$123,N108,FALSE)</f>
        <v>#N/A</v>
      </c>
      <c r="P108" s="29" t="e">
        <f>HLOOKUP($P$118,MASTER!$B$1:$AZY$123,Q108,FALSE)</f>
        <v>#N/A</v>
      </c>
      <c r="Q108" s="1">
        <v>114</v>
      </c>
      <c r="R108" s="28" t="e">
        <f>HLOOKUP($R$118,MASTER!$B$1:$AZY$124,Q108,FALSE)</f>
        <v>#N/A</v>
      </c>
      <c r="S108" s="29" t="e">
        <f>HLOOKUP($S$118,MASTER!$B$1:$AZY$124,Q108,FALSE)</f>
        <v>#N/A</v>
      </c>
      <c r="U108" s="28" t="e">
        <f>HLOOKUP($U$118,MASTER!$B$1:$AZY$124,Q108,FALSE)</f>
        <v>#N/A</v>
      </c>
      <c r="V108" s="29" t="e">
        <f>HLOOKUP($V$118,MASTER!$B$1:$AZY$124,Q108,FALSE)</f>
        <v>#N/A</v>
      </c>
      <c r="X108" s="28" t="e">
        <f>HLOOKUP($X$118,MASTER!$B$1:$AZY$124,$Q108,FALSE)</f>
        <v>#N/A</v>
      </c>
      <c r="Y108" s="29" t="e">
        <f>HLOOKUP($Y$118,MASTER!$B$1:$AZY$124,$Q108,FALSE)</f>
        <v>#N/A</v>
      </c>
      <c r="AA108" s="28" t="str">
        <f>IF($H$37&gt;699,HLOOKUP(AA$118,MASTER!$B$1:$AZY$124,$Q108,FALSE),"")</f>
        <v/>
      </c>
      <c r="AB108" s="29" t="str">
        <f>IF($H$37&gt;699,HLOOKUP(AB$118,MASTER!$B$1:$AZY$124,$Q108,FALSE),"")</f>
        <v/>
      </c>
      <c r="AD108" s="28" t="str">
        <f>IF($H$37&gt;699,HLOOKUP(AD$118,MASTER!$B$1:$AZY$124,$Q108,FALSE),"")</f>
        <v/>
      </c>
      <c r="AE108" s="29" t="str">
        <f>IF($H$37&gt;699,HLOOKUP(AE$118,MASTER!$B$1:$AZY$124,$Q108,FALSE),"")</f>
        <v/>
      </c>
    </row>
    <row r="109" spans="1:31" x14ac:dyDescent="0.15">
      <c r="A109" s="13" t="s">
        <v>19</v>
      </c>
      <c r="B109" s="14"/>
      <c r="C109" s="2"/>
      <c r="E109" s="1"/>
      <c r="N109" s="34">
        <v>115</v>
      </c>
      <c r="O109" s="28" t="e">
        <f>HLOOKUP($O$118,MASTER!$A$1:$AZY$123,N109,FALSE)</f>
        <v>#N/A</v>
      </c>
      <c r="P109" s="29" t="e">
        <f>HLOOKUP($P$118,MASTER!$B$1:$AZY$123,Q109,FALSE)</f>
        <v>#N/A</v>
      </c>
      <c r="Q109" s="1">
        <v>115</v>
      </c>
      <c r="R109" s="28" t="e">
        <f>HLOOKUP($R$118,MASTER!$B$1:$AZY$124,Q109,FALSE)</f>
        <v>#N/A</v>
      </c>
      <c r="S109" s="29" t="e">
        <f>HLOOKUP($S$118,MASTER!$B$1:$AZY$124,Q109,FALSE)</f>
        <v>#N/A</v>
      </c>
      <c r="U109" s="28" t="e">
        <f>HLOOKUP($U$118,MASTER!$B$1:$AZY$124,Q109,FALSE)</f>
        <v>#N/A</v>
      </c>
      <c r="V109" s="29" t="e">
        <f>HLOOKUP($V$118,MASTER!$B$1:$AZY$124,Q109,FALSE)</f>
        <v>#N/A</v>
      </c>
      <c r="X109" s="28" t="e">
        <f>HLOOKUP($X$118,MASTER!$B$1:$AZY$124,$Q109,FALSE)</f>
        <v>#N/A</v>
      </c>
      <c r="Y109" s="29" t="e">
        <f>HLOOKUP($Y$118,MASTER!$B$1:$AZY$124,$Q109,FALSE)</f>
        <v>#N/A</v>
      </c>
      <c r="AA109" s="28" t="str">
        <f>IF($H$37&gt;699,HLOOKUP(AA$118,MASTER!$B$1:$AZY$124,$Q109,FALSE),"")</f>
        <v/>
      </c>
      <c r="AB109" s="29" t="str">
        <f>IF($H$37&gt;699,HLOOKUP(AB$118,MASTER!$B$1:$AZY$124,$Q109,FALSE),"")</f>
        <v/>
      </c>
      <c r="AD109" s="28" t="str">
        <f>IF($H$37&gt;699,HLOOKUP(AD$118,MASTER!$B$1:$AZY$124,$Q109,FALSE),"")</f>
        <v/>
      </c>
      <c r="AE109" s="29" t="str">
        <f>IF($H$37&gt;699,HLOOKUP(AE$118,MASTER!$B$1:$AZY$124,$Q109,FALSE),"")</f>
        <v/>
      </c>
    </row>
    <row r="110" spans="1:31" x14ac:dyDescent="0.15">
      <c r="A110" s="13" t="s">
        <v>20</v>
      </c>
      <c r="B110" s="14"/>
      <c r="C110" s="2"/>
      <c r="E110" s="1"/>
      <c r="N110" s="34">
        <v>116</v>
      </c>
      <c r="O110" s="28" t="e">
        <f>HLOOKUP($O$118,MASTER!$A$1:$AZY$123,N110,FALSE)</f>
        <v>#N/A</v>
      </c>
      <c r="P110" s="29" t="e">
        <f>HLOOKUP($P$118,MASTER!$B$1:$AZY$123,Q110,FALSE)</f>
        <v>#N/A</v>
      </c>
      <c r="Q110" s="1">
        <v>116</v>
      </c>
      <c r="R110" s="28" t="e">
        <f>HLOOKUP($R$118,MASTER!$B$1:$AZY$124,Q110,FALSE)</f>
        <v>#N/A</v>
      </c>
      <c r="S110" s="29" t="e">
        <f>HLOOKUP($S$118,MASTER!$B$1:$AZY$124,Q110,FALSE)</f>
        <v>#N/A</v>
      </c>
      <c r="U110" s="28" t="e">
        <f>HLOOKUP($U$118,MASTER!$B$1:$AZY$124,Q110,FALSE)</f>
        <v>#N/A</v>
      </c>
      <c r="V110" s="29" t="e">
        <f>HLOOKUP($V$118,MASTER!$B$1:$AZY$124,Q110,FALSE)</f>
        <v>#N/A</v>
      </c>
      <c r="X110" s="28" t="e">
        <f>HLOOKUP($X$118,MASTER!$B$1:$AZY$124,$Q110,FALSE)</f>
        <v>#N/A</v>
      </c>
      <c r="Y110" s="29" t="e">
        <f>HLOOKUP($Y$118,MASTER!$B$1:$AZY$124,$Q110,FALSE)</f>
        <v>#N/A</v>
      </c>
      <c r="AA110" s="28" t="str">
        <f>IF($H$37&gt;699,HLOOKUP(AA$118,MASTER!$B$1:$AZY$124,$Q110,FALSE),"")</f>
        <v/>
      </c>
      <c r="AB110" s="29" t="str">
        <f>IF($H$37&gt;699,HLOOKUP(AB$118,MASTER!$B$1:$AZY$124,$Q110,FALSE),"")</f>
        <v/>
      </c>
      <c r="AD110" s="28" t="str">
        <f>IF($H$37&gt;699,HLOOKUP(AD$118,MASTER!$B$1:$AZY$124,$Q110,FALSE),"")</f>
        <v/>
      </c>
      <c r="AE110" s="29" t="str">
        <f>IF($H$37&gt;699,HLOOKUP(AE$118,MASTER!$B$1:$AZY$124,$Q110,FALSE),"")</f>
        <v/>
      </c>
    </row>
    <row r="111" spans="1:31" x14ac:dyDescent="0.15">
      <c r="A111" s="13" t="s">
        <v>19</v>
      </c>
      <c r="B111" s="14"/>
      <c r="C111" s="2"/>
      <c r="E111" s="1"/>
      <c r="N111" s="34">
        <v>117</v>
      </c>
      <c r="O111" s="28" t="e">
        <f>HLOOKUP($O$118,MASTER!$A$1:$AZY$123,N111,FALSE)</f>
        <v>#N/A</v>
      </c>
      <c r="P111" s="29" t="e">
        <f>HLOOKUP($P$118,MASTER!$B$1:$AZY$123,Q111,FALSE)</f>
        <v>#N/A</v>
      </c>
      <c r="Q111" s="1">
        <v>117</v>
      </c>
      <c r="R111" s="28" t="e">
        <f>HLOOKUP($R$118,MASTER!$B$1:$AZY$124,Q111,FALSE)</f>
        <v>#N/A</v>
      </c>
      <c r="S111" s="29" t="e">
        <f>HLOOKUP($S$118,MASTER!$B$1:$AZY$124,Q111,FALSE)</f>
        <v>#N/A</v>
      </c>
      <c r="U111" s="28" t="e">
        <f>HLOOKUP($U$118,MASTER!$B$1:$AZY$124,Q111,FALSE)</f>
        <v>#N/A</v>
      </c>
      <c r="V111" s="29" t="e">
        <f>HLOOKUP($V$118,MASTER!$B$1:$AZY$124,Q111,FALSE)</f>
        <v>#N/A</v>
      </c>
      <c r="X111" s="28" t="e">
        <f>HLOOKUP($X$118,MASTER!$B$1:$AZY$124,$Q111,FALSE)</f>
        <v>#N/A</v>
      </c>
      <c r="Y111" s="29" t="e">
        <f>HLOOKUP($Y$118,MASTER!$B$1:$AZY$124,$Q111,FALSE)</f>
        <v>#N/A</v>
      </c>
      <c r="AA111" s="28" t="str">
        <f>IF($H$37&gt;699,HLOOKUP(AA$118,MASTER!$B$1:$AZY$124,$Q111,FALSE),"")</f>
        <v/>
      </c>
      <c r="AB111" s="29" t="str">
        <f>IF($H$37&gt;699,HLOOKUP(AB$118,MASTER!$B$1:$AZY$124,$Q111,FALSE),"")</f>
        <v/>
      </c>
      <c r="AD111" s="28" t="str">
        <f>IF($H$37&gt;699,HLOOKUP(AD$118,MASTER!$B$1:$AZY$124,$Q111,FALSE),"")</f>
        <v/>
      </c>
      <c r="AE111" s="29" t="str">
        <f>IF($H$37&gt;699,HLOOKUP(AE$118,MASTER!$B$1:$AZY$124,$Q111,FALSE),"")</f>
        <v/>
      </c>
    </row>
    <row r="112" spans="1:31" x14ac:dyDescent="0.15">
      <c r="N112" s="34">
        <v>118</v>
      </c>
      <c r="O112" s="28" t="e">
        <f>HLOOKUP($O$118,MASTER!$A$1:$AZY$123,N112,FALSE)</f>
        <v>#N/A</v>
      </c>
      <c r="P112" s="29" t="e">
        <f>HLOOKUP($P$118,MASTER!$B$1:$AZY$123,Q112,FALSE)</f>
        <v>#N/A</v>
      </c>
      <c r="Q112" s="1">
        <v>118</v>
      </c>
      <c r="R112" s="28" t="e">
        <f>HLOOKUP($R$118,MASTER!$B$1:$AZY$124,Q112,FALSE)</f>
        <v>#N/A</v>
      </c>
      <c r="S112" s="29" t="e">
        <f>HLOOKUP($S$118,MASTER!$B$1:$AZY$124,Q112,FALSE)</f>
        <v>#N/A</v>
      </c>
      <c r="U112" s="28" t="e">
        <f>HLOOKUP($U$118,MASTER!$B$1:$AZY$124,Q112,FALSE)</f>
        <v>#N/A</v>
      </c>
      <c r="V112" s="29" t="e">
        <f>HLOOKUP($V$118,MASTER!$B$1:$AZY$124,Q112,FALSE)</f>
        <v>#N/A</v>
      </c>
      <c r="X112" s="28" t="e">
        <f>HLOOKUP($X$118,MASTER!$B$1:$AZY$124,$Q112,FALSE)</f>
        <v>#N/A</v>
      </c>
      <c r="Y112" s="29" t="e">
        <f>HLOOKUP($Y$118,MASTER!$B$1:$AZY$124,$Q112,FALSE)</f>
        <v>#N/A</v>
      </c>
      <c r="AA112" s="28" t="str">
        <f>IF($H$37&gt;699,HLOOKUP(AA$118,MASTER!$B$1:$AZY$124,$Q112,FALSE),"")</f>
        <v/>
      </c>
      <c r="AB112" s="29" t="str">
        <f>IF($H$37&gt;699,HLOOKUP(AB$118,MASTER!$B$1:$AZY$124,$Q112,FALSE),"")</f>
        <v/>
      </c>
      <c r="AD112" s="28" t="str">
        <f>IF($H$37&gt;699,HLOOKUP(AD$118,MASTER!$B$1:$AZY$124,$Q112,FALSE),"")</f>
        <v/>
      </c>
      <c r="AE112" s="29" t="str">
        <f>IF($H$37&gt;699,HLOOKUP(AE$118,MASTER!$B$1:$AZY$124,$Q112,FALSE),"")</f>
        <v/>
      </c>
    </row>
    <row r="113" spans="1:32" x14ac:dyDescent="0.15">
      <c r="A113" s="298"/>
      <c r="B113" s="298"/>
      <c r="N113" s="34">
        <v>119</v>
      </c>
      <c r="O113" s="28" t="e">
        <f>HLOOKUP($O$118,MASTER!$A$1:$AZY$123,N113,FALSE)</f>
        <v>#N/A</v>
      </c>
      <c r="P113" s="29" t="e">
        <f>HLOOKUP($P$118,MASTER!$B$1:$AZY$123,Q113,FALSE)</f>
        <v>#N/A</v>
      </c>
      <c r="Q113" s="1">
        <v>119</v>
      </c>
      <c r="R113" s="28" t="e">
        <f>HLOOKUP($R$118,MASTER!$B$1:$AZY$124,Q113,FALSE)</f>
        <v>#N/A</v>
      </c>
      <c r="S113" s="29" t="e">
        <f>HLOOKUP($S$118,MASTER!$B$1:$AZY$124,Q113,FALSE)</f>
        <v>#N/A</v>
      </c>
      <c r="U113" s="28" t="e">
        <f>HLOOKUP($U$118,MASTER!$B$1:$AZY$124,Q113,FALSE)</f>
        <v>#N/A</v>
      </c>
      <c r="V113" s="29" t="e">
        <f>HLOOKUP($V$118,MASTER!$B$1:$AZY$124,Q113,FALSE)</f>
        <v>#N/A</v>
      </c>
      <c r="X113" s="28" t="e">
        <f>HLOOKUP($X$118,MASTER!$B$1:$AZY$124,$Q113,FALSE)</f>
        <v>#N/A</v>
      </c>
      <c r="Y113" s="29" t="e">
        <f>HLOOKUP($Y$118,MASTER!$B$1:$AZY$124,$Q113,FALSE)</f>
        <v>#N/A</v>
      </c>
      <c r="AA113" s="28" t="str">
        <f>IF($H$37&gt;699,HLOOKUP(AA$118,MASTER!$B$1:$AZY$124,$Q113,FALSE),"")</f>
        <v/>
      </c>
      <c r="AB113" s="29" t="str">
        <f>IF($H$37&gt;699,HLOOKUP(AB$118,MASTER!$B$1:$AZY$124,$Q113,FALSE),"")</f>
        <v/>
      </c>
      <c r="AD113" s="28" t="str">
        <f>IF($H$37&gt;699,HLOOKUP(AD$118,MASTER!$B$1:$AZY$124,$Q113,FALSE),"")</f>
        <v/>
      </c>
      <c r="AE113" s="29" t="str">
        <f>IF($H$37&gt;699,HLOOKUP(AE$118,MASTER!$B$1:$AZY$124,$Q113,FALSE),"")</f>
        <v/>
      </c>
    </row>
    <row r="114" spans="1:32" x14ac:dyDescent="0.15">
      <c r="A114" s="298"/>
      <c r="B114" s="298"/>
      <c r="N114" s="34">
        <v>120</v>
      </c>
      <c r="O114" s="28" t="e">
        <f>HLOOKUP($O$118,MASTER!$A$1:$AZY$123,N114,FALSE)</f>
        <v>#N/A</v>
      </c>
      <c r="P114" s="29" t="e">
        <f>HLOOKUP($P$118,MASTER!$B$1:$AZY$123,Q114,FALSE)</f>
        <v>#N/A</v>
      </c>
      <c r="Q114" s="1">
        <v>120</v>
      </c>
      <c r="R114" s="28" t="e">
        <f>HLOOKUP($R$118,MASTER!$B$1:$AZY$124,Q114,FALSE)</f>
        <v>#N/A</v>
      </c>
      <c r="S114" s="29" t="e">
        <f>HLOOKUP($S$118,MASTER!$B$1:$AZY$124,Q114,FALSE)</f>
        <v>#N/A</v>
      </c>
      <c r="U114" s="28" t="e">
        <f>HLOOKUP($U$118,MASTER!$B$1:$AZY$124,Q114,FALSE)</f>
        <v>#N/A</v>
      </c>
      <c r="V114" s="29" t="e">
        <f>HLOOKUP($V$118,MASTER!$B$1:$AZY$124,Q114,FALSE)</f>
        <v>#N/A</v>
      </c>
      <c r="X114" s="28" t="e">
        <f>HLOOKUP($X$118,MASTER!$B$1:$AZY$124,$Q114,FALSE)</f>
        <v>#N/A</v>
      </c>
      <c r="Y114" s="29" t="e">
        <f>HLOOKUP($Y$118,MASTER!$B$1:$AZY$124,$Q114,FALSE)</f>
        <v>#N/A</v>
      </c>
      <c r="AA114" s="28" t="str">
        <f>IF($H$37&gt;699,HLOOKUP(AA$118,MASTER!$B$1:$AZY$124,$Q114,FALSE),"")</f>
        <v/>
      </c>
      <c r="AB114" s="29" t="str">
        <f>IF($H$37&gt;699,HLOOKUP(AB$118,MASTER!$B$1:$AZY$124,$Q114,FALSE),"")</f>
        <v/>
      </c>
      <c r="AD114" s="28" t="str">
        <f>IF($H$37&gt;699,HLOOKUP(AD$118,MASTER!$B$1:$AZY$124,$Q114,FALSE),"")</f>
        <v/>
      </c>
      <c r="AE114" s="29" t="str">
        <f>IF($H$37&gt;699,HLOOKUP(AE$118,MASTER!$B$1:$AZY$124,$Q114,FALSE),"")</f>
        <v/>
      </c>
    </row>
    <row r="115" spans="1:32" x14ac:dyDescent="0.15">
      <c r="A115" s="13" t="s">
        <v>37</v>
      </c>
      <c r="B115" s="15"/>
      <c r="N115" s="34">
        <v>121</v>
      </c>
      <c r="O115" s="28" t="e">
        <f>HLOOKUP($O$118,MASTER!$A$1:$AZY$123,N115,FALSE)</f>
        <v>#N/A</v>
      </c>
      <c r="P115" s="29" t="e">
        <f>HLOOKUP($P$118,MASTER!$B$1:$AZY$123,Q115,FALSE)</f>
        <v>#N/A</v>
      </c>
      <c r="Q115" s="1">
        <v>121</v>
      </c>
      <c r="R115" s="28" t="e">
        <f>HLOOKUP($R$118,MASTER!$B$1:$AZY$124,Q115,FALSE)</f>
        <v>#N/A</v>
      </c>
      <c r="S115" s="29" t="e">
        <f>HLOOKUP($S$118,MASTER!$B$1:$AZY$124,Q115,FALSE)</f>
        <v>#N/A</v>
      </c>
      <c r="U115" s="28" t="e">
        <f>HLOOKUP($U$118,MASTER!$B$1:$AZY$124,Q115,FALSE)</f>
        <v>#N/A</v>
      </c>
      <c r="V115" s="29" t="e">
        <f>HLOOKUP($V$118,MASTER!$B$1:$AZY$124,Q115,FALSE)</f>
        <v>#N/A</v>
      </c>
      <c r="X115" s="28" t="e">
        <f>HLOOKUP($X$118,MASTER!$B$1:$AZY$124,$Q115,FALSE)</f>
        <v>#N/A</v>
      </c>
      <c r="Y115" s="29" t="e">
        <f>HLOOKUP($Y$118,MASTER!$B$1:$AZY$124,$Q115,FALSE)</f>
        <v>#N/A</v>
      </c>
      <c r="AA115" s="28" t="str">
        <f>IF($H$37&gt;699,HLOOKUP(AA$118,MASTER!$B$1:$AZY$124,$Q115,FALSE),"")</f>
        <v/>
      </c>
      <c r="AB115" s="29" t="str">
        <f>IF($H$37&gt;699,HLOOKUP(AB$118,MASTER!$B$1:$AZY$124,$Q115,FALSE),"")</f>
        <v/>
      </c>
      <c r="AD115" s="28" t="str">
        <f>IF($H$37&gt;699,HLOOKUP(AD$118,MASTER!$B$1:$AZY$124,$Q115,FALSE),"")</f>
        <v/>
      </c>
      <c r="AE115" s="29" t="str">
        <f>IF($H$37&gt;699,HLOOKUP(AE$118,MASTER!$B$1:$AZY$124,$Q115,FALSE),"")</f>
        <v/>
      </c>
    </row>
    <row r="116" spans="1:32" x14ac:dyDescent="0.15">
      <c r="A116" s="13" t="s">
        <v>38</v>
      </c>
      <c r="B116" s="14"/>
      <c r="N116" s="34">
        <v>122</v>
      </c>
      <c r="O116" s="28" t="e">
        <f>HLOOKUP($O$118,MASTER!$A$1:$AZY$123,N116,FALSE)</f>
        <v>#N/A</v>
      </c>
      <c r="P116" s="29" t="e">
        <f>HLOOKUP($P$118,MASTER!$B$1:$AZY$123,Q116,FALSE)</f>
        <v>#N/A</v>
      </c>
      <c r="Q116" s="1">
        <v>122</v>
      </c>
      <c r="R116" s="28" t="e">
        <f>HLOOKUP($R$118,MASTER!$B$1:$AZY$124,Q116,FALSE)</f>
        <v>#N/A</v>
      </c>
      <c r="S116" s="29" t="e">
        <f>HLOOKUP($S$118,MASTER!$B$1:$AZY$124,Q116,FALSE)</f>
        <v>#N/A</v>
      </c>
      <c r="U116" s="28" t="e">
        <f>HLOOKUP($U$118,MASTER!$B$1:$AZY$124,Q116,FALSE)</f>
        <v>#N/A</v>
      </c>
      <c r="V116" s="29" t="e">
        <f>HLOOKUP($V$118,MASTER!$B$1:$AZY$124,Q116,FALSE)</f>
        <v>#N/A</v>
      </c>
      <c r="X116" s="28" t="e">
        <f>HLOOKUP($X$118,MASTER!$B$1:$AZY$124,$Q116,FALSE)</f>
        <v>#N/A</v>
      </c>
      <c r="Y116" s="29" t="e">
        <f>HLOOKUP($Y$118,MASTER!$B$1:$AZY$124,$Q116,FALSE)</f>
        <v>#N/A</v>
      </c>
      <c r="AA116" s="28" t="str">
        <f>IF($H$37&gt;699,HLOOKUP(AA$118,MASTER!$B$1:$AZY$124,$Q116,FALSE),"")</f>
        <v/>
      </c>
      <c r="AB116" s="29" t="str">
        <f>IF($H$37&gt;699,HLOOKUP(AB$118,MASTER!$B$1:$AZY$124,$Q116,FALSE),"")</f>
        <v/>
      </c>
      <c r="AD116" s="28" t="str">
        <f>IF($H$37&gt;699,HLOOKUP(AD$118,MASTER!$B$1:$AZY$124,$Q116,FALSE),"")</f>
        <v/>
      </c>
      <c r="AE116" s="29" t="str">
        <f>IF($H$37&gt;699,HLOOKUP(AE$118,MASTER!$B$1:$AZY$124,$Q116,FALSE),"")</f>
        <v/>
      </c>
    </row>
    <row r="117" spans="1:32" ht="14.25" thickBot="1" x14ac:dyDescent="0.2">
      <c r="N117" s="34">
        <v>123</v>
      </c>
      <c r="O117" s="28" t="e">
        <f>HLOOKUP($O$118,MASTER!$A$1:$AZY$123,N117,FALSE)</f>
        <v>#N/A</v>
      </c>
      <c r="P117" s="29" t="e">
        <f>HLOOKUP($P$118,MASTER!$B$1:$AZY$123,Q117,FALSE)</f>
        <v>#N/A</v>
      </c>
      <c r="Q117" s="34">
        <v>123</v>
      </c>
      <c r="R117" s="28" t="e">
        <f>HLOOKUP($R$118,MASTER!$B$1:$AZY$124,Q117,FALSE)</f>
        <v>#N/A</v>
      </c>
      <c r="S117" s="29" t="e">
        <f>HLOOKUP($S$118,MASTER!$B$1:$AZY$124,Q117,FALSE)</f>
        <v>#N/A</v>
      </c>
      <c r="T117" s="34"/>
      <c r="U117" s="28" t="e">
        <f>HLOOKUP($U$118,MASTER!$B$1:$AZY$124,Q117,FALSE)</f>
        <v>#N/A</v>
      </c>
      <c r="V117" s="29" t="e">
        <f>HLOOKUP($V$118,MASTER!$B$1:$AZY$124,Q117,FALSE)</f>
        <v>#N/A</v>
      </c>
      <c r="X117" s="28" t="e">
        <f>HLOOKUP($X$118,MASTER!$B$1:$AZY$124,$Q117,FALSE)</f>
        <v>#N/A</v>
      </c>
      <c r="Y117" s="29" t="e">
        <f>HLOOKUP($Y$118,MASTER!$B$1:$AZY$124,$Q117,FALSE)</f>
        <v>#N/A</v>
      </c>
      <c r="AA117" s="28" t="str">
        <f>IF($H$37&gt;699,HLOOKUP(AA$118,MASTER!$B$1:$AZY$124,$Q117,FALSE),"")</f>
        <v/>
      </c>
      <c r="AB117" s="29" t="str">
        <f>IF($H$37&gt;699,HLOOKUP(AB$118,MASTER!$B$1:$AZY$124,$Q117,FALSE),"")</f>
        <v/>
      </c>
      <c r="AD117" s="28" t="str">
        <f>IF($H$37&gt;699,HLOOKUP(AD$118,MASTER!$B$1:$AZY$124,$Q117,FALSE),"")</f>
        <v/>
      </c>
      <c r="AE117" s="29" t="str">
        <f>IF($H$37&gt;699,HLOOKUP(AE$118,MASTER!$B$1:$AZY$124,$Q117,FALSE),"")</f>
        <v/>
      </c>
    </row>
    <row r="118" spans="1:32" x14ac:dyDescent="0.15">
      <c r="N118" s="1">
        <v>123</v>
      </c>
      <c r="O118" s="32" t="e">
        <f>HLOOKUP($O$1,MASTER!$A$2:$AZY$125,N118,FALSE)</f>
        <v>#N/A</v>
      </c>
      <c r="P118" s="33" t="e">
        <f>O118+1</f>
        <v>#N/A</v>
      </c>
      <c r="Q118" s="33" t="e">
        <f>O118+2</f>
        <v>#N/A</v>
      </c>
      <c r="R118" s="33" t="e">
        <f>O118+3</f>
        <v>#N/A</v>
      </c>
      <c r="S118" s="51" t="e">
        <f>O118+4</f>
        <v>#N/A</v>
      </c>
      <c r="T118" s="60" t="e">
        <f>O118+5</f>
        <v>#N/A</v>
      </c>
      <c r="U118" s="33" t="e">
        <f>O118+6</f>
        <v>#N/A</v>
      </c>
      <c r="V118" s="33" t="e">
        <f>O118+7</f>
        <v>#N/A</v>
      </c>
      <c r="W118" s="61" t="e">
        <f>O118+8</f>
        <v>#N/A</v>
      </c>
      <c r="X118" s="33" t="e">
        <f>R118+6</f>
        <v>#N/A</v>
      </c>
      <c r="Y118" s="33" t="e">
        <f>R118+7</f>
        <v>#N/A</v>
      </c>
      <c r="Z118" s="61" t="e">
        <f>R118+8</f>
        <v>#N/A</v>
      </c>
      <c r="AA118" s="33" t="e">
        <f>U118+6</f>
        <v>#N/A</v>
      </c>
      <c r="AB118" s="33" t="e">
        <f>U118+7</f>
        <v>#N/A</v>
      </c>
      <c r="AC118" s="61" t="e">
        <f>U118+8</f>
        <v>#N/A</v>
      </c>
      <c r="AD118" s="33" t="e">
        <f>X118+6</f>
        <v>#N/A</v>
      </c>
      <c r="AE118" s="33" t="e">
        <f>X118+7</f>
        <v>#N/A</v>
      </c>
      <c r="AF118" s="61" t="e">
        <f>X118+8</f>
        <v>#N/A</v>
      </c>
    </row>
    <row r="119" spans="1:32" x14ac:dyDescent="0.15">
      <c r="A119" s="305"/>
      <c r="B119" s="307"/>
      <c r="C119" s="307"/>
      <c r="D119" s="307"/>
      <c r="E119" s="307"/>
      <c r="F119" s="307"/>
      <c r="G119" s="307"/>
      <c r="H119" s="307"/>
      <c r="I119" s="306"/>
      <c r="O119" s="1" t="e">
        <f>RIGHT(FigLeft,2)</f>
        <v>#N/A</v>
      </c>
      <c r="R119" s="1" t="e">
        <f>RIGHT(R2,2)</f>
        <v>#N/A</v>
      </c>
      <c r="U119" s="1" t="e">
        <f>RIGHT(U2,2)</f>
        <v>#N/A</v>
      </c>
      <c r="X119" s="1" t="e">
        <f>RIGHT(X2,2)</f>
        <v>#N/A</v>
      </c>
      <c r="AA119" s="1" t="str">
        <f>RIGHT(AA2,2)</f>
        <v/>
      </c>
      <c r="AD119" s="1" t="str">
        <f>RIGHT(AD2,2)</f>
        <v/>
      </c>
    </row>
    <row r="120" spans="1:32" x14ac:dyDescent="0.15">
      <c r="A120" s="305"/>
      <c r="B120" s="307"/>
      <c r="C120" s="307"/>
      <c r="D120" s="307"/>
      <c r="E120" s="307"/>
      <c r="F120" s="307"/>
      <c r="G120" s="307"/>
      <c r="H120" s="307"/>
      <c r="I120" s="306"/>
    </row>
    <row r="121" spans="1:32" x14ac:dyDescent="0.15">
      <c r="A121" s="11"/>
      <c r="B121" s="8" t="s">
        <v>39</v>
      </c>
      <c r="C121" s="8" t="s">
        <v>40</v>
      </c>
      <c r="D121" s="8" t="s">
        <v>41</v>
      </c>
      <c r="E121" s="18" t="s">
        <v>42</v>
      </c>
      <c r="F121" s="18" t="s">
        <v>43</v>
      </c>
      <c r="G121" s="18" t="s">
        <v>44</v>
      </c>
      <c r="H121" s="18" t="s">
        <v>45</v>
      </c>
      <c r="I121" s="18" t="s">
        <v>46</v>
      </c>
    </row>
    <row r="122" spans="1:32" x14ac:dyDescent="0.15">
      <c r="A122" s="13" t="s">
        <v>30</v>
      </c>
      <c r="B122" s="14"/>
      <c r="C122" s="14"/>
      <c r="D122" s="14"/>
      <c r="E122" s="14"/>
      <c r="F122" s="14"/>
      <c r="G122" s="14"/>
      <c r="H122" s="14"/>
      <c r="I122" s="14"/>
    </row>
    <row r="123" spans="1:32" x14ac:dyDescent="0.15">
      <c r="A123" s="13" t="s">
        <v>47</v>
      </c>
      <c r="B123" s="14"/>
      <c r="C123" s="14"/>
      <c r="D123" s="14"/>
      <c r="E123" s="14"/>
      <c r="F123" s="14"/>
      <c r="G123" s="14"/>
      <c r="H123" s="14"/>
      <c r="I123" s="14"/>
    </row>
    <row r="124" spans="1:32" x14ac:dyDescent="0.15">
      <c r="A124" s="13" t="s">
        <v>48</v>
      </c>
      <c r="B124" s="14"/>
      <c r="C124" s="14"/>
      <c r="D124" s="14"/>
      <c r="E124" s="14"/>
      <c r="F124" s="14"/>
      <c r="G124" s="14"/>
      <c r="H124" s="14"/>
      <c r="I124" s="14"/>
    </row>
    <row r="125" spans="1:32" x14ac:dyDescent="0.15">
      <c r="A125" s="13" t="s">
        <v>47</v>
      </c>
      <c r="B125" s="14"/>
      <c r="C125" s="14"/>
      <c r="D125" s="14"/>
      <c r="E125" s="14"/>
      <c r="F125" s="14"/>
      <c r="G125" s="14"/>
      <c r="H125" s="14"/>
      <c r="I125" s="14"/>
    </row>
    <row r="126" spans="1:32" x14ac:dyDescent="0.15">
      <c r="A126" s="13" t="s">
        <v>49</v>
      </c>
      <c r="B126" s="14"/>
      <c r="C126" s="14"/>
      <c r="D126" s="14"/>
      <c r="E126" s="14"/>
      <c r="F126" s="14"/>
      <c r="G126" s="14"/>
      <c r="H126" s="14"/>
      <c r="I126" s="14"/>
    </row>
    <row r="127" spans="1:32" x14ac:dyDescent="0.15">
      <c r="A127" s="13" t="s">
        <v>47</v>
      </c>
      <c r="B127" s="14"/>
      <c r="C127" s="14"/>
      <c r="D127" s="14"/>
      <c r="E127" s="14"/>
      <c r="F127" s="14"/>
      <c r="G127" s="14"/>
      <c r="H127" s="14"/>
      <c r="I127" s="14"/>
    </row>
    <row r="129" spans="1:2" x14ac:dyDescent="0.15">
      <c r="A129" s="298"/>
      <c r="B129" s="298"/>
    </row>
    <row r="130" spans="1:2" x14ac:dyDescent="0.15">
      <c r="A130" s="298"/>
      <c r="B130" s="298"/>
    </row>
    <row r="131" spans="1:2" x14ac:dyDescent="0.15">
      <c r="A131" s="13" t="s">
        <v>37</v>
      </c>
      <c r="B131" s="15"/>
    </row>
    <row r="132" spans="1:2" x14ac:dyDescent="0.15">
      <c r="A132" s="13" t="s">
        <v>50</v>
      </c>
      <c r="B132" s="14"/>
    </row>
    <row r="136" spans="1:2" x14ac:dyDescent="0.15">
      <c r="A136" s="1" t="s">
        <v>74</v>
      </c>
    </row>
    <row r="137" spans="1:2" x14ac:dyDescent="0.15">
      <c r="A137" s="1" t="e">
        <f>H40&amp;"曲げモーメント-軸力相関図"&amp;" "&amp;IF(LEN(H37)=3,IF(H38=105,LEFT(FigLeft,21),LEFT(FigLeft,18)),IF(H38=105,LEFT(FigLeft,22),LEFT(FigLeft,19)))</f>
        <v>#N/A</v>
      </c>
    </row>
    <row r="140" spans="1:2" x14ac:dyDescent="0.15">
      <c r="A140" s="72" t="e">
        <f>IF(NOT(H40="終局"),IF(LEN(H37)=3,IF(H38=85,LEFT(FigLeft,18),LEFT(FigLeft,21)),IF(H38=85,LEFT(FigLeft,19),LEFT(FigLeft,22)))&amp;CHAR(10)&amp;CHAR(10)&amp;O3&amp;CHAR(10)&amp;O4&amp;"  "&amp;P4&amp;CHAR(10)&amp;O5&amp;"    "&amp;P5,IF(LEN(H37)=3,IF(H38=85,LEFT(FigLeft,18),LEFT(FigLeft,21)),IF(H38=85,LEFT(FigLeft,19),LEFT(FigLeft,22)))&amp;CHAR(10)&amp;CHAR(10)&amp;"     "&amp;O3&amp;CHAR(10)&amp;"  "&amp;O4&amp;"      "&amp;P4&amp;CHAR(10)&amp;O5&amp;"         "&amp;P5)</f>
        <v>#N/A</v>
      </c>
    </row>
  </sheetData>
  <dataConsolidate/>
  <mergeCells count="69">
    <mergeCell ref="AD11:AE11"/>
    <mergeCell ref="AD13:AE13"/>
    <mergeCell ref="AD1:AE1"/>
    <mergeCell ref="AD2:AE2"/>
    <mergeCell ref="AD3:AE3"/>
    <mergeCell ref="AD7:AE7"/>
    <mergeCell ref="AD9:AE9"/>
    <mergeCell ref="X11:Y11"/>
    <mergeCell ref="X13:Y13"/>
    <mergeCell ref="AA1:AB1"/>
    <mergeCell ref="AA2:AB2"/>
    <mergeCell ref="AA3:AB3"/>
    <mergeCell ref="AA7:AB7"/>
    <mergeCell ref="AA9:AB9"/>
    <mergeCell ref="AA11:AB11"/>
    <mergeCell ref="AA13:AB13"/>
    <mergeCell ref="X1:Y1"/>
    <mergeCell ref="X2:Y2"/>
    <mergeCell ref="X3:Y3"/>
    <mergeCell ref="X7:Y7"/>
    <mergeCell ref="X9:Y9"/>
    <mergeCell ref="A86:B86"/>
    <mergeCell ref="A73:B73"/>
    <mergeCell ref="A78:B78"/>
    <mergeCell ref="A79:B79"/>
    <mergeCell ref="A58:B58"/>
    <mergeCell ref="A59:B59"/>
    <mergeCell ref="A74:B74"/>
    <mergeCell ref="A84:B84"/>
    <mergeCell ref="A85:B85"/>
    <mergeCell ref="A66:B66"/>
    <mergeCell ref="A65:B65"/>
    <mergeCell ref="A72:B72"/>
    <mergeCell ref="A93:B93"/>
    <mergeCell ref="U2:V2"/>
    <mergeCell ref="U3:V3"/>
    <mergeCell ref="R2:S2"/>
    <mergeCell ref="R3:S3"/>
    <mergeCell ref="O3:P3"/>
    <mergeCell ref="O2:P2"/>
    <mergeCell ref="O7:P7"/>
    <mergeCell ref="O9:P9"/>
    <mergeCell ref="U7:V7"/>
    <mergeCell ref="U9:V9"/>
    <mergeCell ref="U11:V11"/>
    <mergeCell ref="R11:S11"/>
    <mergeCell ref="R13:S13"/>
    <mergeCell ref="A51:B51"/>
    <mergeCell ref="A80:B80"/>
    <mergeCell ref="A130:B130"/>
    <mergeCell ref="A119:I119"/>
    <mergeCell ref="A120:I120"/>
    <mergeCell ref="A94:B94"/>
    <mergeCell ref="A95:B95"/>
    <mergeCell ref="A100:B100"/>
    <mergeCell ref="A101:B101"/>
    <mergeCell ref="A113:B113"/>
    <mergeCell ref="A114:B114"/>
    <mergeCell ref="A102:B102"/>
    <mergeCell ref="A129:B129"/>
    <mergeCell ref="U13:V13"/>
    <mergeCell ref="O11:P11"/>
    <mergeCell ref="O13:P13"/>
    <mergeCell ref="A67:B67"/>
    <mergeCell ref="O1:P1"/>
    <mergeCell ref="R1:S1"/>
    <mergeCell ref="U1:V1"/>
    <mergeCell ref="R7:S7"/>
    <mergeCell ref="R9:S9"/>
  </mergeCells>
  <phoneticPr fontId="5"/>
  <conditionalFormatting sqref="H39">
    <cfRule type="expression" dxfId="1" priority="2">
      <formula>AND($H$38=85,$H$39="特壁厚")</formula>
    </cfRule>
  </conditionalFormatting>
  <conditionalFormatting sqref="H37">
    <cfRule type="expression" dxfId="0" priority="1">
      <formula>AND($H$37=300,$H$39="特壁厚")</formula>
    </cfRule>
  </conditionalFormatting>
  <pageMargins left="0.78740157480314965" right="0.78740157480314965" top="0.78740157480314965" bottom="0.98425196850393704" header="0" footer="0.51181102362204722"/>
  <pageSetup paperSize="8" scale="46" orientation="landscape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ZY124"/>
  <sheetViews>
    <sheetView view="pageBreakPreview" topLeftCell="ACO1" zoomScale="70" zoomScaleNormal="85" zoomScaleSheetLayoutView="70" workbookViewId="0">
      <selection activeCell="AGF10" sqref="AGF10"/>
    </sheetView>
  </sheetViews>
  <sheetFormatPr defaultColWidth="10.28515625" defaultRowHeight="13.5" x14ac:dyDescent="0.15"/>
  <cols>
    <col min="1" max="1" width="2.42578125" style="20" customWidth="1"/>
    <col min="2" max="3" width="17.85546875" style="20" customWidth="1"/>
    <col min="4" max="4" width="2.42578125" style="20" customWidth="1"/>
    <col min="5" max="6" width="17.85546875" style="20" customWidth="1"/>
    <col min="7" max="7" width="2.42578125" style="20" customWidth="1"/>
    <col min="8" max="9" width="17.85546875" style="20" customWidth="1"/>
    <col min="10" max="10" width="2.42578125" style="20" customWidth="1"/>
    <col min="11" max="12" width="17.85546875" style="20" customWidth="1"/>
    <col min="13" max="13" width="2.42578125" style="20" customWidth="1"/>
    <col min="14" max="15" width="17.85546875" style="20" customWidth="1"/>
    <col min="16" max="16" width="2.42578125" style="20" customWidth="1"/>
    <col min="17" max="18" width="17.85546875" style="20" customWidth="1"/>
    <col min="19" max="19" width="2.42578125" style="20" customWidth="1"/>
    <col min="20" max="21" width="17.85546875" style="20" customWidth="1"/>
    <col min="22" max="22" width="2.42578125" style="20" customWidth="1"/>
    <col min="23" max="24" width="17.85546875" style="20" customWidth="1"/>
    <col min="25" max="25" width="2.42578125" style="20" customWidth="1"/>
    <col min="26" max="27" width="17.85546875" style="20" customWidth="1"/>
    <col min="28" max="28" width="2.42578125" style="20" customWidth="1"/>
    <col min="29" max="30" width="17.85546875" style="20" customWidth="1"/>
    <col min="31" max="31" width="2.42578125" style="20" customWidth="1"/>
    <col min="32" max="33" width="17.85546875" style="20" customWidth="1"/>
    <col min="34" max="34" width="2.42578125" style="20" customWidth="1"/>
    <col min="35" max="36" width="17.85546875" style="20" customWidth="1"/>
    <col min="37" max="37" width="2.42578125" style="20" customWidth="1"/>
    <col min="38" max="39" width="17.85546875" style="20" customWidth="1"/>
    <col min="40" max="40" width="2.42578125" style="20" customWidth="1"/>
    <col min="41" max="42" width="17.85546875" style="20" customWidth="1"/>
    <col min="43" max="43" width="2.42578125" style="20" customWidth="1"/>
    <col min="44" max="45" width="17.85546875" style="20" customWidth="1"/>
    <col min="46" max="46" width="2.42578125" style="20" customWidth="1"/>
    <col min="47" max="48" width="17.85546875" style="20" customWidth="1"/>
    <col min="49" max="49" width="2.42578125" style="20" customWidth="1"/>
    <col min="50" max="51" width="17.85546875" style="20" customWidth="1"/>
    <col min="52" max="52" width="2.42578125" style="20" customWidth="1"/>
    <col min="53" max="54" width="17.85546875" style="20" customWidth="1"/>
    <col min="55" max="55" width="2.42578125" style="20" customWidth="1"/>
    <col min="56" max="57" width="17.85546875" style="20" customWidth="1"/>
    <col min="58" max="58" width="2.42578125" style="20" customWidth="1"/>
    <col min="59" max="60" width="17.85546875" style="20" customWidth="1"/>
    <col min="61" max="61" width="2.42578125" style="20" customWidth="1"/>
    <col min="62" max="63" width="17.85546875" style="20" customWidth="1"/>
    <col min="64" max="64" width="2.42578125" style="20" customWidth="1"/>
    <col min="65" max="66" width="17.85546875" style="20" customWidth="1"/>
    <col min="67" max="67" width="2.42578125" style="20" customWidth="1"/>
    <col min="68" max="69" width="17.85546875" style="20" customWidth="1"/>
    <col min="70" max="70" width="2.42578125" style="20" customWidth="1"/>
    <col min="71" max="72" width="17.85546875" style="20" customWidth="1"/>
    <col min="73" max="73" width="2.42578125" style="20" customWidth="1"/>
    <col min="74" max="75" width="17.85546875" style="20" customWidth="1"/>
    <col min="76" max="76" width="2.42578125" style="20" customWidth="1"/>
    <col min="77" max="78" width="17.85546875" style="20" customWidth="1"/>
    <col min="79" max="79" width="2.42578125" style="20" customWidth="1"/>
    <col min="80" max="81" width="17.85546875" style="20" customWidth="1"/>
    <col min="82" max="82" width="2.42578125" style="20" customWidth="1"/>
    <col min="83" max="84" width="17.85546875" style="20" customWidth="1"/>
    <col min="85" max="85" width="2.42578125" style="20" customWidth="1"/>
    <col min="86" max="87" width="17.85546875" style="20" customWidth="1"/>
    <col min="88" max="88" width="2.42578125" style="20" customWidth="1"/>
    <col min="89" max="90" width="17.85546875" style="20" customWidth="1"/>
    <col min="91" max="91" width="2.42578125" style="20" customWidth="1"/>
    <col min="92" max="93" width="17.85546875" style="20" customWidth="1"/>
    <col min="94" max="94" width="2.42578125" style="20" customWidth="1"/>
    <col min="95" max="96" width="17.85546875" style="20" customWidth="1"/>
    <col min="97" max="97" width="2.42578125" style="20" customWidth="1"/>
    <col min="98" max="99" width="17.85546875" style="20" customWidth="1"/>
    <col min="100" max="100" width="2.42578125" style="20" customWidth="1"/>
    <col min="101" max="102" width="17.85546875" style="20" customWidth="1"/>
    <col min="103" max="103" width="2.42578125" style="20" customWidth="1"/>
    <col min="104" max="105" width="17.85546875" style="20" customWidth="1"/>
    <col min="106" max="106" width="2.42578125" style="20" customWidth="1"/>
    <col min="107" max="108" width="17.85546875" style="20" customWidth="1"/>
    <col min="109" max="109" width="2.42578125" style="20" customWidth="1"/>
    <col min="110" max="111" width="17.85546875" style="20" customWidth="1"/>
    <col min="112" max="112" width="2.42578125" style="20" customWidth="1"/>
    <col min="113" max="114" width="17.85546875" style="20" customWidth="1"/>
    <col min="115" max="115" width="2.42578125" style="20" customWidth="1"/>
    <col min="116" max="117" width="17.85546875" style="20" customWidth="1"/>
    <col min="118" max="118" width="2.42578125" style="20" customWidth="1"/>
    <col min="119" max="120" width="17.85546875" style="20" customWidth="1"/>
    <col min="121" max="121" width="2.42578125" style="20" customWidth="1"/>
    <col min="122" max="123" width="17.85546875" style="20" customWidth="1"/>
    <col min="124" max="124" width="2.42578125" style="20" customWidth="1"/>
    <col min="125" max="126" width="17.85546875" style="20" customWidth="1"/>
    <col min="127" max="127" width="2.42578125" style="20" customWidth="1"/>
    <col min="128" max="129" width="17.85546875" style="20" customWidth="1"/>
    <col min="130" max="130" width="2.42578125" style="20" customWidth="1"/>
    <col min="131" max="132" width="17.85546875" style="20" customWidth="1"/>
    <col min="133" max="133" width="2.42578125" style="20" customWidth="1"/>
    <col min="134" max="135" width="17.85546875" style="20" customWidth="1"/>
    <col min="136" max="136" width="2.42578125" style="20" customWidth="1"/>
    <col min="137" max="138" width="17.85546875" style="20" customWidth="1"/>
    <col min="139" max="139" width="2.42578125" style="20" customWidth="1"/>
    <col min="140" max="141" width="17.85546875" style="20" customWidth="1"/>
    <col min="142" max="142" width="2.42578125" style="20" customWidth="1"/>
    <col min="143" max="144" width="17.85546875" style="20" customWidth="1"/>
    <col min="145" max="145" width="2.42578125" style="20" customWidth="1"/>
    <col min="146" max="147" width="17.85546875" style="20" customWidth="1"/>
    <col min="148" max="148" width="2.42578125" style="20" customWidth="1"/>
    <col min="149" max="150" width="17.85546875" style="20" customWidth="1"/>
    <col min="151" max="151" width="2.42578125" style="20" customWidth="1"/>
    <col min="152" max="153" width="17.85546875" style="20" customWidth="1"/>
    <col min="154" max="154" width="2.42578125" style="20" customWidth="1"/>
    <col min="155" max="156" width="17.85546875" style="20" customWidth="1"/>
    <col min="157" max="157" width="2.42578125" style="20" customWidth="1"/>
    <col min="158" max="159" width="17.85546875" style="20" customWidth="1"/>
    <col min="160" max="160" width="2.42578125" style="20" customWidth="1"/>
    <col min="161" max="162" width="17.85546875" style="20" customWidth="1"/>
    <col min="163" max="163" width="2.42578125" style="20" customWidth="1"/>
    <col min="164" max="165" width="17.85546875" style="20" customWidth="1"/>
    <col min="166" max="166" width="2.42578125" style="20" customWidth="1"/>
    <col min="167" max="168" width="17.85546875" style="20" customWidth="1"/>
    <col min="169" max="169" width="2.42578125" style="20" customWidth="1"/>
    <col min="170" max="171" width="17.85546875" style="20" customWidth="1"/>
    <col min="172" max="172" width="2.42578125" style="20" customWidth="1"/>
    <col min="173" max="174" width="17.85546875" style="20" customWidth="1"/>
    <col min="175" max="175" width="2.42578125" style="20" customWidth="1"/>
    <col min="176" max="177" width="17.85546875" style="20" customWidth="1"/>
    <col min="178" max="178" width="2.42578125" style="20" customWidth="1"/>
    <col min="179" max="180" width="17.85546875" style="20" customWidth="1"/>
    <col min="181" max="181" width="2.42578125" style="20" customWidth="1"/>
    <col min="182" max="183" width="17.85546875" style="20" customWidth="1"/>
    <col min="184" max="184" width="2.42578125" style="20" customWidth="1"/>
    <col min="185" max="186" width="17.85546875" style="20" customWidth="1"/>
    <col min="187" max="187" width="2.42578125" style="20" customWidth="1"/>
    <col min="188" max="189" width="17.85546875" style="20" customWidth="1"/>
    <col min="190" max="190" width="2.42578125" style="20" customWidth="1"/>
    <col min="191" max="192" width="17.85546875" style="20" customWidth="1"/>
    <col min="193" max="193" width="2.42578125" style="20" customWidth="1"/>
    <col min="194" max="195" width="17.85546875" style="20" customWidth="1"/>
    <col min="196" max="196" width="2.42578125" style="20" customWidth="1"/>
    <col min="197" max="198" width="17.85546875" style="20" customWidth="1"/>
    <col min="199" max="199" width="2.42578125" style="20" customWidth="1"/>
    <col min="200" max="201" width="17.85546875" style="20" customWidth="1"/>
    <col min="202" max="202" width="2.42578125" style="20" customWidth="1"/>
    <col min="203" max="204" width="17.85546875" style="20" customWidth="1"/>
    <col min="205" max="205" width="2.42578125" style="20" customWidth="1"/>
    <col min="206" max="207" width="17.85546875" style="20" customWidth="1"/>
    <col min="208" max="208" width="2.42578125" style="20" customWidth="1"/>
    <col min="209" max="210" width="17.85546875" style="20" customWidth="1"/>
    <col min="211" max="211" width="2.42578125" style="20" customWidth="1"/>
    <col min="212" max="213" width="17.85546875" style="20" customWidth="1"/>
    <col min="214" max="214" width="2.42578125" style="20" customWidth="1"/>
    <col min="215" max="216" width="17.85546875" style="20" customWidth="1"/>
    <col min="217" max="217" width="2.42578125" style="20" customWidth="1"/>
    <col min="218" max="219" width="17.85546875" style="20" customWidth="1"/>
    <col min="220" max="220" width="2.42578125" style="20" customWidth="1"/>
    <col min="221" max="222" width="17.85546875" style="20" customWidth="1"/>
    <col min="223" max="223" width="2.42578125" style="20" customWidth="1"/>
    <col min="224" max="225" width="17.85546875" style="20" customWidth="1"/>
    <col min="226" max="226" width="2.42578125" style="20" customWidth="1"/>
    <col min="227" max="228" width="17.85546875" style="20" customWidth="1"/>
    <col min="229" max="229" width="2.42578125" style="20" customWidth="1"/>
    <col min="230" max="231" width="17.85546875" style="20" customWidth="1"/>
    <col min="232" max="232" width="2.42578125" style="20" customWidth="1"/>
    <col min="233" max="234" width="17.85546875" style="20" customWidth="1"/>
    <col min="235" max="235" width="2.42578125" style="20" customWidth="1"/>
    <col min="236" max="237" width="17.85546875" style="20" customWidth="1"/>
    <col min="238" max="238" width="2.42578125" style="20" customWidth="1"/>
    <col min="239" max="240" width="17.85546875" style="20" customWidth="1"/>
    <col min="241" max="241" width="2.42578125" style="20" customWidth="1"/>
    <col min="242" max="243" width="17.85546875" style="20" customWidth="1"/>
    <col min="244" max="244" width="2.42578125" style="20" customWidth="1"/>
    <col min="245" max="246" width="17.85546875" style="20" customWidth="1"/>
    <col min="247" max="247" width="2.42578125" style="20" customWidth="1"/>
    <col min="248" max="249" width="17.85546875" style="20" customWidth="1"/>
    <col min="250" max="250" width="2.42578125" style="20" customWidth="1"/>
    <col min="251" max="252" width="17.85546875" style="20" customWidth="1"/>
    <col min="253" max="253" width="2.42578125" style="20" customWidth="1"/>
    <col min="254" max="255" width="17.85546875" style="20" customWidth="1"/>
    <col min="256" max="256" width="2.42578125" style="20" customWidth="1"/>
    <col min="257" max="258" width="17.85546875" style="20" customWidth="1"/>
    <col min="259" max="259" width="2.42578125" style="20" customWidth="1"/>
    <col min="260" max="261" width="17.85546875" style="20" customWidth="1"/>
    <col min="262" max="262" width="2.42578125" style="20" customWidth="1"/>
    <col min="263" max="264" width="17.85546875" style="20" customWidth="1"/>
    <col min="265" max="265" width="2.42578125" style="20" customWidth="1"/>
    <col min="266" max="267" width="17.85546875" style="20" customWidth="1"/>
    <col min="268" max="268" width="2.42578125" style="20" customWidth="1"/>
    <col min="269" max="270" width="17.85546875" style="20" customWidth="1"/>
    <col min="271" max="271" width="2.42578125" style="20" customWidth="1"/>
    <col min="272" max="273" width="17.85546875" style="20" customWidth="1"/>
    <col min="274" max="274" width="2.42578125" style="20" customWidth="1"/>
    <col min="275" max="276" width="17.85546875" style="20" customWidth="1"/>
    <col min="277" max="277" width="2.42578125" style="20" customWidth="1"/>
    <col min="278" max="279" width="17.85546875" style="20" customWidth="1"/>
    <col min="280" max="280" width="2.42578125" style="20" customWidth="1"/>
    <col min="281" max="282" width="17.85546875" style="20" customWidth="1"/>
    <col min="283" max="283" width="2.42578125" style="20" customWidth="1"/>
    <col min="284" max="285" width="17.85546875" style="20" customWidth="1"/>
    <col min="286" max="286" width="2.42578125" style="20" customWidth="1"/>
    <col min="287" max="288" width="17.85546875" style="20" customWidth="1"/>
    <col min="289" max="289" width="2.42578125" style="20" customWidth="1"/>
    <col min="290" max="291" width="17.85546875" style="20" customWidth="1"/>
    <col min="292" max="292" width="2.42578125" style="20" customWidth="1"/>
    <col min="293" max="294" width="17.85546875" style="20" customWidth="1"/>
    <col min="295" max="295" width="2.42578125" style="20" customWidth="1"/>
    <col min="296" max="297" width="17.85546875" style="20" customWidth="1"/>
    <col min="298" max="298" width="2.42578125" style="20" customWidth="1"/>
    <col min="299" max="300" width="17.85546875" style="20" customWidth="1"/>
    <col min="301" max="301" width="2.42578125" style="20" customWidth="1"/>
    <col min="302" max="303" width="17.85546875" style="20" customWidth="1"/>
    <col min="304" max="304" width="2.42578125" style="20" customWidth="1"/>
    <col min="305" max="306" width="17.85546875" style="20" customWidth="1"/>
    <col min="307" max="307" width="2.42578125" style="20" customWidth="1"/>
    <col min="308" max="309" width="17.85546875" style="20" customWidth="1"/>
    <col min="310" max="310" width="2.42578125" style="20" customWidth="1"/>
    <col min="311" max="312" width="17.85546875" style="20" customWidth="1"/>
    <col min="313" max="313" width="2.42578125" style="20" customWidth="1"/>
    <col min="314" max="315" width="17.85546875" style="20" customWidth="1"/>
    <col min="316" max="316" width="2.42578125" style="20" customWidth="1"/>
    <col min="317" max="318" width="17.85546875" style="20" customWidth="1"/>
    <col min="319" max="319" width="2.42578125" style="20" customWidth="1"/>
    <col min="320" max="321" width="17.85546875" style="20" customWidth="1"/>
    <col min="322" max="322" width="2.42578125" style="20" customWidth="1"/>
    <col min="323" max="324" width="17.85546875" style="20" customWidth="1"/>
    <col min="325" max="325" width="2.42578125" style="20" customWidth="1"/>
    <col min="326" max="327" width="17.85546875" style="20" customWidth="1"/>
    <col min="328" max="328" width="2.42578125" style="20" customWidth="1"/>
    <col min="329" max="330" width="17.85546875" style="20" customWidth="1"/>
    <col min="331" max="331" width="2.42578125" style="20" customWidth="1"/>
    <col min="332" max="333" width="17.85546875" style="20" customWidth="1"/>
    <col min="334" max="334" width="2.42578125" style="20" customWidth="1"/>
    <col min="335" max="336" width="17.85546875" style="20" customWidth="1"/>
    <col min="337" max="337" width="2.42578125" style="20" customWidth="1"/>
    <col min="338" max="339" width="17.85546875" style="20" customWidth="1"/>
    <col min="340" max="340" width="2.42578125" style="20" customWidth="1"/>
    <col min="341" max="342" width="17.85546875" style="20" customWidth="1"/>
    <col min="343" max="343" width="2.42578125" style="20" customWidth="1"/>
    <col min="344" max="345" width="17.85546875" style="20" customWidth="1"/>
    <col min="346" max="346" width="2.42578125" style="20" customWidth="1"/>
    <col min="347" max="348" width="17.85546875" style="20" customWidth="1"/>
    <col min="349" max="349" width="2.42578125" style="20" customWidth="1"/>
    <col min="350" max="351" width="17.85546875" style="20" customWidth="1"/>
    <col min="352" max="352" width="2.42578125" style="20" customWidth="1"/>
    <col min="353" max="354" width="17.85546875" style="20" customWidth="1"/>
    <col min="355" max="355" width="2.42578125" style="20" customWidth="1"/>
    <col min="356" max="357" width="17.85546875" style="20" customWidth="1"/>
    <col min="358" max="358" width="2.42578125" style="20" customWidth="1"/>
    <col min="359" max="360" width="17.85546875" style="20" customWidth="1"/>
    <col min="361" max="361" width="2.42578125" style="20" customWidth="1"/>
    <col min="362" max="363" width="17.85546875" style="20" customWidth="1"/>
    <col min="364" max="364" width="2.42578125" style="20" customWidth="1"/>
    <col min="365" max="366" width="17.85546875" style="20" customWidth="1"/>
    <col min="367" max="367" width="2.42578125" style="20" customWidth="1"/>
    <col min="368" max="369" width="17.85546875" style="20" customWidth="1"/>
    <col min="370" max="370" width="2.42578125" style="20" customWidth="1"/>
    <col min="371" max="372" width="17.85546875" style="20" customWidth="1"/>
    <col min="373" max="373" width="2.42578125" style="20" customWidth="1"/>
    <col min="374" max="375" width="17.85546875" style="20" customWidth="1"/>
    <col min="376" max="376" width="2.42578125" style="20" customWidth="1"/>
    <col min="377" max="378" width="17.85546875" style="20" customWidth="1"/>
    <col min="379" max="379" width="2.42578125" style="20" customWidth="1"/>
    <col min="380" max="381" width="17.85546875" style="20" customWidth="1"/>
    <col min="382" max="382" width="2.42578125" style="20" customWidth="1"/>
    <col min="383" max="384" width="17.85546875" style="20" customWidth="1"/>
    <col min="385" max="385" width="2.42578125" style="20" customWidth="1"/>
    <col min="386" max="387" width="17.85546875" style="20" customWidth="1"/>
    <col min="388" max="388" width="2.42578125" style="20" customWidth="1"/>
    <col min="389" max="390" width="17.85546875" style="20" customWidth="1"/>
    <col min="391" max="391" width="2.42578125" style="20" customWidth="1"/>
    <col min="392" max="393" width="17.85546875" style="20" customWidth="1"/>
    <col min="394" max="394" width="2.42578125" style="20" customWidth="1"/>
    <col min="395" max="396" width="17.85546875" style="20" customWidth="1"/>
    <col min="397" max="397" width="2.42578125" style="20" customWidth="1"/>
    <col min="398" max="399" width="17.85546875" style="20" customWidth="1"/>
    <col min="400" max="400" width="2.42578125" style="20" customWidth="1"/>
    <col min="401" max="402" width="17.85546875" style="20" customWidth="1"/>
    <col min="403" max="403" width="2.42578125" style="20" customWidth="1"/>
    <col min="404" max="405" width="17.85546875" style="20" customWidth="1"/>
    <col min="406" max="406" width="2.42578125" style="20" customWidth="1"/>
    <col min="407" max="408" width="17.85546875" style="20" customWidth="1"/>
    <col min="409" max="409" width="2.42578125" style="20" customWidth="1"/>
    <col min="410" max="411" width="17.85546875" style="20" customWidth="1"/>
    <col min="412" max="412" width="2.42578125" style="20" customWidth="1"/>
    <col min="413" max="414" width="17.85546875" style="20" customWidth="1"/>
    <col min="415" max="415" width="2.42578125" style="20" customWidth="1"/>
    <col min="416" max="417" width="17.85546875" style="20" customWidth="1"/>
    <col min="418" max="418" width="2.42578125" style="20" customWidth="1"/>
    <col min="419" max="420" width="17.85546875" style="20" customWidth="1"/>
    <col min="421" max="421" width="2.42578125" style="20" customWidth="1"/>
    <col min="422" max="423" width="17.85546875" style="20" customWidth="1"/>
    <col min="424" max="424" width="2.42578125" style="20" customWidth="1"/>
    <col min="425" max="426" width="17.85546875" style="20" customWidth="1"/>
    <col min="427" max="427" width="2.42578125" style="20" customWidth="1"/>
    <col min="428" max="429" width="17.85546875" style="20" customWidth="1"/>
    <col min="430" max="430" width="2.42578125" style="20" customWidth="1"/>
    <col min="431" max="432" width="17.85546875" style="20" customWidth="1"/>
    <col min="433" max="433" width="2.42578125" style="20" customWidth="1"/>
    <col min="434" max="435" width="17.85546875" style="20" customWidth="1"/>
    <col min="436" max="436" width="2.42578125" style="20" customWidth="1"/>
    <col min="437" max="438" width="17.85546875" style="20" customWidth="1"/>
    <col min="439" max="439" width="2.42578125" style="20" customWidth="1"/>
    <col min="440" max="441" width="17.85546875" style="20" customWidth="1"/>
    <col min="442" max="442" width="2.42578125" style="20" customWidth="1"/>
    <col min="443" max="444" width="17.85546875" style="20" customWidth="1"/>
    <col min="445" max="445" width="2.42578125" style="20" customWidth="1"/>
    <col min="446" max="447" width="17.85546875" style="20" customWidth="1"/>
    <col min="448" max="448" width="2.42578125" style="20" customWidth="1"/>
    <col min="449" max="450" width="17.85546875" style="20" customWidth="1"/>
    <col min="451" max="451" width="2.42578125" style="20" customWidth="1"/>
    <col min="452" max="453" width="17.85546875" style="20" customWidth="1"/>
    <col min="454" max="454" width="2.42578125" style="20" customWidth="1"/>
    <col min="455" max="456" width="17.85546875" style="20" customWidth="1"/>
    <col min="457" max="457" width="2.42578125" style="20" customWidth="1"/>
    <col min="458" max="459" width="17.85546875" style="20" customWidth="1"/>
    <col min="460" max="460" width="2.42578125" style="20" customWidth="1"/>
    <col min="461" max="462" width="17.85546875" style="20" customWidth="1"/>
    <col min="463" max="463" width="2.42578125" style="20" customWidth="1"/>
    <col min="464" max="465" width="17.85546875" style="20" customWidth="1"/>
    <col min="466" max="466" width="2.42578125" style="20" customWidth="1"/>
    <col min="467" max="468" width="17.85546875" style="20" customWidth="1"/>
    <col min="469" max="469" width="2.42578125" style="20" customWidth="1"/>
    <col min="470" max="471" width="17.85546875" style="20" customWidth="1"/>
    <col min="472" max="472" width="2.42578125" style="20" customWidth="1"/>
    <col min="473" max="474" width="17.85546875" style="20" customWidth="1"/>
    <col min="475" max="475" width="2.42578125" style="20" customWidth="1"/>
    <col min="476" max="477" width="17.85546875" style="20" customWidth="1"/>
    <col min="478" max="478" width="2.42578125" style="20" customWidth="1"/>
    <col min="479" max="480" width="17.85546875" style="20" customWidth="1"/>
    <col min="481" max="481" width="2.42578125" style="20" customWidth="1"/>
    <col min="482" max="483" width="17.85546875" style="20" customWidth="1"/>
    <col min="484" max="484" width="2.42578125" style="20" customWidth="1"/>
    <col min="485" max="486" width="17.85546875" style="20" customWidth="1"/>
    <col min="487" max="487" width="2.42578125" style="20" customWidth="1"/>
    <col min="488" max="489" width="17.85546875" style="20" customWidth="1"/>
    <col min="490" max="490" width="2.42578125" style="20" customWidth="1"/>
    <col min="491" max="492" width="17.85546875" style="20" customWidth="1"/>
    <col min="493" max="493" width="2.42578125" style="20" customWidth="1"/>
    <col min="494" max="495" width="17.85546875" style="20" customWidth="1"/>
    <col min="496" max="496" width="2.42578125" style="20" customWidth="1"/>
    <col min="497" max="498" width="17.85546875" style="20" customWidth="1"/>
    <col min="499" max="499" width="2.42578125" style="20" customWidth="1"/>
    <col min="500" max="501" width="17.85546875" style="20" customWidth="1"/>
    <col min="502" max="502" width="2.42578125" style="20" customWidth="1"/>
    <col min="503" max="504" width="17.85546875" style="20" customWidth="1"/>
    <col min="505" max="505" width="2.42578125" style="20" customWidth="1"/>
    <col min="506" max="507" width="17.85546875" style="20" customWidth="1"/>
    <col min="508" max="508" width="2.42578125" style="20" customWidth="1"/>
    <col min="509" max="510" width="17.85546875" style="20" customWidth="1"/>
    <col min="511" max="511" width="2.42578125" style="20" customWidth="1"/>
    <col min="512" max="513" width="17.85546875" style="20" customWidth="1"/>
    <col min="514" max="514" width="2.42578125" style="20" customWidth="1"/>
    <col min="515" max="516" width="17.85546875" style="20" customWidth="1"/>
    <col min="517" max="517" width="2.42578125" style="20" customWidth="1"/>
    <col min="518" max="519" width="17.85546875" style="20" customWidth="1"/>
    <col min="520" max="520" width="2.42578125" style="20" customWidth="1"/>
    <col min="521" max="522" width="17.85546875" style="20" customWidth="1"/>
    <col min="523" max="523" width="2.42578125" style="20" customWidth="1"/>
    <col min="524" max="525" width="17.85546875" style="20" customWidth="1"/>
    <col min="526" max="526" width="2.42578125" style="20" customWidth="1"/>
    <col min="527" max="528" width="17.85546875" style="20" customWidth="1"/>
    <col min="529" max="529" width="2.42578125" style="20" customWidth="1"/>
    <col min="530" max="531" width="17.85546875" style="20" customWidth="1"/>
    <col min="532" max="532" width="2.42578125" style="20" customWidth="1"/>
    <col min="533" max="534" width="17.85546875" style="20" customWidth="1"/>
    <col min="535" max="535" width="2.42578125" style="20" customWidth="1"/>
    <col min="536" max="537" width="17.85546875" style="20" customWidth="1"/>
    <col min="538" max="538" width="2.42578125" style="20" customWidth="1"/>
    <col min="539" max="540" width="17.85546875" style="20" customWidth="1"/>
    <col min="541" max="541" width="2.42578125" style="20" customWidth="1"/>
    <col min="542" max="543" width="17.85546875" style="20" customWidth="1"/>
    <col min="544" max="544" width="2.42578125" style="20" customWidth="1"/>
    <col min="545" max="546" width="17.85546875" style="20" customWidth="1"/>
    <col min="547" max="547" width="2.42578125" style="20" customWidth="1"/>
    <col min="548" max="549" width="17.85546875" style="20" customWidth="1"/>
    <col min="550" max="550" width="2.42578125" style="20" customWidth="1"/>
    <col min="551" max="552" width="17.85546875" style="20" customWidth="1"/>
    <col min="553" max="553" width="2.42578125" style="20" customWidth="1"/>
    <col min="554" max="555" width="17.85546875" style="20" customWidth="1"/>
    <col min="556" max="556" width="2.42578125" style="20" customWidth="1"/>
    <col min="557" max="558" width="17.85546875" style="20" customWidth="1"/>
    <col min="559" max="559" width="2.42578125" style="20" customWidth="1"/>
    <col min="560" max="561" width="17.85546875" style="20" customWidth="1"/>
    <col min="562" max="562" width="2.42578125" style="20" customWidth="1"/>
    <col min="563" max="564" width="17.85546875" style="20" customWidth="1"/>
    <col min="565" max="565" width="2.42578125" style="20" customWidth="1"/>
    <col min="566" max="567" width="17.85546875" style="20" customWidth="1"/>
    <col min="568" max="568" width="2.42578125" style="20" customWidth="1"/>
    <col min="569" max="570" width="17.85546875" style="20" customWidth="1"/>
    <col min="571" max="571" width="2.42578125" style="20" customWidth="1"/>
    <col min="572" max="573" width="17.85546875" style="20" customWidth="1"/>
    <col min="574" max="574" width="2.42578125" style="20" customWidth="1"/>
    <col min="575" max="576" width="17.85546875" style="20" customWidth="1"/>
    <col min="577" max="577" width="2.42578125" style="20" customWidth="1"/>
    <col min="578" max="579" width="17.85546875" style="20" customWidth="1"/>
    <col min="580" max="580" width="2.42578125" style="20" customWidth="1"/>
    <col min="581" max="582" width="17.85546875" style="20" customWidth="1"/>
    <col min="583" max="583" width="2.42578125" style="20" customWidth="1"/>
    <col min="584" max="585" width="17.85546875" style="20" customWidth="1"/>
    <col min="586" max="586" width="2.42578125" style="20" customWidth="1"/>
    <col min="587" max="588" width="17.85546875" style="20" customWidth="1"/>
    <col min="589" max="589" width="2.42578125" style="20" customWidth="1"/>
    <col min="590" max="591" width="17.85546875" style="20" customWidth="1"/>
    <col min="592" max="592" width="2.42578125" style="20" customWidth="1"/>
    <col min="593" max="594" width="17.85546875" style="20" customWidth="1"/>
    <col min="595" max="595" width="2.42578125" style="20" customWidth="1"/>
    <col min="596" max="597" width="17.85546875" style="20" customWidth="1"/>
    <col min="598" max="598" width="2.42578125" style="20" customWidth="1"/>
    <col min="599" max="600" width="17.85546875" style="20" customWidth="1"/>
    <col min="601" max="601" width="2.42578125" style="20" customWidth="1"/>
    <col min="602" max="603" width="17.85546875" style="20" customWidth="1"/>
    <col min="604" max="604" width="2.42578125" style="20" customWidth="1"/>
    <col min="605" max="606" width="17.85546875" style="20" customWidth="1"/>
    <col min="607" max="607" width="2.42578125" style="20" customWidth="1"/>
    <col min="608" max="609" width="17.85546875" style="20" customWidth="1"/>
    <col min="610" max="610" width="2.42578125" style="20" customWidth="1"/>
    <col min="611" max="612" width="17.85546875" style="20" customWidth="1"/>
    <col min="613" max="613" width="2.42578125" style="20" customWidth="1"/>
    <col min="614" max="615" width="17.85546875" style="20" customWidth="1"/>
    <col min="616" max="616" width="2.42578125" style="20" customWidth="1"/>
    <col min="617" max="618" width="17.85546875" style="20" customWidth="1"/>
    <col min="619" max="619" width="2.42578125" style="20" customWidth="1"/>
    <col min="620" max="621" width="17.85546875" style="20" customWidth="1"/>
    <col min="622" max="622" width="2.42578125" style="20" customWidth="1"/>
    <col min="623" max="624" width="17.85546875" style="20" customWidth="1"/>
    <col min="625" max="625" width="2.42578125" style="20" customWidth="1"/>
    <col min="626" max="627" width="17.85546875" style="20" customWidth="1"/>
    <col min="628" max="628" width="2.42578125" style="20" customWidth="1"/>
    <col min="629" max="630" width="17.85546875" style="20" customWidth="1"/>
    <col min="631" max="631" width="2.42578125" style="20" customWidth="1"/>
    <col min="632" max="633" width="17.85546875" style="20" customWidth="1"/>
    <col min="634" max="634" width="2.42578125" style="20" customWidth="1"/>
    <col min="635" max="636" width="17.85546875" style="20" customWidth="1"/>
    <col min="637" max="637" width="2.42578125" style="20" customWidth="1"/>
    <col min="638" max="639" width="17.85546875" style="20" customWidth="1"/>
    <col min="640" max="640" width="2.42578125" style="20" customWidth="1"/>
    <col min="641" max="642" width="17.85546875" style="20" customWidth="1"/>
    <col min="643" max="643" width="2.42578125" style="20" customWidth="1"/>
    <col min="644" max="645" width="17.85546875" style="20" customWidth="1"/>
    <col min="646" max="646" width="2.42578125" style="20" customWidth="1"/>
    <col min="647" max="648" width="17.85546875" style="20" customWidth="1"/>
    <col min="649" max="649" width="2.42578125" style="20" customWidth="1"/>
    <col min="650" max="651" width="17.85546875" style="20" customWidth="1"/>
    <col min="652" max="652" width="2.42578125" style="20" customWidth="1"/>
    <col min="653" max="654" width="17.85546875" style="20" customWidth="1"/>
    <col min="655" max="655" width="2.42578125" style="20" customWidth="1"/>
    <col min="656" max="657" width="17.85546875" style="20" customWidth="1"/>
    <col min="658" max="658" width="2.42578125" style="20" customWidth="1"/>
    <col min="659" max="660" width="17.85546875" style="20" customWidth="1"/>
    <col min="661" max="661" width="2.42578125" style="20" customWidth="1"/>
    <col min="662" max="663" width="17.85546875" style="20" customWidth="1"/>
    <col min="664" max="664" width="2.42578125" style="20" customWidth="1"/>
    <col min="665" max="666" width="17.85546875" style="20" customWidth="1"/>
    <col min="667" max="667" width="2.42578125" style="20" customWidth="1"/>
    <col min="668" max="669" width="17.85546875" style="20" customWidth="1"/>
    <col min="670" max="670" width="2.42578125" style="20" customWidth="1"/>
    <col min="671" max="672" width="17.85546875" style="20" customWidth="1"/>
    <col min="673" max="673" width="2.42578125" style="20" customWidth="1"/>
    <col min="674" max="675" width="17.85546875" style="20" customWidth="1"/>
    <col min="676" max="676" width="2.42578125" style="20" customWidth="1"/>
    <col min="677" max="678" width="17.85546875" style="20" customWidth="1"/>
    <col min="679" max="679" width="2.42578125" style="20" customWidth="1"/>
    <col min="680" max="681" width="17.85546875" style="20" customWidth="1"/>
    <col min="682" max="682" width="2.42578125" style="20" customWidth="1"/>
    <col min="683" max="684" width="17.85546875" style="20" customWidth="1"/>
    <col min="685" max="685" width="2.42578125" style="20" customWidth="1"/>
    <col min="686" max="687" width="17.85546875" style="20" customWidth="1"/>
    <col min="688" max="688" width="2.42578125" style="20" customWidth="1"/>
    <col min="689" max="690" width="17.85546875" style="20" customWidth="1"/>
    <col min="691" max="691" width="2.42578125" style="20" customWidth="1"/>
    <col min="692" max="693" width="17.85546875" style="20" customWidth="1"/>
    <col min="694" max="694" width="2.42578125" style="20" customWidth="1"/>
    <col min="695" max="696" width="17.85546875" style="20" customWidth="1"/>
    <col min="697" max="697" width="2.42578125" style="20" customWidth="1"/>
    <col min="698" max="699" width="17.85546875" style="20" customWidth="1"/>
    <col min="700" max="700" width="2.42578125" style="20" customWidth="1"/>
    <col min="701" max="702" width="17.85546875" style="20" customWidth="1"/>
    <col min="703" max="703" width="2.42578125" style="20" customWidth="1"/>
    <col min="704" max="705" width="17.85546875" style="20" customWidth="1"/>
    <col min="706" max="706" width="2.42578125" style="20" customWidth="1"/>
    <col min="707" max="708" width="17.85546875" style="20" customWidth="1"/>
    <col min="709" max="709" width="2.42578125" style="20" customWidth="1"/>
    <col min="710" max="711" width="17.85546875" style="20" customWidth="1"/>
    <col min="712" max="712" width="2.42578125" style="20" customWidth="1"/>
    <col min="713" max="714" width="17.85546875" style="20" customWidth="1"/>
    <col min="715" max="715" width="2.42578125" style="20" customWidth="1"/>
    <col min="716" max="717" width="17.85546875" style="20" customWidth="1"/>
    <col min="718" max="718" width="2.42578125" style="20" customWidth="1"/>
    <col min="719" max="720" width="17.85546875" style="20" customWidth="1"/>
    <col min="721" max="721" width="2.42578125" style="20" customWidth="1"/>
    <col min="722" max="723" width="17.85546875" style="20" customWidth="1"/>
    <col min="724" max="724" width="2.42578125" style="20" customWidth="1"/>
    <col min="725" max="726" width="17.85546875" style="20" customWidth="1"/>
    <col min="727" max="727" width="2.42578125" style="20" customWidth="1"/>
    <col min="728" max="729" width="17.85546875" style="20" customWidth="1"/>
    <col min="730" max="730" width="2.42578125" style="20" customWidth="1"/>
    <col min="731" max="732" width="17.85546875" style="20" customWidth="1"/>
    <col min="733" max="733" width="2.42578125" style="20" customWidth="1"/>
    <col min="734" max="735" width="17.85546875" style="20" customWidth="1"/>
    <col min="736" max="736" width="2.42578125" style="20" customWidth="1"/>
    <col min="737" max="738" width="17.85546875" style="20" customWidth="1"/>
    <col min="739" max="739" width="2.42578125" style="20" customWidth="1"/>
    <col min="740" max="741" width="17.85546875" style="20" customWidth="1"/>
    <col min="742" max="742" width="2.42578125" style="20" customWidth="1"/>
    <col min="743" max="744" width="17.85546875" style="20" customWidth="1"/>
    <col min="745" max="745" width="2.42578125" style="20" customWidth="1"/>
    <col min="746" max="747" width="17.85546875" style="20" customWidth="1"/>
    <col min="748" max="748" width="2.42578125" style="20" customWidth="1"/>
    <col min="749" max="750" width="17.85546875" style="20" customWidth="1"/>
    <col min="751" max="751" width="2.42578125" style="20" customWidth="1"/>
    <col min="752" max="753" width="17.85546875" style="20" customWidth="1"/>
    <col min="754" max="754" width="2.42578125" style="20" customWidth="1"/>
    <col min="755" max="756" width="17.85546875" style="20" customWidth="1"/>
    <col min="757" max="757" width="2.42578125" style="20" customWidth="1"/>
    <col min="758" max="759" width="17.85546875" style="20" customWidth="1"/>
    <col min="760" max="760" width="2.42578125" style="20" customWidth="1"/>
    <col min="761" max="762" width="17.85546875" style="20" customWidth="1"/>
    <col min="763" max="763" width="2.42578125" style="20" customWidth="1"/>
    <col min="764" max="765" width="17.85546875" style="20" customWidth="1"/>
    <col min="766" max="766" width="2.42578125" style="20" customWidth="1"/>
    <col min="767" max="768" width="17.85546875" style="20" customWidth="1"/>
    <col min="769" max="769" width="2.42578125" style="20" customWidth="1"/>
    <col min="770" max="771" width="17.85546875" style="20" customWidth="1"/>
    <col min="772" max="772" width="2.42578125" style="20" customWidth="1"/>
    <col min="773" max="774" width="17.85546875" style="20" customWidth="1"/>
    <col min="775" max="775" width="2.42578125" style="20" customWidth="1"/>
    <col min="776" max="777" width="17.85546875" style="20" customWidth="1"/>
    <col min="778" max="778" width="2.42578125" style="20" customWidth="1"/>
    <col min="779" max="780" width="17.85546875" style="20" customWidth="1"/>
    <col min="781" max="781" width="2.42578125" style="20" customWidth="1"/>
    <col min="782" max="783" width="17.85546875" style="20" customWidth="1"/>
    <col min="784" max="784" width="2.42578125" style="20" customWidth="1"/>
    <col min="785" max="786" width="17.85546875" style="20" customWidth="1"/>
    <col min="787" max="787" width="2.42578125" style="20" customWidth="1"/>
    <col min="788" max="789" width="17.85546875" style="20" customWidth="1"/>
    <col min="790" max="790" width="2.42578125" style="20" customWidth="1"/>
    <col min="791" max="792" width="17.85546875" style="20" customWidth="1"/>
    <col min="793" max="793" width="2.42578125" style="20" customWidth="1"/>
    <col min="794" max="795" width="17.85546875" style="20" customWidth="1"/>
    <col min="796" max="796" width="2.42578125" style="20" customWidth="1"/>
    <col min="797" max="798" width="17.85546875" style="20" customWidth="1"/>
    <col min="799" max="799" width="2.42578125" style="20" customWidth="1"/>
    <col min="800" max="801" width="17.85546875" style="20" customWidth="1"/>
    <col min="802" max="802" width="2.42578125" style="20" customWidth="1"/>
    <col min="803" max="804" width="17.85546875" style="20" customWidth="1"/>
    <col min="805" max="805" width="2.42578125" style="20" customWidth="1"/>
    <col min="806" max="807" width="17.85546875" style="20" customWidth="1"/>
    <col min="808" max="808" width="2.42578125" style="20" customWidth="1"/>
    <col min="809" max="810" width="17.85546875" style="20" customWidth="1"/>
    <col min="811" max="811" width="2.42578125" style="20" customWidth="1"/>
    <col min="812" max="813" width="17.85546875" style="20" customWidth="1"/>
    <col min="814" max="814" width="2.42578125" style="20" customWidth="1"/>
    <col min="815" max="816" width="17.85546875" style="20" customWidth="1"/>
    <col min="817" max="817" width="2.42578125" style="20" customWidth="1"/>
    <col min="818" max="819" width="17.85546875" style="20" customWidth="1"/>
    <col min="820" max="820" width="2.42578125" style="20" customWidth="1"/>
    <col min="821" max="822" width="17.85546875" style="20" customWidth="1"/>
    <col min="823" max="823" width="2.42578125" style="20" customWidth="1"/>
    <col min="824" max="825" width="17.85546875" style="20" customWidth="1"/>
    <col min="826" max="826" width="2.42578125" style="20" customWidth="1"/>
    <col min="827" max="828" width="17.85546875" style="20" customWidth="1"/>
    <col min="829" max="829" width="2.42578125" style="20" customWidth="1"/>
    <col min="830" max="831" width="17.85546875" style="20" customWidth="1"/>
    <col min="832" max="832" width="2.42578125" style="20" customWidth="1"/>
    <col min="833" max="834" width="17.85546875" style="20" customWidth="1"/>
    <col min="835" max="835" width="2.42578125" style="20" customWidth="1"/>
    <col min="836" max="837" width="17.85546875" style="20" customWidth="1"/>
    <col min="838" max="838" width="2.42578125" style="20" customWidth="1"/>
    <col min="839" max="840" width="17.85546875" style="20" customWidth="1"/>
    <col min="841" max="841" width="2.42578125" style="20" customWidth="1"/>
    <col min="842" max="843" width="17.85546875" style="20" customWidth="1"/>
    <col min="844" max="844" width="2.42578125" style="20" customWidth="1"/>
    <col min="845" max="846" width="17.85546875" style="20" customWidth="1"/>
    <col min="847" max="847" width="2.42578125" style="20" customWidth="1"/>
    <col min="848" max="849" width="17.85546875" style="20" customWidth="1"/>
    <col min="850" max="850" width="2.42578125" style="20" customWidth="1"/>
    <col min="851" max="852" width="17.85546875" style="20" customWidth="1"/>
    <col min="853" max="853" width="2.42578125" style="20" customWidth="1"/>
    <col min="854" max="855" width="17.85546875" style="20" customWidth="1"/>
    <col min="856" max="856" width="2.42578125" style="20" customWidth="1"/>
    <col min="857" max="858" width="17.85546875" style="20" customWidth="1"/>
    <col min="859" max="859" width="2.42578125" style="20" customWidth="1"/>
    <col min="860" max="861" width="17.85546875" style="20" customWidth="1"/>
    <col min="862" max="862" width="2.42578125" style="20" customWidth="1"/>
    <col min="863" max="864" width="17.85546875" style="20" customWidth="1"/>
    <col min="865" max="865" width="2.42578125" style="20" customWidth="1"/>
    <col min="866" max="867" width="17.85546875" style="20" customWidth="1"/>
    <col min="868" max="868" width="2.42578125" style="20" customWidth="1"/>
    <col min="869" max="870" width="17.85546875" style="20" customWidth="1"/>
    <col min="871" max="871" width="2.42578125" style="20" customWidth="1"/>
    <col min="872" max="873" width="17.85546875" style="20" customWidth="1"/>
    <col min="874" max="874" width="2.42578125" style="20" customWidth="1"/>
    <col min="875" max="876" width="17.85546875" style="20" customWidth="1"/>
    <col min="877" max="877" width="2.42578125" style="20" customWidth="1"/>
    <col min="878" max="879" width="17.85546875" style="20" customWidth="1"/>
    <col min="880" max="880" width="2.42578125" style="20" customWidth="1"/>
    <col min="881" max="882" width="17.85546875" style="20" customWidth="1"/>
    <col min="883" max="883" width="2.42578125" style="20" customWidth="1"/>
    <col min="884" max="885" width="17.85546875" style="20" customWidth="1"/>
    <col min="886" max="886" width="2.42578125" style="20" customWidth="1"/>
    <col min="887" max="888" width="17.85546875" style="20" customWidth="1"/>
    <col min="889" max="889" width="2.42578125" style="20" customWidth="1"/>
    <col min="890" max="891" width="17.85546875" style="20" customWidth="1"/>
    <col min="892" max="892" width="2.42578125" style="20" customWidth="1"/>
    <col min="893" max="894" width="17.85546875" style="20" customWidth="1"/>
    <col min="895" max="895" width="2.42578125" style="20" customWidth="1"/>
    <col min="896" max="897" width="17.85546875" style="20" customWidth="1"/>
    <col min="898" max="898" width="2.42578125" style="20" customWidth="1"/>
    <col min="899" max="900" width="17.85546875" style="20" customWidth="1"/>
    <col min="901" max="901" width="2.42578125" style="20" customWidth="1"/>
    <col min="902" max="903" width="17.85546875" style="20" customWidth="1"/>
    <col min="904" max="904" width="2.42578125" style="20" customWidth="1"/>
    <col min="905" max="906" width="17.85546875" style="20" customWidth="1"/>
    <col min="907" max="907" width="2.42578125" style="20" customWidth="1"/>
    <col min="908" max="909" width="17.85546875" style="20" customWidth="1"/>
    <col min="910" max="910" width="2.42578125" style="20" customWidth="1"/>
    <col min="911" max="912" width="17.85546875" style="20" customWidth="1"/>
    <col min="913" max="913" width="2.42578125" style="20" customWidth="1"/>
    <col min="914" max="915" width="17.85546875" style="20" customWidth="1"/>
    <col min="916" max="916" width="2.42578125" style="20" customWidth="1"/>
    <col min="917" max="918" width="17.85546875" style="20" customWidth="1"/>
    <col min="919" max="919" width="2.42578125" style="20" customWidth="1"/>
    <col min="920" max="921" width="17.85546875" style="20" customWidth="1"/>
    <col min="922" max="922" width="2.42578125" style="20" customWidth="1"/>
    <col min="923" max="924" width="17.85546875" style="20" customWidth="1"/>
    <col min="925" max="925" width="2.42578125" style="20" customWidth="1"/>
    <col min="926" max="927" width="17.85546875" style="20" customWidth="1"/>
    <col min="928" max="928" width="2.42578125" style="20" customWidth="1"/>
    <col min="929" max="930" width="17.85546875" style="20" customWidth="1"/>
    <col min="931" max="931" width="2.42578125" style="20" customWidth="1"/>
    <col min="932" max="933" width="17.85546875" style="20" customWidth="1"/>
    <col min="934" max="934" width="2.42578125" style="20" customWidth="1"/>
    <col min="935" max="936" width="17.85546875" style="20" customWidth="1"/>
    <col min="937" max="937" width="2.42578125" style="20" customWidth="1"/>
    <col min="938" max="939" width="17.85546875" style="20" customWidth="1"/>
    <col min="940" max="940" width="2.42578125" style="20" customWidth="1"/>
    <col min="941" max="942" width="17.85546875" style="20" customWidth="1"/>
    <col min="943" max="943" width="2.42578125" style="20" customWidth="1"/>
    <col min="944" max="945" width="17.85546875" style="20" customWidth="1"/>
    <col min="946" max="946" width="2.42578125" style="20" customWidth="1"/>
    <col min="947" max="948" width="17.85546875" style="20" customWidth="1"/>
    <col min="949" max="949" width="2.42578125" style="20" customWidth="1"/>
    <col min="950" max="951" width="17.85546875" style="20" customWidth="1"/>
    <col min="952" max="952" width="2.42578125" style="20" customWidth="1"/>
    <col min="953" max="954" width="17.85546875" style="20" customWidth="1"/>
    <col min="955" max="955" width="2.42578125" style="20" customWidth="1"/>
    <col min="956" max="957" width="17.85546875" style="20" customWidth="1"/>
    <col min="958" max="958" width="2.42578125" style="20" customWidth="1"/>
    <col min="959" max="960" width="17.85546875" style="20" customWidth="1"/>
    <col min="961" max="961" width="2.42578125" style="20" customWidth="1"/>
    <col min="962" max="963" width="17.85546875" style="20" customWidth="1"/>
    <col min="964" max="964" width="2.42578125" style="20" customWidth="1"/>
    <col min="965" max="966" width="17.85546875" style="20" customWidth="1"/>
    <col min="967" max="967" width="2.42578125" style="20" customWidth="1"/>
    <col min="968" max="969" width="17.85546875" style="20" customWidth="1"/>
    <col min="970" max="970" width="2.42578125" style="20" customWidth="1"/>
    <col min="971" max="972" width="17.85546875" style="20" customWidth="1"/>
    <col min="973" max="973" width="2.42578125" style="20" customWidth="1"/>
    <col min="974" max="975" width="17.85546875" style="20" customWidth="1"/>
    <col min="976" max="976" width="2.42578125" style="20" customWidth="1"/>
    <col min="977" max="978" width="17.85546875" style="20" customWidth="1"/>
    <col min="979" max="979" width="2.42578125" style="20" customWidth="1"/>
    <col min="980" max="981" width="17.85546875" style="20" customWidth="1"/>
    <col min="982" max="982" width="2.42578125" style="20" customWidth="1"/>
    <col min="983" max="984" width="17.85546875" style="20" customWidth="1"/>
    <col min="985" max="985" width="2.42578125" style="20" customWidth="1"/>
    <col min="986" max="987" width="17.85546875" style="20" customWidth="1"/>
    <col min="988" max="988" width="2.42578125" style="20" customWidth="1"/>
    <col min="989" max="990" width="17.85546875" style="20" customWidth="1"/>
    <col min="991" max="991" width="2.42578125" style="20" customWidth="1"/>
    <col min="992" max="993" width="17.85546875" style="20" customWidth="1"/>
    <col min="994" max="994" width="2.42578125" style="20" customWidth="1"/>
    <col min="995" max="996" width="17.85546875" style="20" customWidth="1"/>
    <col min="997" max="997" width="2.42578125" style="20" customWidth="1"/>
    <col min="998" max="999" width="17.85546875" style="20" customWidth="1"/>
    <col min="1000" max="1000" width="2.42578125" style="20" customWidth="1"/>
    <col min="1001" max="1002" width="17.85546875" style="20" customWidth="1"/>
    <col min="1003" max="1003" width="2.42578125" style="20" customWidth="1"/>
    <col min="1004" max="1005" width="17.85546875" style="20" customWidth="1"/>
    <col min="1006" max="1006" width="2.42578125" style="20" customWidth="1"/>
    <col min="1007" max="1008" width="17.85546875" style="20" customWidth="1"/>
    <col min="1009" max="1009" width="2.42578125" style="20" customWidth="1"/>
    <col min="1010" max="1011" width="17.85546875" style="20" customWidth="1"/>
    <col min="1012" max="1012" width="2.42578125" style="20" customWidth="1"/>
    <col min="1013" max="1014" width="17.85546875" style="20" customWidth="1"/>
    <col min="1015" max="1015" width="2.42578125" style="20" customWidth="1"/>
    <col min="1016" max="1017" width="17.85546875" style="20" customWidth="1"/>
    <col min="1018" max="1018" width="2.42578125" style="20" customWidth="1"/>
    <col min="1019" max="1020" width="17.85546875" style="20" customWidth="1"/>
    <col min="1021" max="1021" width="2.42578125" style="20" customWidth="1"/>
    <col min="1022" max="1023" width="17.85546875" style="20" customWidth="1"/>
    <col min="1024" max="1024" width="2.42578125" style="20" customWidth="1"/>
    <col min="1025" max="1026" width="17.85546875" style="20" customWidth="1"/>
    <col min="1027" max="1027" width="2.42578125" style="20" customWidth="1"/>
    <col min="1028" max="1029" width="17.85546875" style="20" customWidth="1"/>
    <col min="1030" max="1030" width="2.42578125" style="20" customWidth="1"/>
    <col min="1031" max="1032" width="17.85546875" style="20" customWidth="1"/>
    <col min="1033" max="1033" width="2.42578125" style="20" customWidth="1"/>
    <col min="1034" max="1035" width="17.85546875" style="20" customWidth="1"/>
    <col min="1036" max="1036" width="2.42578125" style="20" customWidth="1"/>
    <col min="1037" max="1038" width="17.85546875" style="20" customWidth="1"/>
    <col min="1039" max="1039" width="2.42578125" style="20" customWidth="1"/>
    <col min="1040" max="1041" width="17.85546875" style="20" customWidth="1"/>
    <col min="1042" max="1042" width="2.42578125" style="20" customWidth="1"/>
    <col min="1043" max="1044" width="17.85546875" style="20" customWidth="1"/>
    <col min="1045" max="1045" width="2.42578125" style="20" customWidth="1"/>
    <col min="1046" max="1047" width="17.85546875" style="20" customWidth="1"/>
    <col min="1048" max="1048" width="2.42578125" style="20" customWidth="1"/>
    <col min="1049" max="1050" width="17.85546875" style="20" customWidth="1"/>
    <col min="1051" max="1051" width="2.42578125" style="20" customWidth="1"/>
    <col min="1052" max="1053" width="17.85546875" style="20" customWidth="1"/>
    <col min="1054" max="1054" width="2.42578125" style="20" customWidth="1"/>
    <col min="1055" max="1056" width="17.85546875" style="20" customWidth="1"/>
    <col min="1057" max="1057" width="2.42578125" style="20" customWidth="1"/>
    <col min="1058" max="1059" width="17.85546875" style="20" customWidth="1"/>
    <col min="1060" max="1060" width="2.42578125" style="20" customWidth="1"/>
    <col min="1061" max="1062" width="17.85546875" style="20" customWidth="1"/>
    <col min="1063" max="1063" width="2.42578125" style="20" customWidth="1"/>
    <col min="1064" max="1065" width="17.85546875" style="20" customWidth="1"/>
    <col min="1066" max="1066" width="2.42578125" style="20" customWidth="1"/>
    <col min="1067" max="1068" width="17.85546875" style="20" customWidth="1"/>
    <col min="1069" max="1069" width="2.42578125" style="20" customWidth="1"/>
    <col min="1070" max="1071" width="17.85546875" style="20" customWidth="1"/>
    <col min="1072" max="1072" width="2.42578125" style="20" customWidth="1"/>
    <col min="1073" max="1074" width="17.85546875" style="20" customWidth="1"/>
    <col min="1075" max="1075" width="2.42578125" style="20" customWidth="1"/>
    <col min="1076" max="1077" width="17.85546875" style="20" customWidth="1"/>
    <col min="1078" max="1078" width="2.42578125" style="20" customWidth="1"/>
    <col min="1079" max="1080" width="17.85546875" style="20" customWidth="1"/>
    <col min="1081" max="1081" width="2.42578125" style="20" customWidth="1"/>
    <col min="1082" max="1083" width="17.85546875" style="20" customWidth="1"/>
    <col min="1084" max="1084" width="2.42578125" style="20" customWidth="1"/>
    <col min="1085" max="1086" width="17.85546875" style="20" customWidth="1"/>
    <col min="1087" max="1087" width="2.42578125" style="20" customWidth="1"/>
    <col min="1088" max="1089" width="17.85546875" style="20" customWidth="1"/>
    <col min="1090" max="1090" width="2.42578125" style="20" customWidth="1"/>
    <col min="1091" max="1092" width="17.85546875" style="20" customWidth="1"/>
    <col min="1093" max="1093" width="2.42578125" style="20" customWidth="1"/>
    <col min="1094" max="1095" width="17.85546875" style="20" customWidth="1"/>
    <col min="1096" max="1096" width="2.42578125" style="20" customWidth="1"/>
    <col min="1097" max="1098" width="17.85546875" style="20" customWidth="1"/>
    <col min="1099" max="1099" width="2.42578125" style="20" customWidth="1"/>
    <col min="1100" max="1101" width="17.85546875" style="20" customWidth="1"/>
    <col min="1102" max="1102" width="2.42578125" style="20" customWidth="1"/>
    <col min="1103" max="1104" width="17.85546875" style="20" customWidth="1"/>
    <col min="1105" max="1105" width="2.42578125" style="20" customWidth="1"/>
    <col min="1106" max="1107" width="17.85546875" style="20" customWidth="1"/>
    <col min="1108" max="1108" width="2.42578125" style="20" customWidth="1"/>
    <col min="1109" max="1110" width="17.85546875" style="20" customWidth="1"/>
    <col min="1111" max="1111" width="2.42578125" style="20" customWidth="1"/>
    <col min="1112" max="1113" width="17.85546875" style="20" customWidth="1"/>
    <col min="1114" max="1114" width="2.42578125" style="20" customWidth="1"/>
    <col min="1115" max="1116" width="17.85546875" style="20" customWidth="1"/>
    <col min="1117" max="1117" width="2.42578125" style="20" customWidth="1"/>
    <col min="1118" max="1119" width="17.85546875" style="20" customWidth="1"/>
    <col min="1120" max="1120" width="2.42578125" style="20" customWidth="1"/>
    <col min="1121" max="1122" width="17.85546875" style="20" customWidth="1"/>
    <col min="1123" max="1123" width="2.42578125" style="20" customWidth="1"/>
    <col min="1124" max="1125" width="17.85546875" style="20" customWidth="1"/>
    <col min="1126" max="1126" width="2.42578125" style="20" customWidth="1"/>
    <col min="1127" max="1128" width="17.85546875" style="20" customWidth="1"/>
    <col min="1129" max="1129" width="2.42578125" style="20" customWidth="1"/>
    <col min="1130" max="1131" width="17.85546875" style="20" customWidth="1"/>
    <col min="1132" max="1132" width="2.42578125" style="20" customWidth="1"/>
    <col min="1133" max="1134" width="17.85546875" style="20" customWidth="1"/>
    <col min="1135" max="1135" width="2.42578125" style="20" customWidth="1"/>
    <col min="1136" max="1137" width="17.85546875" style="20" customWidth="1"/>
    <col min="1138" max="1138" width="2.42578125" style="20" customWidth="1"/>
    <col min="1139" max="1140" width="17.85546875" style="20" customWidth="1"/>
    <col min="1141" max="1141" width="2.42578125" style="20" customWidth="1"/>
    <col min="1142" max="1143" width="17.85546875" style="20" customWidth="1"/>
    <col min="1144" max="1144" width="2.42578125" style="20" customWidth="1"/>
    <col min="1145" max="1146" width="17.85546875" style="20" customWidth="1"/>
    <col min="1147" max="1147" width="2.42578125" style="20" customWidth="1"/>
    <col min="1148" max="1149" width="17.85546875" style="20" customWidth="1"/>
    <col min="1150" max="1150" width="2.42578125" style="20" customWidth="1"/>
    <col min="1151" max="1152" width="17.85546875" style="20" customWidth="1"/>
    <col min="1153" max="1153" width="2.42578125" style="20" customWidth="1"/>
    <col min="1154" max="1155" width="17.85546875" style="20" customWidth="1"/>
    <col min="1156" max="1156" width="2.42578125" style="20" customWidth="1"/>
    <col min="1157" max="1158" width="17.85546875" style="20" customWidth="1"/>
    <col min="1159" max="1159" width="2.42578125" style="20" customWidth="1"/>
    <col min="1160" max="1161" width="17.85546875" style="20" customWidth="1"/>
    <col min="1162" max="1162" width="2.42578125" style="20" customWidth="1"/>
    <col min="1163" max="1164" width="17.85546875" style="20" customWidth="1"/>
    <col min="1165" max="1165" width="2.42578125" style="20" customWidth="1"/>
    <col min="1166" max="1167" width="17.85546875" style="20" customWidth="1"/>
    <col min="1168" max="1168" width="2.42578125" style="20" customWidth="1"/>
    <col min="1169" max="1170" width="17.85546875" style="20" customWidth="1"/>
    <col min="1171" max="1171" width="2.42578125" style="20" customWidth="1"/>
    <col min="1172" max="1173" width="17.85546875" style="20" customWidth="1"/>
    <col min="1174" max="1174" width="2.42578125" style="20" customWidth="1"/>
    <col min="1175" max="1176" width="17.85546875" style="20" customWidth="1"/>
    <col min="1177" max="1177" width="2.42578125" style="20" customWidth="1"/>
    <col min="1178" max="1179" width="17.85546875" style="20" customWidth="1"/>
    <col min="1180" max="1180" width="2.42578125" style="20" customWidth="1"/>
    <col min="1181" max="1182" width="17.85546875" style="20" customWidth="1"/>
    <col min="1183" max="1183" width="2.42578125" style="20" customWidth="1"/>
    <col min="1184" max="1185" width="17.85546875" style="20" customWidth="1"/>
    <col min="1186" max="1186" width="2.42578125" style="20" customWidth="1"/>
    <col min="1187" max="1188" width="17.85546875" style="20" customWidth="1"/>
    <col min="1189" max="1189" width="2.42578125" style="20" customWidth="1"/>
    <col min="1190" max="1191" width="17.85546875" style="20" customWidth="1"/>
    <col min="1192" max="1192" width="2.42578125" style="20" customWidth="1"/>
    <col min="1193" max="1194" width="17.85546875" style="20" customWidth="1"/>
    <col min="1195" max="1195" width="2.42578125" style="20" customWidth="1"/>
    <col min="1196" max="1197" width="17.85546875" style="20" customWidth="1"/>
    <col min="1198" max="1198" width="2.42578125" style="20" customWidth="1"/>
    <col min="1199" max="1200" width="17.85546875" style="20" customWidth="1"/>
    <col min="1201" max="1201" width="2.42578125" style="20" customWidth="1"/>
    <col min="1202" max="1203" width="17.85546875" style="20" customWidth="1"/>
    <col min="1204" max="1204" width="2.42578125" style="20" customWidth="1"/>
    <col min="1205" max="1206" width="17.85546875" style="20" customWidth="1"/>
    <col min="1207" max="1207" width="2.42578125" style="20" customWidth="1"/>
    <col min="1208" max="1209" width="17.85546875" style="20" customWidth="1"/>
    <col min="1210" max="1210" width="2.42578125" style="20" customWidth="1"/>
    <col min="1211" max="1212" width="17.85546875" style="20" customWidth="1"/>
    <col min="1213" max="1213" width="2.42578125" style="20" customWidth="1"/>
    <col min="1214" max="1215" width="17.85546875" style="20" customWidth="1"/>
    <col min="1216" max="1216" width="2.42578125" style="20" customWidth="1"/>
    <col min="1217" max="1218" width="17.85546875" style="20" customWidth="1"/>
    <col min="1219" max="1219" width="2.42578125" style="20" customWidth="1"/>
    <col min="1220" max="1221" width="17.85546875" style="20" customWidth="1"/>
    <col min="1222" max="1222" width="2.42578125" style="20" customWidth="1"/>
    <col min="1223" max="1224" width="17.85546875" style="20" customWidth="1"/>
    <col min="1225" max="1225" width="2.42578125" style="20" customWidth="1"/>
    <col min="1226" max="1227" width="17.85546875" style="20" customWidth="1"/>
    <col min="1228" max="1228" width="2.42578125" style="20" customWidth="1"/>
    <col min="1229" max="1230" width="17.85546875" style="20" customWidth="1"/>
    <col min="1231" max="1231" width="2.42578125" style="20" customWidth="1"/>
    <col min="1232" max="1233" width="17.85546875" style="20" customWidth="1"/>
    <col min="1234" max="1234" width="2.42578125" style="20" customWidth="1"/>
    <col min="1235" max="1236" width="17.85546875" style="20" customWidth="1"/>
    <col min="1237" max="1237" width="2.42578125" style="20" customWidth="1"/>
    <col min="1238" max="1239" width="17.85546875" style="20" customWidth="1"/>
    <col min="1240" max="1240" width="2.42578125" style="20" customWidth="1"/>
    <col min="1241" max="1242" width="17.85546875" style="20" customWidth="1"/>
    <col min="1243" max="1243" width="2.42578125" style="20" customWidth="1"/>
    <col min="1244" max="1245" width="17.85546875" style="20" customWidth="1"/>
    <col min="1246" max="1246" width="2.42578125" style="20" customWidth="1"/>
    <col min="1247" max="1248" width="17.85546875" style="20" customWidth="1"/>
    <col min="1249" max="1249" width="2.42578125" style="20" customWidth="1"/>
    <col min="1250" max="1251" width="17.85546875" style="20" customWidth="1"/>
    <col min="1252" max="1252" width="2.42578125" style="20" customWidth="1"/>
    <col min="1253" max="1254" width="17.85546875" style="20" customWidth="1"/>
    <col min="1255" max="1255" width="2.42578125" style="20" customWidth="1"/>
    <col min="1256" max="1257" width="17.85546875" style="20" customWidth="1"/>
    <col min="1258" max="1258" width="2.42578125" style="20" customWidth="1"/>
    <col min="1259" max="1260" width="17.85546875" style="20" customWidth="1"/>
    <col min="1261" max="1261" width="2.42578125" style="20" customWidth="1"/>
    <col min="1262" max="1263" width="17.85546875" style="20" customWidth="1"/>
    <col min="1264" max="1264" width="2.42578125" style="20" customWidth="1"/>
    <col min="1265" max="1266" width="17.85546875" style="20" customWidth="1"/>
    <col min="1267" max="1267" width="2.42578125" style="20" customWidth="1"/>
    <col min="1268" max="1269" width="17.85546875" style="20" customWidth="1"/>
    <col min="1270" max="1270" width="2.42578125" style="20" customWidth="1"/>
    <col min="1271" max="1272" width="17.85546875" style="20" customWidth="1"/>
    <col min="1273" max="1273" width="2.42578125" style="20" customWidth="1"/>
    <col min="1274" max="1275" width="17.85546875" style="20" customWidth="1"/>
    <col min="1276" max="1276" width="2.42578125" style="20" customWidth="1"/>
    <col min="1277" max="1278" width="17.85546875" style="20" customWidth="1"/>
    <col min="1279" max="1279" width="2.42578125" style="20" customWidth="1"/>
    <col min="1280" max="1281" width="17.85546875" style="20" customWidth="1"/>
    <col min="1282" max="1282" width="2.42578125" style="20" customWidth="1"/>
    <col min="1283" max="1284" width="17.85546875" style="20" customWidth="1"/>
    <col min="1285" max="1285" width="2.42578125" style="20" customWidth="1"/>
    <col min="1286" max="1287" width="17.85546875" style="20" customWidth="1"/>
    <col min="1288" max="1288" width="2.42578125" style="20" customWidth="1"/>
    <col min="1289" max="1290" width="17.85546875" style="20" customWidth="1"/>
    <col min="1291" max="1291" width="2.42578125" style="20" customWidth="1"/>
    <col min="1292" max="1293" width="17.85546875" style="20" customWidth="1"/>
    <col min="1294" max="1294" width="2.42578125" style="20" customWidth="1"/>
    <col min="1295" max="1296" width="17.85546875" style="20" customWidth="1"/>
    <col min="1297" max="1297" width="2.42578125" style="20" customWidth="1"/>
    <col min="1298" max="1299" width="17.85546875" style="20" customWidth="1"/>
    <col min="1300" max="1300" width="2.42578125" style="20" customWidth="1"/>
    <col min="1301" max="1302" width="17.85546875" style="20" customWidth="1"/>
    <col min="1303" max="1303" width="2.42578125" style="20" customWidth="1"/>
    <col min="1304" max="1305" width="17.85546875" style="20" customWidth="1"/>
    <col min="1306" max="1306" width="2.42578125" style="20" customWidth="1"/>
    <col min="1307" max="1308" width="17.85546875" style="20" customWidth="1"/>
    <col min="1309" max="1309" width="2.42578125" style="20" customWidth="1"/>
    <col min="1310" max="1311" width="17.85546875" style="20" customWidth="1"/>
    <col min="1312" max="1312" width="2.42578125" style="20" customWidth="1"/>
    <col min="1313" max="1314" width="17.85546875" style="20" customWidth="1"/>
    <col min="1315" max="1315" width="2.42578125" style="20" customWidth="1"/>
    <col min="1316" max="1317" width="17.85546875" style="20" customWidth="1"/>
    <col min="1318" max="1318" width="2.42578125" style="20" customWidth="1"/>
    <col min="1319" max="1320" width="17.85546875" style="20" customWidth="1"/>
    <col min="1321" max="1321" width="2.42578125" style="20" customWidth="1"/>
    <col min="1322" max="1323" width="17.85546875" style="20" customWidth="1"/>
    <col min="1324" max="1324" width="2.42578125" style="20" customWidth="1"/>
    <col min="1325" max="1326" width="17.85546875" style="20" customWidth="1"/>
    <col min="1327" max="1327" width="2.42578125" style="20" customWidth="1"/>
    <col min="1328" max="1329" width="17.85546875" style="20" customWidth="1"/>
    <col min="1330" max="1330" width="2.42578125" style="20" customWidth="1"/>
    <col min="1331" max="1332" width="17.85546875" style="20" customWidth="1"/>
    <col min="1333" max="1333" width="2.42578125" style="20" customWidth="1"/>
    <col min="1334" max="1335" width="17.85546875" style="20" customWidth="1"/>
    <col min="1336" max="1336" width="2.42578125" style="20" customWidth="1"/>
    <col min="1337" max="1338" width="17.85546875" style="20" customWidth="1"/>
    <col min="1339" max="1339" width="2.42578125" style="20" customWidth="1"/>
    <col min="1340" max="1341" width="17.85546875" style="20" customWidth="1"/>
    <col min="1342" max="1342" width="2.42578125" style="20" customWidth="1"/>
    <col min="1343" max="1344" width="17.85546875" style="20" customWidth="1"/>
    <col min="1345" max="1345" width="2.42578125" style="20" customWidth="1"/>
    <col min="1346" max="1347" width="17.85546875" style="20" customWidth="1"/>
    <col min="1348" max="1348" width="2.42578125" style="20" customWidth="1"/>
    <col min="1349" max="1350" width="17.85546875" style="20" customWidth="1"/>
    <col min="1351" max="1351" width="2.42578125" style="20" customWidth="1"/>
    <col min="1352" max="1353" width="17.85546875" style="20" customWidth="1"/>
    <col min="1354" max="1354" width="2.42578125" style="20" customWidth="1"/>
    <col min="1355" max="1356" width="17.85546875" style="20" customWidth="1"/>
    <col min="1357" max="1357" width="2.42578125" style="20" customWidth="1"/>
    <col min="1358" max="1359" width="17.85546875" style="20" customWidth="1"/>
    <col min="1360" max="1360" width="2.42578125" style="20" customWidth="1"/>
    <col min="1361" max="1362" width="17.85546875" style="20" customWidth="1"/>
    <col min="1363" max="1363" width="2.42578125" style="20" customWidth="1"/>
    <col min="1364" max="1365" width="17.85546875" style="20" customWidth="1"/>
    <col min="1366" max="1366" width="2.42578125" style="20" customWidth="1"/>
    <col min="1367" max="1368" width="17.85546875" style="20" customWidth="1"/>
    <col min="1369" max="1369" width="2.42578125" style="20" customWidth="1"/>
    <col min="1370" max="1371" width="17.85546875" style="20" customWidth="1"/>
    <col min="1372" max="1372" width="2.42578125" style="20" customWidth="1"/>
    <col min="1373" max="1374" width="17.85546875" style="20" customWidth="1"/>
    <col min="1375" max="1375" width="2.42578125" style="20" customWidth="1"/>
    <col min="1376" max="1377" width="17.85546875" style="20" customWidth="1"/>
    <col min="1378" max="16384" width="10.28515625" style="20"/>
  </cols>
  <sheetData>
    <row r="1" spans="2:1377" x14ac:dyDescent="0.15"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20">
        <v>10</v>
      </c>
      <c r="L1" s="20">
        <v>11</v>
      </c>
      <c r="M1" s="20">
        <v>12</v>
      </c>
      <c r="N1" s="20">
        <v>13</v>
      </c>
      <c r="O1" s="20">
        <v>14</v>
      </c>
      <c r="P1" s="20">
        <v>15</v>
      </c>
      <c r="Q1" s="20">
        <v>16</v>
      </c>
      <c r="R1" s="20">
        <v>17</v>
      </c>
      <c r="S1" s="20">
        <v>18</v>
      </c>
      <c r="T1" s="20">
        <v>19</v>
      </c>
      <c r="U1" s="20">
        <v>20</v>
      </c>
      <c r="V1" s="20">
        <v>21</v>
      </c>
      <c r="W1" s="20">
        <v>22</v>
      </c>
      <c r="X1" s="20">
        <v>23</v>
      </c>
      <c r="Y1" s="20">
        <v>24</v>
      </c>
      <c r="Z1" s="20">
        <v>25</v>
      </c>
      <c r="AA1" s="20">
        <v>26</v>
      </c>
      <c r="AB1" s="20">
        <v>27</v>
      </c>
      <c r="AC1" s="20">
        <v>28</v>
      </c>
      <c r="AD1" s="20">
        <v>29</v>
      </c>
      <c r="AE1" s="20">
        <v>30</v>
      </c>
      <c r="AF1" s="20">
        <v>31</v>
      </c>
      <c r="AG1" s="20">
        <v>32</v>
      </c>
      <c r="AH1" s="20">
        <v>33</v>
      </c>
      <c r="AI1" s="20">
        <v>34</v>
      </c>
      <c r="AJ1" s="20">
        <v>35</v>
      </c>
      <c r="AK1" s="20">
        <v>36</v>
      </c>
      <c r="AL1" s="20">
        <v>37</v>
      </c>
      <c r="AM1" s="20">
        <v>38</v>
      </c>
      <c r="AN1" s="20">
        <v>39</v>
      </c>
      <c r="AO1" s="20">
        <v>40</v>
      </c>
      <c r="AP1" s="20">
        <v>41</v>
      </c>
      <c r="AQ1" s="20">
        <v>42</v>
      </c>
      <c r="AR1" s="20">
        <v>43</v>
      </c>
      <c r="AS1" s="20">
        <v>44</v>
      </c>
      <c r="AT1" s="20">
        <v>45</v>
      </c>
      <c r="AU1" s="20">
        <v>46</v>
      </c>
      <c r="AV1" s="20">
        <v>47</v>
      </c>
      <c r="AW1" s="20">
        <v>48</v>
      </c>
      <c r="AX1" s="20">
        <v>49</v>
      </c>
      <c r="AY1" s="20">
        <v>50</v>
      </c>
      <c r="AZ1" s="20">
        <v>51</v>
      </c>
      <c r="BA1" s="20">
        <v>52</v>
      </c>
      <c r="BB1" s="20">
        <v>53</v>
      </c>
      <c r="BC1" s="20">
        <v>54</v>
      </c>
      <c r="BD1" s="20">
        <v>55</v>
      </c>
      <c r="BE1" s="20">
        <v>56</v>
      </c>
      <c r="BF1" s="20">
        <v>57</v>
      </c>
      <c r="BG1" s="20">
        <v>58</v>
      </c>
      <c r="BH1" s="20">
        <v>59</v>
      </c>
      <c r="BI1" s="20">
        <v>60</v>
      </c>
      <c r="BJ1" s="20">
        <v>61</v>
      </c>
      <c r="BK1" s="20">
        <v>62</v>
      </c>
      <c r="BL1" s="20">
        <v>63</v>
      </c>
      <c r="BM1" s="20">
        <v>64</v>
      </c>
      <c r="BN1" s="20">
        <v>65</v>
      </c>
      <c r="BO1" s="20">
        <v>66</v>
      </c>
      <c r="BP1" s="20">
        <v>67</v>
      </c>
      <c r="BQ1" s="20">
        <v>68</v>
      </c>
      <c r="BR1" s="20">
        <v>69</v>
      </c>
      <c r="BS1" s="20">
        <v>70</v>
      </c>
      <c r="BT1" s="20">
        <v>71</v>
      </c>
      <c r="BU1" s="20">
        <v>72</v>
      </c>
      <c r="BV1" s="20">
        <v>73</v>
      </c>
      <c r="BW1" s="20">
        <v>74</v>
      </c>
      <c r="BX1" s="20">
        <v>75</v>
      </c>
      <c r="BY1" s="20">
        <v>76</v>
      </c>
      <c r="BZ1" s="20">
        <v>77</v>
      </c>
      <c r="CA1" s="20">
        <v>78</v>
      </c>
      <c r="CB1" s="20">
        <v>79</v>
      </c>
      <c r="CC1" s="20">
        <v>80</v>
      </c>
      <c r="CD1" s="20">
        <v>81</v>
      </c>
      <c r="CE1" s="20">
        <v>82</v>
      </c>
      <c r="CF1" s="20">
        <v>83</v>
      </c>
      <c r="CG1" s="20">
        <v>84</v>
      </c>
      <c r="CH1" s="20">
        <v>85</v>
      </c>
      <c r="CI1" s="20">
        <v>86</v>
      </c>
      <c r="CJ1" s="20">
        <v>87</v>
      </c>
      <c r="CK1" s="20">
        <v>88</v>
      </c>
      <c r="CL1" s="20">
        <v>89</v>
      </c>
      <c r="CM1" s="20">
        <v>90</v>
      </c>
      <c r="CN1" s="20">
        <v>91</v>
      </c>
      <c r="CO1" s="20">
        <v>92</v>
      </c>
      <c r="CP1" s="20">
        <v>93</v>
      </c>
      <c r="CQ1" s="20">
        <v>94</v>
      </c>
      <c r="CR1" s="20">
        <v>95</v>
      </c>
      <c r="CS1" s="20">
        <v>96</v>
      </c>
      <c r="CT1" s="20">
        <v>97</v>
      </c>
      <c r="CU1" s="20">
        <v>98</v>
      </c>
      <c r="CV1" s="20">
        <v>99</v>
      </c>
      <c r="CW1" s="20">
        <v>100</v>
      </c>
      <c r="CX1" s="20">
        <v>101</v>
      </c>
      <c r="CY1" s="20">
        <v>102</v>
      </c>
      <c r="CZ1" s="20">
        <v>103</v>
      </c>
      <c r="DA1" s="20">
        <v>104</v>
      </c>
      <c r="DB1" s="20">
        <v>105</v>
      </c>
      <c r="DC1" s="20">
        <v>106</v>
      </c>
      <c r="DD1" s="20">
        <v>107</v>
      </c>
      <c r="DE1" s="20">
        <v>108</v>
      </c>
      <c r="DF1" s="20">
        <v>109</v>
      </c>
      <c r="DG1" s="20">
        <v>110</v>
      </c>
      <c r="DH1" s="20">
        <v>111</v>
      </c>
      <c r="DI1" s="20">
        <v>112</v>
      </c>
      <c r="DJ1" s="20">
        <v>113</v>
      </c>
      <c r="DK1" s="20">
        <v>114</v>
      </c>
      <c r="DL1" s="20">
        <v>115</v>
      </c>
      <c r="DM1" s="20">
        <v>116</v>
      </c>
      <c r="DN1" s="20">
        <v>117</v>
      </c>
      <c r="DO1" s="20">
        <v>118</v>
      </c>
      <c r="DP1" s="20">
        <v>119</v>
      </c>
      <c r="DQ1" s="20">
        <v>120</v>
      </c>
      <c r="DR1" s="20">
        <v>121</v>
      </c>
      <c r="DS1" s="20">
        <v>122</v>
      </c>
      <c r="DT1" s="20">
        <v>123</v>
      </c>
      <c r="DU1" s="20">
        <v>124</v>
      </c>
      <c r="DV1" s="20">
        <v>125</v>
      </c>
      <c r="DW1" s="20">
        <v>126</v>
      </c>
      <c r="DX1" s="20">
        <v>127</v>
      </c>
      <c r="DY1" s="20">
        <v>128</v>
      </c>
      <c r="DZ1" s="20">
        <v>129</v>
      </c>
      <c r="EA1" s="20">
        <v>130</v>
      </c>
      <c r="EB1" s="20">
        <v>131</v>
      </c>
      <c r="EC1" s="20">
        <v>132</v>
      </c>
      <c r="ED1" s="20">
        <v>133</v>
      </c>
      <c r="EE1" s="20">
        <v>134</v>
      </c>
      <c r="EF1" s="20">
        <v>135</v>
      </c>
      <c r="EG1" s="20">
        <v>136</v>
      </c>
      <c r="EH1" s="20">
        <v>137</v>
      </c>
      <c r="EI1" s="20">
        <v>138</v>
      </c>
      <c r="EJ1" s="20">
        <v>139</v>
      </c>
      <c r="EK1" s="20">
        <v>140</v>
      </c>
      <c r="EL1" s="20">
        <v>141</v>
      </c>
      <c r="EM1" s="20">
        <v>142</v>
      </c>
      <c r="EN1" s="20">
        <v>143</v>
      </c>
      <c r="EO1" s="20">
        <v>144</v>
      </c>
      <c r="EP1" s="20">
        <v>145</v>
      </c>
      <c r="EQ1" s="20">
        <v>146</v>
      </c>
      <c r="ER1" s="20">
        <v>147</v>
      </c>
      <c r="ES1" s="20">
        <v>148</v>
      </c>
      <c r="ET1" s="20">
        <v>149</v>
      </c>
      <c r="EU1" s="20">
        <v>150</v>
      </c>
      <c r="EV1" s="20">
        <v>151</v>
      </c>
      <c r="EW1" s="20">
        <v>152</v>
      </c>
      <c r="EX1" s="20">
        <v>153</v>
      </c>
      <c r="EY1" s="20">
        <v>154</v>
      </c>
      <c r="EZ1" s="20">
        <v>155</v>
      </c>
      <c r="FA1" s="20">
        <v>156</v>
      </c>
      <c r="FB1" s="20">
        <v>157</v>
      </c>
      <c r="FC1" s="20">
        <v>158</v>
      </c>
      <c r="FD1" s="20">
        <v>159</v>
      </c>
      <c r="FE1" s="20">
        <v>160</v>
      </c>
      <c r="FF1" s="20">
        <v>161</v>
      </c>
      <c r="FG1" s="20">
        <v>162</v>
      </c>
      <c r="FH1" s="20">
        <v>163</v>
      </c>
      <c r="FI1" s="20">
        <v>164</v>
      </c>
      <c r="FJ1" s="20">
        <v>165</v>
      </c>
      <c r="FK1" s="20">
        <v>166</v>
      </c>
      <c r="FL1" s="20">
        <v>167</v>
      </c>
      <c r="FM1" s="20">
        <v>168</v>
      </c>
      <c r="FN1" s="20">
        <v>169</v>
      </c>
      <c r="FO1" s="20">
        <v>170</v>
      </c>
      <c r="FP1" s="20">
        <v>171</v>
      </c>
      <c r="FQ1" s="20">
        <v>172</v>
      </c>
      <c r="FR1" s="20">
        <v>173</v>
      </c>
      <c r="FS1" s="20">
        <v>174</v>
      </c>
      <c r="FT1" s="20">
        <v>175</v>
      </c>
      <c r="FU1" s="20">
        <v>176</v>
      </c>
      <c r="FV1" s="20">
        <v>177</v>
      </c>
      <c r="FW1" s="20">
        <v>178</v>
      </c>
      <c r="FX1" s="20">
        <v>179</v>
      </c>
      <c r="FY1" s="20">
        <v>180</v>
      </c>
      <c r="FZ1" s="20">
        <v>181</v>
      </c>
      <c r="GA1" s="20">
        <v>182</v>
      </c>
      <c r="GB1" s="20">
        <v>183</v>
      </c>
      <c r="GC1" s="20">
        <v>184</v>
      </c>
      <c r="GD1" s="20">
        <v>185</v>
      </c>
      <c r="GE1" s="20">
        <v>186</v>
      </c>
      <c r="GF1" s="20">
        <v>187</v>
      </c>
      <c r="GG1" s="20">
        <v>188</v>
      </c>
      <c r="GH1" s="20">
        <v>189</v>
      </c>
      <c r="GI1" s="20">
        <v>190</v>
      </c>
      <c r="GJ1" s="20">
        <v>191</v>
      </c>
      <c r="GK1" s="20">
        <v>192</v>
      </c>
      <c r="GL1" s="20">
        <v>193</v>
      </c>
      <c r="GM1" s="20">
        <v>194</v>
      </c>
      <c r="GN1" s="20">
        <v>195</v>
      </c>
      <c r="GO1" s="20">
        <v>196</v>
      </c>
      <c r="GP1" s="20">
        <v>197</v>
      </c>
      <c r="GQ1" s="20">
        <v>198</v>
      </c>
      <c r="GR1" s="20">
        <v>199</v>
      </c>
      <c r="GS1" s="20">
        <v>200</v>
      </c>
      <c r="GT1" s="20">
        <v>201</v>
      </c>
      <c r="GU1" s="20">
        <v>202</v>
      </c>
      <c r="GV1" s="20">
        <v>203</v>
      </c>
      <c r="GW1" s="20">
        <v>204</v>
      </c>
      <c r="GX1" s="20">
        <v>205</v>
      </c>
      <c r="GY1" s="20">
        <v>206</v>
      </c>
      <c r="GZ1" s="20">
        <v>207</v>
      </c>
      <c r="HA1" s="20">
        <v>208</v>
      </c>
      <c r="HB1" s="20">
        <v>209</v>
      </c>
      <c r="HC1" s="20">
        <v>210</v>
      </c>
      <c r="HD1" s="20">
        <v>211</v>
      </c>
      <c r="HE1" s="20">
        <v>212</v>
      </c>
      <c r="HF1" s="20">
        <v>213</v>
      </c>
      <c r="HG1" s="20">
        <v>214</v>
      </c>
      <c r="HH1" s="20">
        <v>215</v>
      </c>
      <c r="HI1" s="20">
        <v>216</v>
      </c>
      <c r="HJ1" s="20">
        <v>217</v>
      </c>
      <c r="HK1" s="20">
        <v>218</v>
      </c>
      <c r="HL1" s="20">
        <v>219</v>
      </c>
      <c r="HM1" s="20">
        <v>220</v>
      </c>
      <c r="HN1" s="20">
        <v>221</v>
      </c>
      <c r="HO1" s="20">
        <v>222</v>
      </c>
      <c r="HP1" s="20">
        <v>223</v>
      </c>
      <c r="HQ1" s="20">
        <v>224</v>
      </c>
      <c r="HR1" s="20">
        <v>225</v>
      </c>
      <c r="HS1" s="20">
        <v>226</v>
      </c>
      <c r="HT1" s="20">
        <v>227</v>
      </c>
      <c r="HU1" s="20">
        <v>228</v>
      </c>
      <c r="HV1" s="20">
        <v>229</v>
      </c>
      <c r="HW1" s="20">
        <v>230</v>
      </c>
      <c r="HX1" s="20">
        <v>231</v>
      </c>
      <c r="HY1" s="20">
        <v>232</v>
      </c>
      <c r="HZ1" s="20">
        <v>233</v>
      </c>
      <c r="IA1" s="20">
        <v>234</v>
      </c>
      <c r="IB1" s="20">
        <v>235</v>
      </c>
      <c r="IC1" s="20">
        <v>236</v>
      </c>
      <c r="ID1" s="20">
        <v>237</v>
      </c>
      <c r="IE1" s="20">
        <v>238</v>
      </c>
      <c r="IF1" s="20">
        <v>239</v>
      </c>
      <c r="IG1" s="20">
        <v>240</v>
      </c>
      <c r="IH1" s="20">
        <v>241</v>
      </c>
      <c r="II1" s="20">
        <v>242</v>
      </c>
      <c r="IJ1" s="20">
        <v>243</v>
      </c>
      <c r="IK1" s="20">
        <v>244</v>
      </c>
      <c r="IL1" s="20">
        <v>245</v>
      </c>
      <c r="IM1" s="20">
        <v>246</v>
      </c>
      <c r="IN1" s="20">
        <v>247</v>
      </c>
      <c r="IO1" s="20">
        <v>248</v>
      </c>
      <c r="IP1" s="20">
        <v>249</v>
      </c>
      <c r="IQ1" s="20">
        <v>250</v>
      </c>
      <c r="IR1" s="20">
        <v>251</v>
      </c>
      <c r="IS1" s="20">
        <v>252</v>
      </c>
      <c r="IT1" s="20">
        <v>253</v>
      </c>
      <c r="IU1" s="20">
        <v>254</v>
      </c>
      <c r="IV1" s="20">
        <v>255</v>
      </c>
      <c r="IW1" s="20">
        <v>256</v>
      </c>
      <c r="IX1" s="20">
        <v>257</v>
      </c>
      <c r="IY1" s="20">
        <v>258</v>
      </c>
      <c r="IZ1" s="20">
        <v>259</v>
      </c>
      <c r="JA1" s="20">
        <v>260</v>
      </c>
      <c r="JB1" s="20">
        <v>261</v>
      </c>
      <c r="JC1" s="20">
        <v>262</v>
      </c>
      <c r="JD1" s="20">
        <v>263</v>
      </c>
      <c r="JE1" s="20">
        <v>264</v>
      </c>
      <c r="JF1" s="20">
        <v>265</v>
      </c>
      <c r="JG1" s="20">
        <v>266</v>
      </c>
      <c r="JH1" s="20">
        <v>267</v>
      </c>
      <c r="JI1" s="20">
        <v>268</v>
      </c>
      <c r="JJ1" s="20">
        <v>269</v>
      </c>
      <c r="JK1" s="20">
        <v>270</v>
      </c>
      <c r="JL1" s="20">
        <v>271</v>
      </c>
      <c r="JM1" s="20">
        <v>272</v>
      </c>
      <c r="JN1" s="20">
        <v>273</v>
      </c>
      <c r="JO1" s="20">
        <v>274</v>
      </c>
      <c r="JP1" s="20">
        <v>275</v>
      </c>
      <c r="JQ1" s="20">
        <v>276</v>
      </c>
      <c r="JR1" s="20">
        <v>277</v>
      </c>
      <c r="JS1" s="20">
        <v>278</v>
      </c>
      <c r="JT1" s="20">
        <v>279</v>
      </c>
      <c r="JU1" s="20">
        <v>280</v>
      </c>
      <c r="JV1" s="20">
        <v>281</v>
      </c>
      <c r="JW1" s="20">
        <v>282</v>
      </c>
      <c r="JX1" s="20">
        <v>283</v>
      </c>
      <c r="JY1" s="20">
        <v>284</v>
      </c>
      <c r="JZ1" s="20">
        <v>285</v>
      </c>
      <c r="KA1" s="20">
        <v>286</v>
      </c>
      <c r="KB1" s="20">
        <v>287</v>
      </c>
      <c r="KC1" s="20">
        <v>288</v>
      </c>
      <c r="KD1" s="20">
        <v>289</v>
      </c>
      <c r="KE1" s="20">
        <v>290</v>
      </c>
      <c r="KF1" s="20">
        <v>291</v>
      </c>
      <c r="KG1" s="20">
        <v>292</v>
      </c>
      <c r="KH1" s="20">
        <v>293</v>
      </c>
      <c r="KI1" s="20">
        <v>294</v>
      </c>
      <c r="KJ1" s="20">
        <v>295</v>
      </c>
      <c r="KK1" s="20">
        <v>296</v>
      </c>
      <c r="KL1" s="20">
        <v>297</v>
      </c>
      <c r="KM1" s="20">
        <v>298</v>
      </c>
      <c r="KN1" s="20">
        <v>299</v>
      </c>
      <c r="KO1" s="20">
        <v>300</v>
      </c>
      <c r="KP1" s="20">
        <v>301</v>
      </c>
      <c r="KQ1" s="20">
        <v>302</v>
      </c>
      <c r="KR1" s="20">
        <v>303</v>
      </c>
      <c r="KS1" s="20">
        <v>304</v>
      </c>
      <c r="KT1" s="20">
        <v>305</v>
      </c>
      <c r="KU1" s="20">
        <v>306</v>
      </c>
      <c r="KV1" s="20">
        <v>307</v>
      </c>
      <c r="KW1" s="20">
        <v>308</v>
      </c>
      <c r="KX1" s="20">
        <v>309</v>
      </c>
      <c r="KY1" s="20">
        <v>310</v>
      </c>
      <c r="KZ1" s="20">
        <v>311</v>
      </c>
      <c r="LA1" s="20">
        <v>312</v>
      </c>
      <c r="LB1" s="20">
        <v>313</v>
      </c>
      <c r="LC1" s="20">
        <v>314</v>
      </c>
      <c r="LD1" s="20">
        <v>315</v>
      </c>
      <c r="LE1" s="20">
        <v>316</v>
      </c>
      <c r="LF1" s="20">
        <v>317</v>
      </c>
      <c r="LG1" s="20">
        <v>318</v>
      </c>
      <c r="LH1" s="20">
        <v>319</v>
      </c>
      <c r="LI1" s="20">
        <v>320</v>
      </c>
      <c r="LJ1" s="20">
        <v>321</v>
      </c>
      <c r="LK1" s="20">
        <v>322</v>
      </c>
      <c r="LL1" s="20">
        <v>323</v>
      </c>
      <c r="LM1" s="20">
        <v>324</v>
      </c>
      <c r="LN1" s="20">
        <v>325</v>
      </c>
      <c r="LO1" s="20">
        <v>326</v>
      </c>
      <c r="LP1" s="20">
        <v>327</v>
      </c>
      <c r="LQ1" s="20">
        <v>328</v>
      </c>
      <c r="LR1" s="20">
        <v>329</v>
      </c>
      <c r="LS1" s="20">
        <v>330</v>
      </c>
      <c r="LT1" s="20">
        <v>331</v>
      </c>
      <c r="LU1" s="20">
        <v>332</v>
      </c>
      <c r="LV1" s="20">
        <v>333</v>
      </c>
      <c r="LW1" s="20">
        <v>334</v>
      </c>
      <c r="LX1" s="20">
        <v>335</v>
      </c>
      <c r="LY1" s="20">
        <v>336</v>
      </c>
      <c r="LZ1" s="20">
        <v>337</v>
      </c>
      <c r="MA1" s="20">
        <v>338</v>
      </c>
      <c r="MB1" s="20">
        <v>339</v>
      </c>
      <c r="MC1" s="20">
        <v>340</v>
      </c>
      <c r="MD1" s="20">
        <v>341</v>
      </c>
      <c r="ME1" s="20">
        <v>342</v>
      </c>
      <c r="MF1" s="20">
        <v>343</v>
      </c>
      <c r="MG1" s="20">
        <v>344</v>
      </c>
      <c r="MH1" s="20">
        <v>345</v>
      </c>
      <c r="MI1" s="20">
        <v>346</v>
      </c>
      <c r="MJ1" s="20">
        <v>347</v>
      </c>
      <c r="MK1" s="20">
        <v>348</v>
      </c>
      <c r="ML1" s="20">
        <v>349</v>
      </c>
      <c r="MM1" s="20">
        <v>350</v>
      </c>
      <c r="MN1" s="20">
        <v>351</v>
      </c>
      <c r="MO1" s="20">
        <v>352</v>
      </c>
      <c r="MP1" s="20">
        <v>353</v>
      </c>
      <c r="MQ1" s="20">
        <v>354</v>
      </c>
      <c r="MR1" s="20">
        <v>355</v>
      </c>
      <c r="MS1" s="20">
        <v>356</v>
      </c>
      <c r="MT1" s="20">
        <v>357</v>
      </c>
      <c r="MU1" s="20">
        <v>358</v>
      </c>
      <c r="MV1" s="20">
        <v>359</v>
      </c>
      <c r="MW1" s="20">
        <v>360</v>
      </c>
      <c r="MX1" s="20">
        <v>361</v>
      </c>
      <c r="MY1" s="20">
        <v>362</v>
      </c>
      <c r="MZ1" s="20">
        <v>363</v>
      </c>
      <c r="NA1" s="20">
        <v>364</v>
      </c>
      <c r="NB1" s="20">
        <v>365</v>
      </c>
      <c r="NC1" s="20">
        <v>366</v>
      </c>
      <c r="ND1" s="20">
        <v>367</v>
      </c>
      <c r="NE1" s="20">
        <v>368</v>
      </c>
      <c r="NF1" s="20">
        <v>369</v>
      </c>
      <c r="NG1" s="20">
        <v>370</v>
      </c>
      <c r="NH1" s="20">
        <v>371</v>
      </c>
      <c r="NI1" s="20">
        <v>372</v>
      </c>
      <c r="NJ1" s="20">
        <v>373</v>
      </c>
      <c r="NK1" s="20">
        <v>374</v>
      </c>
      <c r="NL1" s="20">
        <v>375</v>
      </c>
      <c r="NM1" s="20">
        <v>376</v>
      </c>
      <c r="NN1" s="20">
        <v>377</v>
      </c>
      <c r="NO1" s="20">
        <v>378</v>
      </c>
      <c r="NP1" s="20">
        <v>379</v>
      </c>
      <c r="NQ1" s="20">
        <v>380</v>
      </c>
      <c r="NR1" s="20">
        <v>381</v>
      </c>
      <c r="NS1" s="20">
        <v>382</v>
      </c>
      <c r="NT1" s="20">
        <v>383</v>
      </c>
      <c r="NU1" s="20">
        <v>384</v>
      </c>
      <c r="NV1" s="20">
        <v>385</v>
      </c>
      <c r="NW1" s="20">
        <v>386</v>
      </c>
      <c r="NX1" s="20">
        <v>387</v>
      </c>
      <c r="NY1" s="20">
        <v>388</v>
      </c>
      <c r="NZ1" s="20">
        <v>389</v>
      </c>
      <c r="OA1" s="20">
        <v>390</v>
      </c>
      <c r="OB1" s="20">
        <v>391</v>
      </c>
      <c r="OC1" s="20">
        <v>392</v>
      </c>
      <c r="OD1" s="20">
        <v>393</v>
      </c>
      <c r="OE1" s="20">
        <v>394</v>
      </c>
      <c r="OF1" s="20">
        <v>395</v>
      </c>
      <c r="OG1" s="20">
        <v>396</v>
      </c>
      <c r="OH1" s="20">
        <v>397</v>
      </c>
      <c r="OI1" s="20">
        <v>398</v>
      </c>
      <c r="OJ1" s="20">
        <v>399</v>
      </c>
      <c r="OK1" s="20">
        <v>400</v>
      </c>
      <c r="OL1" s="20">
        <v>401</v>
      </c>
      <c r="OM1" s="20">
        <v>402</v>
      </c>
      <c r="ON1" s="20">
        <v>403</v>
      </c>
      <c r="OO1" s="20">
        <v>404</v>
      </c>
      <c r="OP1" s="20">
        <v>405</v>
      </c>
      <c r="OQ1" s="20">
        <v>406</v>
      </c>
      <c r="OR1" s="20">
        <v>407</v>
      </c>
      <c r="OS1" s="20">
        <v>408</v>
      </c>
      <c r="OT1" s="20">
        <v>409</v>
      </c>
      <c r="OU1" s="20">
        <v>410</v>
      </c>
      <c r="OV1" s="20">
        <v>411</v>
      </c>
      <c r="OW1" s="20">
        <v>412</v>
      </c>
      <c r="OX1" s="20">
        <v>413</v>
      </c>
      <c r="OY1" s="20">
        <v>414</v>
      </c>
      <c r="OZ1" s="20">
        <v>415</v>
      </c>
      <c r="PA1" s="20">
        <v>416</v>
      </c>
      <c r="PB1" s="20">
        <v>417</v>
      </c>
      <c r="PC1" s="20">
        <v>418</v>
      </c>
      <c r="PD1" s="20">
        <v>419</v>
      </c>
      <c r="PE1" s="20">
        <v>420</v>
      </c>
      <c r="PF1" s="20">
        <v>421</v>
      </c>
      <c r="PG1" s="20">
        <v>422</v>
      </c>
      <c r="PH1" s="20">
        <v>423</v>
      </c>
      <c r="PI1" s="20">
        <v>424</v>
      </c>
      <c r="PJ1" s="20">
        <v>425</v>
      </c>
      <c r="PK1" s="20">
        <v>426</v>
      </c>
      <c r="PL1" s="20">
        <v>427</v>
      </c>
      <c r="PM1" s="20">
        <v>428</v>
      </c>
      <c r="PN1" s="20">
        <v>429</v>
      </c>
      <c r="PO1" s="20">
        <v>430</v>
      </c>
      <c r="PP1" s="20">
        <v>431</v>
      </c>
      <c r="PQ1" s="20">
        <v>432</v>
      </c>
      <c r="PR1" s="20">
        <v>433</v>
      </c>
      <c r="PS1" s="20">
        <v>434</v>
      </c>
      <c r="PT1" s="20">
        <v>435</v>
      </c>
      <c r="PU1" s="20">
        <v>436</v>
      </c>
      <c r="PV1" s="20">
        <v>437</v>
      </c>
      <c r="PW1" s="20">
        <v>438</v>
      </c>
      <c r="PX1" s="20">
        <v>439</v>
      </c>
      <c r="PY1" s="20">
        <v>440</v>
      </c>
      <c r="PZ1" s="20">
        <v>441</v>
      </c>
      <c r="QA1" s="20">
        <v>442</v>
      </c>
      <c r="QB1" s="20">
        <v>443</v>
      </c>
      <c r="QC1" s="20">
        <v>444</v>
      </c>
      <c r="QD1" s="20">
        <v>445</v>
      </c>
      <c r="QE1" s="20">
        <v>446</v>
      </c>
      <c r="QF1" s="20">
        <v>447</v>
      </c>
      <c r="QG1" s="20">
        <v>448</v>
      </c>
      <c r="QH1" s="20">
        <v>449</v>
      </c>
      <c r="QI1" s="20">
        <v>450</v>
      </c>
      <c r="QJ1" s="20">
        <v>451</v>
      </c>
      <c r="QK1" s="20">
        <v>452</v>
      </c>
      <c r="QL1" s="20">
        <v>453</v>
      </c>
      <c r="QM1" s="20">
        <v>454</v>
      </c>
      <c r="QN1" s="20">
        <v>455</v>
      </c>
      <c r="QO1" s="20">
        <v>456</v>
      </c>
      <c r="QP1" s="20">
        <v>457</v>
      </c>
      <c r="QQ1" s="20">
        <v>458</v>
      </c>
      <c r="QR1" s="20">
        <v>459</v>
      </c>
      <c r="QS1" s="20">
        <v>460</v>
      </c>
      <c r="QT1" s="20">
        <v>461</v>
      </c>
      <c r="QU1" s="20">
        <v>462</v>
      </c>
      <c r="QV1" s="20">
        <v>463</v>
      </c>
      <c r="QW1" s="20">
        <v>464</v>
      </c>
      <c r="QX1" s="20">
        <v>465</v>
      </c>
      <c r="QY1" s="20">
        <v>466</v>
      </c>
      <c r="QZ1" s="20">
        <v>467</v>
      </c>
      <c r="RA1" s="20">
        <v>468</v>
      </c>
      <c r="RB1" s="20">
        <v>469</v>
      </c>
      <c r="RC1" s="20">
        <v>470</v>
      </c>
      <c r="RD1" s="20">
        <v>471</v>
      </c>
      <c r="RE1" s="20">
        <v>472</v>
      </c>
      <c r="RF1" s="20">
        <v>473</v>
      </c>
      <c r="RG1" s="20">
        <v>474</v>
      </c>
      <c r="RH1" s="20">
        <v>475</v>
      </c>
      <c r="RI1" s="20">
        <v>476</v>
      </c>
      <c r="RJ1" s="20">
        <v>477</v>
      </c>
      <c r="RK1" s="20">
        <v>478</v>
      </c>
      <c r="RL1" s="20">
        <v>479</v>
      </c>
      <c r="RM1" s="20">
        <v>480</v>
      </c>
      <c r="RN1" s="20">
        <v>481</v>
      </c>
      <c r="RO1" s="20">
        <v>482</v>
      </c>
      <c r="RP1" s="20">
        <v>483</v>
      </c>
      <c r="RQ1" s="20">
        <v>484</v>
      </c>
      <c r="RR1" s="20">
        <v>485</v>
      </c>
      <c r="RS1" s="20">
        <v>486</v>
      </c>
      <c r="RT1" s="20">
        <v>487</v>
      </c>
      <c r="RU1" s="20">
        <v>488</v>
      </c>
      <c r="RV1" s="20">
        <v>489</v>
      </c>
      <c r="RW1" s="20">
        <v>490</v>
      </c>
      <c r="RX1" s="20">
        <v>491</v>
      </c>
      <c r="RY1" s="20">
        <v>492</v>
      </c>
      <c r="RZ1" s="20">
        <v>493</v>
      </c>
      <c r="SA1" s="20">
        <v>494</v>
      </c>
      <c r="SB1" s="20">
        <v>495</v>
      </c>
      <c r="SC1" s="20">
        <v>496</v>
      </c>
      <c r="SD1" s="20">
        <v>497</v>
      </c>
      <c r="SE1" s="20">
        <v>498</v>
      </c>
      <c r="SF1" s="20">
        <v>499</v>
      </c>
      <c r="SG1" s="20">
        <v>500</v>
      </c>
      <c r="SH1" s="20">
        <v>501</v>
      </c>
      <c r="SI1" s="20">
        <v>502</v>
      </c>
      <c r="SJ1" s="20">
        <v>503</v>
      </c>
      <c r="SK1" s="20">
        <v>504</v>
      </c>
      <c r="SL1" s="20">
        <v>505</v>
      </c>
      <c r="SM1" s="20">
        <v>506</v>
      </c>
      <c r="SN1" s="20">
        <v>507</v>
      </c>
      <c r="SO1" s="20">
        <v>508</v>
      </c>
      <c r="SP1" s="20">
        <v>509</v>
      </c>
      <c r="SQ1" s="20">
        <v>510</v>
      </c>
      <c r="SR1" s="20">
        <v>511</v>
      </c>
      <c r="SS1" s="20">
        <v>512</v>
      </c>
      <c r="ST1" s="20">
        <v>513</v>
      </c>
      <c r="SU1" s="20">
        <v>514</v>
      </c>
      <c r="SV1" s="20">
        <v>515</v>
      </c>
      <c r="SW1" s="20">
        <v>516</v>
      </c>
      <c r="SX1" s="20">
        <v>517</v>
      </c>
      <c r="SY1" s="20">
        <v>518</v>
      </c>
      <c r="SZ1" s="20">
        <v>519</v>
      </c>
      <c r="TA1" s="20">
        <v>520</v>
      </c>
      <c r="TB1" s="20">
        <v>521</v>
      </c>
      <c r="TC1" s="20">
        <v>522</v>
      </c>
      <c r="TD1" s="20">
        <v>523</v>
      </c>
      <c r="TE1" s="20">
        <v>524</v>
      </c>
      <c r="TF1" s="20">
        <v>525</v>
      </c>
      <c r="TG1" s="20">
        <v>526</v>
      </c>
      <c r="TH1" s="20">
        <v>527</v>
      </c>
      <c r="TI1" s="20">
        <v>528</v>
      </c>
      <c r="TJ1" s="20">
        <v>529</v>
      </c>
      <c r="TK1" s="20">
        <v>530</v>
      </c>
      <c r="TL1" s="20">
        <v>531</v>
      </c>
      <c r="TM1" s="20">
        <v>532</v>
      </c>
      <c r="TN1" s="20">
        <v>533</v>
      </c>
      <c r="TO1" s="20">
        <v>534</v>
      </c>
      <c r="TP1" s="20">
        <v>535</v>
      </c>
      <c r="TQ1" s="20">
        <v>536</v>
      </c>
      <c r="TR1" s="20">
        <v>537</v>
      </c>
      <c r="TS1" s="20">
        <v>538</v>
      </c>
      <c r="TT1" s="20">
        <v>539</v>
      </c>
      <c r="TU1" s="20">
        <v>540</v>
      </c>
      <c r="TV1" s="20">
        <v>541</v>
      </c>
      <c r="TW1" s="20">
        <v>542</v>
      </c>
      <c r="TX1" s="20">
        <v>543</v>
      </c>
      <c r="TY1" s="20">
        <v>544</v>
      </c>
      <c r="TZ1" s="20">
        <v>545</v>
      </c>
      <c r="UA1" s="20">
        <v>546</v>
      </c>
      <c r="UB1" s="20">
        <v>547</v>
      </c>
      <c r="UC1" s="20">
        <v>548</v>
      </c>
      <c r="UD1" s="20">
        <v>549</v>
      </c>
      <c r="UE1" s="20">
        <v>550</v>
      </c>
      <c r="UF1" s="20">
        <v>551</v>
      </c>
      <c r="UG1" s="20">
        <v>552</v>
      </c>
      <c r="UH1" s="20">
        <v>553</v>
      </c>
      <c r="UI1" s="20">
        <v>554</v>
      </c>
      <c r="UJ1" s="20">
        <v>555</v>
      </c>
      <c r="UK1" s="20">
        <v>556</v>
      </c>
      <c r="UL1" s="20">
        <v>557</v>
      </c>
      <c r="UM1" s="20">
        <v>558</v>
      </c>
      <c r="UN1" s="20">
        <v>559</v>
      </c>
      <c r="UO1" s="20">
        <v>560</v>
      </c>
      <c r="UP1" s="20">
        <v>561</v>
      </c>
      <c r="UQ1" s="20">
        <v>562</v>
      </c>
      <c r="UR1" s="20">
        <v>563</v>
      </c>
      <c r="US1" s="20">
        <v>564</v>
      </c>
      <c r="UT1" s="20">
        <v>565</v>
      </c>
      <c r="UU1" s="20">
        <v>566</v>
      </c>
      <c r="UV1" s="20">
        <v>567</v>
      </c>
      <c r="UW1" s="20">
        <v>568</v>
      </c>
      <c r="UX1" s="20">
        <v>569</v>
      </c>
      <c r="UY1" s="20">
        <v>570</v>
      </c>
      <c r="UZ1" s="20">
        <v>571</v>
      </c>
      <c r="VA1" s="20">
        <v>572</v>
      </c>
      <c r="VB1" s="20">
        <v>573</v>
      </c>
      <c r="VC1" s="20">
        <v>574</v>
      </c>
      <c r="VD1" s="20">
        <v>575</v>
      </c>
      <c r="VE1" s="20">
        <v>576</v>
      </c>
      <c r="VF1" s="20">
        <v>577</v>
      </c>
      <c r="VG1" s="20">
        <v>578</v>
      </c>
      <c r="VH1" s="20">
        <v>579</v>
      </c>
      <c r="VI1" s="20">
        <v>580</v>
      </c>
      <c r="VJ1" s="20">
        <v>581</v>
      </c>
      <c r="VK1" s="20">
        <v>582</v>
      </c>
      <c r="VL1" s="20">
        <v>583</v>
      </c>
      <c r="VM1" s="20">
        <v>584</v>
      </c>
      <c r="VN1" s="20">
        <v>585</v>
      </c>
      <c r="VO1" s="20">
        <v>586</v>
      </c>
      <c r="VP1" s="20">
        <v>587</v>
      </c>
      <c r="VQ1" s="20">
        <v>588</v>
      </c>
      <c r="VR1" s="20">
        <v>589</v>
      </c>
      <c r="VS1" s="20">
        <v>590</v>
      </c>
      <c r="VT1" s="20">
        <v>591</v>
      </c>
      <c r="VU1" s="20">
        <v>592</v>
      </c>
      <c r="VV1" s="20">
        <v>593</v>
      </c>
      <c r="VW1" s="20">
        <v>594</v>
      </c>
      <c r="VX1" s="20">
        <v>595</v>
      </c>
      <c r="VY1" s="20">
        <v>596</v>
      </c>
      <c r="VZ1" s="20">
        <v>597</v>
      </c>
      <c r="WA1" s="20">
        <v>598</v>
      </c>
      <c r="WB1" s="20">
        <v>599</v>
      </c>
      <c r="WC1" s="20">
        <v>600</v>
      </c>
      <c r="WD1" s="20">
        <v>601</v>
      </c>
      <c r="WE1" s="20">
        <v>602</v>
      </c>
      <c r="WF1" s="20">
        <v>603</v>
      </c>
      <c r="WG1" s="20">
        <v>604</v>
      </c>
      <c r="WH1" s="20">
        <v>605</v>
      </c>
      <c r="WI1" s="20">
        <v>606</v>
      </c>
      <c r="WJ1" s="20">
        <v>607</v>
      </c>
      <c r="WK1" s="20">
        <v>608</v>
      </c>
      <c r="WL1" s="20">
        <v>609</v>
      </c>
      <c r="WM1" s="20">
        <v>610</v>
      </c>
      <c r="WN1" s="20">
        <v>611</v>
      </c>
      <c r="WO1" s="20">
        <v>612</v>
      </c>
      <c r="WP1" s="20">
        <v>613</v>
      </c>
      <c r="WQ1" s="20">
        <v>614</v>
      </c>
      <c r="WR1" s="20">
        <v>615</v>
      </c>
      <c r="WS1" s="20">
        <v>616</v>
      </c>
      <c r="WT1" s="20">
        <v>617</v>
      </c>
      <c r="WU1" s="20">
        <v>618</v>
      </c>
      <c r="WV1" s="20">
        <v>619</v>
      </c>
      <c r="WW1" s="20">
        <v>620</v>
      </c>
      <c r="WX1" s="20">
        <v>621</v>
      </c>
      <c r="WY1" s="20">
        <v>622</v>
      </c>
      <c r="WZ1" s="20">
        <v>623</v>
      </c>
      <c r="XA1" s="20">
        <v>624</v>
      </c>
      <c r="XB1" s="20">
        <v>625</v>
      </c>
      <c r="XC1" s="20">
        <v>626</v>
      </c>
      <c r="XD1" s="20">
        <v>627</v>
      </c>
      <c r="XE1" s="20">
        <v>628</v>
      </c>
      <c r="XF1" s="20">
        <v>629</v>
      </c>
      <c r="XG1" s="20">
        <v>630</v>
      </c>
      <c r="XH1" s="20">
        <v>631</v>
      </c>
      <c r="XI1" s="20">
        <v>632</v>
      </c>
      <c r="XJ1" s="20">
        <v>633</v>
      </c>
      <c r="XK1" s="20">
        <v>634</v>
      </c>
      <c r="XL1" s="20">
        <v>635</v>
      </c>
      <c r="XM1" s="20">
        <v>636</v>
      </c>
      <c r="XN1" s="20">
        <v>637</v>
      </c>
      <c r="XO1" s="20">
        <v>638</v>
      </c>
      <c r="XP1" s="20">
        <v>639</v>
      </c>
      <c r="XQ1" s="20">
        <v>640</v>
      </c>
      <c r="XR1" s="20">
        <v>641</v>
      </c>
      <c r="XS1" s="20">
        <v>642</v>
      </c>
      <c r="XT1" s="20">
        <v>643</v>
      </c>
      <c r="XU1" s="20">
        <v>644</v>
      </c>
      <c r="XV1" s="20">
        <v>645</v>
      </c>
      <c r="XW1" s="20">
        <v>646</v>
      </c>
      <c r="XX1" s="20">
        <v>647</v>
      </c>
      <c r="XY1" s="20">
        <v>648</v>
      </c>
      <c r="XZ1" s="20">
        <v>649</v>
      </c>
      <c r="YA1" s="20">
        <v>650</v>
      </c>
      <c r="YB1" s="20">
        <v>651</v>
      </c>
      <c r="YC1" s="20">
        <v>652</v>
      </c>
      <c r="YD1" s="20">
        <v>653</v>
      </c>
      <c r="YE1" s="20">
        <v>654</v>
      </c>
      <c r="YF1" s="20">
        <v>655</v>
      </c>
      <c r="YG1" s="20">
        <v>656</v>
      </c>
      <c r="YH1" s="20">
        <v>657</v>
      </c>
      <c r="YI1" s="20">
        <v>658</v>
      </c>
      <c r="YJ1" s="20">
        <v>659</v>
      </c>
      <c r="YK1" s="20">
        <v>660</v>
      </c>
      <c r="YL1" s="20">
        <v>661</v>
      </c>
      <c r="YM1" s="20">
        <v>662</v>
      </c>
      <c r="YN1" s="20">
        <v>663</v>
      </c>
      <c r="YO1" s="20">
        <v>664</v>
      </c>
      <c r="YP1" s="20">
        <v>665</v>
      </c>
      <c r="YQ1" s="20">
        <v>666</v>
      </c>
      <c r="YR1" s="20">
        <v>667</v>
      </c>
      <c r="YS1" s="20">
        <v>668</v>
      </c>
      <c r="YT1" s="20">
        <v>669</v>
      </c>
      <c r="YU1" s="20">
        <v>670</v>
      </c>
      <c r="YV1" s="20">
        <v>671</v>
      </c>
      <c r="YW1" s="20">
        <v>672</v>
      </c>
      <c r="YX1" s="20">
        <v>673</v>
      </c>
      <c r="YY1" s="20">
        <v>674</v>
      </c>
      <c r="YZ1" s="20">
        <v>675</v>
      </c>
      <c r="ZA1" s="20">
        <v>676</v>
      </c>
      <c r="ZB1" s="20">
        <v>677</v>
      </c>
      <c r="ZC1" s="20">
        <v>678</v>
      </c>
      <c r="ZD1" s="20">
        <v>679</v>
      </c>
      <c r="ZE1" s="20">
        <v>680</v>
      </c>
      <c r="ZF1" s="20">
        <v>681</v>
      </c>
      <c r="ZG1" s="20">
        <v>682</v>
      </c>
      <c r="ZH1" s="20">
        <v>683</v>
      </c>
      <c r="ZI1" s="20">
        <v>684</v>
      </c>
      <c r="ZJ1" s="20">
        <v>685</v>
      </c>
      <c r="ZK1" s="20">
        <v>686</v>
      </c>
      <c r="ZL1" s="20">
        <v>687</v>
      </c>
      <c r="ZM1" s="20">
        <v>688</v>
      </c>
      <c r="ZN1" s="20">
        <v>689</v>
      </c>
      <c r="ZO1" s="20">
        <v>690</v>
      </c>
      <c r="ZP1" s="20">
        <v>691</v>
      </c>
      <c r="ZQ1" s="20">
        <v>692</v>
      </c>
      <c r="ZR1" s="20">
        <v>693</v>
      </c>
      <c r="ZS1" s="20">
        <v>694</v>
      </c>
      <c r="ZT1" s="20">
        <v>695</v>
      </c>
      <c r="ZU1" s="20">
        <v>696</v>
      </c>
      <c r="ZV1" s="20">
        <v>697</v>
      </c>
      <c r="ZW1" s="20">
        <v>698</v>
      </c>
      <c r="ZX1" s="20">
        <v>699</v>
      </c>
      <c r="ZY1" s="20">
        <v>700</v>
      </c>
      <c r="ZZ1" s="20">
        <v>701</v>
      </c>
      <c r="AAA1" s="20">
        <v>702</v>
      </c>
      <c r="AAB1" s="20">
        <v>703</v>
      </c>
      <c r="AAC1" s="20">
        <v>704</v>
      </c>
      <c r="AAD1" s="20">
        <v>705</v>
      </c>
      <c r="AAE1" s="20">
        <v>706</v>
      </c>
      <c r="AAF1" s="20">
        <v>707</v>
      </c>
      <c r="AAG1" s="20">
        <v>708</v>
      </c>
      <c r="AAH1" s="20">
        <v>709</v>
      </c>
      <c r="AAI1" s="20">
        <v>710</v>
      </c>
      <c r="AAJ1" s="20">
        <v>711</v>
      </c>
      <c r="AAK1" s="20">
        <v>712</v>
      </c>
      <c r="AAL1" s="20">
        <v>713</v>
      </c>
      <c r="AAM1" s="20">
        <v>714</v>
      </c>
      <c r="AAN1" s="20">
        <v>715</v>
      </c>
      <c r="AAO1" s="20">
        <v>716</v>
      </c>
      <c r="AAP1" s="20">
        <v>717</v>
      </c>
      <c r="AAQ1" s="20">
        <v>718</v>
      </c>
      <c r="AAR1" s="20">
        <v>719</v>
      </c>
      <c r="AAS1" s="20">
        <v>720</v>
      </c>
      <c r="AAT1" s="20">
        <v>721</v>
      </c>
      <c r="AAU1" s="20">
        <v>722</v>
      </c>
      <c r="AAV1" s="20">
        <v>723</v>
      </c>
      <c r="AAW1" s="20">
        <v>724</v>
      </c>
      <c r="AAX1" s="20">
        <v>725</v>
      </c>
      <c r="AAY1" s="20">
        <v>726</v>
      </c>
      <c r="AAZ1" s="20">
        <v>727</v>
      </c>
      <c r="ABA1" s="20">
        <v>728</v>
      </c>
      <c r="ABB1" s="20">
        <v>729</v>
      </c>
      <c r="ABC1" s="20">
        <v>730</v>
      </c>
      <c r="ABD1" s="20">
        <v>731</v>
      </c>
      <c r="ABE1" s="20">
        <v>732</v>
      </c>
      <c r="ABF1" s="20">
        <v>733</v>
      </c>
      <c r="ABG1" s="20">
        <v>734</v>
      </c>
      <c r="ABH1" s="20">
        <v>735</v>
      </c>
      <c r="ABI1" s="20">
        <v>736</v>
      </c>
      <c r="ABJ1" s="20">
        <v>737</v>
      </c>
      <c r="ABK1" s="20">
        <v>738</v>
      </c>
      <c r="ABL1" s="20">
        <v>739</v>
      </c>
      <c r="ABM1" s="20">
        <v>740</v>
      </c>
      <c r="ABN1" s="20">
        <v>741</v>
      </c>
      <c r="ABO1" s="20">
        <v>742</v>
      </c>
      <c r="ABP1" s="20">
        <v>743</v>
      </c>
      <c r="ABQ1" s="20">
        <v>744</v>
      </c>
      <c r="ABR1" s="20">
        <v>745</v>
      </c>
      <c r="ABS1" s="20">
        <v>746</v>
      </c>
      <c r="ABT1" s="20">
        <v>747</v>
      </c>
      <c r="ABU1" s="20">
        <v>748</v>
      </c>
      <c r="ABV1" s="20">
        <v>749</v>
      </c>
      <c r="ABW1" s="20">
        <v>750</v>
      </c>
      <c r="ABX1" s="20">
        <v>751</v>
      </c>
      <c r="ABY1" s="20">
        <v>752</v>
      </c>
      <c r="ABZ1" s="20">
        <v>753</v>
      </c>
      <c r="ACA1" s="20">
        <v>754</v>
      </c>
      <c r="ACB1" s="20">
        <v>755</v>
      </c>
      <c r="ACC1" s="20">
        <v>756</v>
      </c>
      <c r="ACD1" s="20">
        <v>757</v>
      </c>
      <c r="ACE1" s="20">
        <v>758</v>
      </c>
      <c r="ACF1" s="20">
        <v>759</v>
      </c>
      <c r="ACG1" s="20">
        <v>760</v>
      </c>
      <c r="ACH1" s="20">
        <v>761</v>
      </c>
      <c r="ACI1" s="20">
        <v>762</v>
      </c>
      <c r="ACJ1" s="20">
        <v>763</v>
      </c>
      <c r="ACK1" s="20">
        <v>764</v>
      </c>
      <c r="ACL1" s="20">
        <v>765</v>
      </c>
      <c r="ACM1" s="20">
        <v>766</v>
      </c>
      <c r="ACN1" s="20">
        <v>767</v>
      </c>
      <c r="ACO1" s="20">
        <v>768</v>
      </c>
      <c r="ACP1" s="20">
        <v>769</v>
      </c>
      <c r="ACQ1" s="20">
        <v>770</v>
      </c>
      <c r="ACR1" s="20">
        <v>771</v>
      </c>
      <c r="ACS1" s="20">
        <v>772</v>
      </c>
      <c r="ACT1" s="20">
        <v>773</v>
      </c>
      <c r="ACU1" s="20">
        <v>774</v>
      </c>
      <c r="ACV1" s="20">
        <v>775</v>
      </c>
      <c r="ACW1" s="20">
        <v>776</v>
      </c>
      <c r="ACX1" s="20">
        <v>777</v>
      </c>
      <c r="ACY1" s="20">
        <v>778</v>
      </c>
      <c r="ACZ1" s="20">
        <v>779</v>
      </c>
      <c r="ADA1" s="20">
        <v>780</v>
      </c>
      <c r="ADB1" s="20">
        <v>781</v>
      </c>
      <c r="ADC1" s="20">
        <v>782</v>
      </c>
      <c r="ADD1" s="20">
        <v>783</v>
      </c>
      <c r="ADE1" s="20">
        <v>784</v>
      </c>
      <c r="ADF1" s="20">
        <v>785</v>
      </c>
      <c r="ADG1" s="20">
        <v>786</v>
      </c>
      <c r="ADH1" s="20">
        <v>787</v>
      </c>
      <c r="ADI1" s="20">
        <v>788</v>
      </c>
      <c r="ADJ1" s="20">
        <v>789</v>
      </c>
      <c r="ADK1" s="20">
        <v>790</v>
      </c>
      <c r="ADL1" s="20">
        <v>791</v>
      </c>
      <c r="ADM1" s="20">
        <v>792</v>
      </c>
      <c r="ADN1" s="20">
        <v>793</v>
      </c>
      <c r="ADO1" s="20">
        <v>794</v>
      </c>
      <c r="ADP1" s="20">
        <v>795</v>
      </c>
      <c r="ADQ1" s="20">
        <v>796</v>
      </c>
      <c r="ADR1" s="20">
        <v>797</v>
      </c>
      <c r="ADS1" s="20">
        <v>798</v>
      </c>
      <c r="ADT1" s="20">
        <v>799</v>
      </c>
      <c r="ADU1" s="20">
        <v>800</v>
      </c>
      <c r="ADV1" s="20">
        <v>801</v>
      </c>
      <c r="ADW1" s="20">
        <v>802</v>
      </c>
      <c r="ADX1" s="20">
        <v>803</v>
      </c>
      <c r="ADY1" s="20">
        <v>804</v>
      </c>
      <c r="ADZ1" s="20">
        <v>805</v>
      </c>
      <c r="AEA1" s="20">
        <v>806</v>
      </c>
      <c r="AEB1" s="20">
        <v>807</v>
      </c>
      <c r="AEC1" s="20">
        <v>808</v>
      </c>
      <c r="AED1" s="20">
        <v>809</v>
      </c>
      <c r="AEE1" s="20">
        <v>810</v>
      </c>
      <c r="AEF1" s="20">
        <v>811</v>
      </c>
      <c r="AEG1" s="20">
        <v>812</v>
      </c>
      <c r="AEH1" s="20">
        <v>813</v>
      </c>
      <c r="AEI1" s="20">
        <v>814</v>
      </c>
      <c r="AEJ1" s="20">
        <v>815</v>
      </c>
      <c r="AEK1" s="20">
        <v>816</v>
      </c>
      <c r="AEL1" s="20">
        <v>817</v>
      </c>
      <c r="AEM1" s="20">
        <v>818</v>
      </c>
      <c r="AEN1" s="20">
        <v>819</v>
      </c>
      <c r="AEO1" s="20">
        <v>820</v>
      </c>
      <c r="AEP1" s="20">
        <v>821</v>
      </c>
      <c r="AEQ1" s="20">
        <v>822</v>
      </c>
      <c r="AER1" s="20">
        <v>823</v>
      </c>
      <c r="AES1" s="20">
        <v>824</v>
      </c>
      <c r="AET1" s="20">
        <v>825</v>
      </c>
      <c r="AEU1" s="20">
        <v>826</v>
      </c>
      <c r="AEV1" s="20">
        <v>827</v>
      </c>
      <c r="AEW1" s="20">
        <v>828</v>
      </c>
      <c r="AEX1" s="20">
        <v>829</v>
      </c>
      <c r="AEY1" s="20">
        <v>830</v>
      </c>
      <c r="AEZ1" s="20">
        <v>831</v>
      </c>
      <c r="AFA1" s="20">
        <v>832</v>
      </c>
      <c r="AFB1" s="20">
        <v>833</v>
      </c>
      <c r="AFC1" s="20">
        <v>834</v>
      </c>
      <c r="AFD1" s="20">
        <v>835</v>
      </c>
      <c r="AFE1" s="20">
        <v>836</v>
      </c>
      <c r="AFF1" s="20">
        <v>837</v>
      </c>
      <c r="AFG1" s="20">
        <v>838</v>
      </c>
      <c r="AFH1" s="20">
        <v>839</v>
      </c>
      <c r="AFI1" s="20">
        <v>840</v>
      </c>
      <c r="AFJ1" s="20">
        <v>841</v>
      </c>
      <c r="AFK1" s="20">
        <v>842</v>
      </c>
      <c r="AFL1" s="20">
        <v>843</v>
      </c>
      <c r="AFM1" s="20">
        <v>844</v>
      </c>
      <c r="AFN1" s="20">
        <v>845</v>
      </c>
      <c r="AFO1" s="20">
        <v>846</v>
      </c>
      <c r="AFP1" s="20">
        <v>847</v>
      </c>
      <c r="AFQ1" s="20">
        <v>848</v>
      </c>
      <c r="AFR1" s="20">
        <v>849</v>
      </c>
      <c r="AFS1" s="20">
        <v>850</v>
      </c>
      <c r="AFT1" s="20">
        <v>851</v>
      </c>
      <c r="AFU1" s="20">
        <v>852</v>
      </c>
      <c r="AFV1" s="20">
        <v>853</v>
      </c>
      <c r="AFW1" s="20">
        <v>854</v>
      </c>
      <c r="AFX1" s="20">
        <v>855</v>
      </c>
      <c r="AFY1" s="20">
        <v>856</v>
      </c>
      <c r="AFZ1" s="20">
        <v>857</v>
      </c>
      <c r="AGA1" s="20">
        <v>858</v>
      </c>
      <c r="AGB1" s="20">
        <v>859</v>
      </c>
      <c r="AGC1" s="20">
        <v>860</v>
      </c>
      <c r="AGD1" s="20">
        <v>861</v>
      </c>
      <c r="AGE1" s="20">
        <v>862</v>
      </c>
      <c r="AGF1" s="20">
        <v>863</v>
      </c>
      <c r="AGG1" s="20">
        <v>864</v>
      </c>
    </row>
    <row r="2" spans="2:1377" x14ac:dyDescent="0.15">
      <c r="B2" s="20" t="str">
        <f>C3&amp;C4&amp;C6</f>
        <v>300105長期許容</v>
      </c>
      <c r="N2" s="20" t="str">
        <f>O3&amp;O4&amp;O6</f>
        <v>350105長期許容</v>
      </c>
      <c r="O2" s="25"/>
      <c r="Z2" s="20" t="str">
        <f>AA3&amp;AA4&amp;AA6</f>
        <v>400105長期許容</v>
      </c>
      <c r="AL2" s="20" t="str">
        <f>AM3&amp;AM4&amp;AM6</f>
        <v>450105長期許容</v>
      </c>
      <c r="AM2" s="25"/>
      <c r="AX2" s="20" t="str">
        <f>AY3&amp;AY4&amp;AY6</f>
        <v>500105長期許容</v>
      </c>
      <c r="BJ2" s="20" t="str">
        <f>BK3&amp;BK4&amp;BK6</f>
        <v>600105長期許容</v>
      </c>
      <c r="BK2" s="25"/>
      <c r="BV2" s="20" t="str">
        <f>BW3&amp;BW4&amp;BW6</f>
        <v>700105長期許容</v>
      </c>
      <c r="CN2" s="20" t="str">
        <f>CO3&amp;CO4&amp;CO6</f>
        <v>800105長期許容</v>
      </c>
      <c r="CO2" s="25"/>
      <c r="DF2" s="20" t="str">
        <f>DG3&amp;DG4&amp;DG6</f>
        <v>900105長期許容</v>
      </c>
      <c r="DX2" s="20" t="str">
        <f>DY3&amp;DY4&amp;DY6</f>
        <v>1000105長期許容</v>
      </c>
      <c r="DY2" s="25"/>
      <c r="EP2" s="20" t="str">
        <f>EQ3&amp;EQ4&amp;EQ6</f>
        <v>300105短期許容</v>
      </c>
      <c r="FB2" s="20" t="str">
        <f>FC3&amp;FC4&amp;FC6</f>
        <v>350105短期許容</v>
      </c>
      <c r="FC2" s="25"/>
      <c r="FN2" s="20" t="str">
        <f>FO3&amp;FO4&amp;FO6</f>
        <v>400105短期許容</v>
      </c>
      <c r="FZ2" s="20" t="str">
        <f>GA3&amp;GA4&amp;GA6</f>
        <v>450105短期許容</v>
      </c>
      <c r="GA2" s="25"/>
      <c r="GL2" s="20" t="str">
        <f>GM3&amp;GM4&amp;GM6</f>
        <v>500105短期許容</v>
      </c>
      <c r="GX2" s="20" t="str">
        <f>GY3&amp;GY4&amp;GY6</f>
        <v>600105短期許容</v>
      </c>
      <c r="GY2" s="25"/>
      <c r="HJ2" s="20" t="str">
        <f>HK3&amp;HK4&amp;HK6</f>
        <v>700105短期許容</v>
      </c>
      <c r="IB2" s="20" t="str">
        <f>IC3&amp;IC4&amp;IC6</f>
        <v>800105短期許容</v>
      </c>
      <c r="IC2" s="25"/>
      <c r="IT2" s="20" t="str">
        <f>IU3&amp;IU4&amp;IU6</f>
        <v>900105短期許容</v>
      </c>
      <c r="JL2" s="20" t="str">
        <f>JM3&amp;JM4&amp;JM6</f>
        <v>1000105短期許容</v>
      </c>
      <c r="JM2" s="25"/>
      <c r="KD2" s="20" t="str">
        <f>KE3&amp;KE4&amp;KE6</f>
        <v>300105終局</v>
      </c>
      <c r="KP2" s="20" t="str">
        <f>KQ3&amp;KQ4&amp;KQ6</f>
        <v>350105終局</v>
      </c>
      <c r="KQ2" s="25"/>
      <c r="LB2" s="20" t="str">
        <f>LC3&amp;LC4&amp;LC6</f>
        <v>400105終局</v>
      </c>
      <c r="LN2" s="20" t="str">
        <f>LO3&amp;LO4&amp;LO6</f>
        <v>450105終局</v>
      </c>
      <c r="LO2" s="25"/>
      <c r="LZ2" s="20" t="str">
        <f>MA3&amp;MA4&amp;MA6</f>
        <v>500105終局</v>
      </c>
      <c r="ML2" s="20" t="str">
        <f>MM3&amp;MM4&amp;MM6</f>
        <v>600105終局</v>
      </c>
      <c r="MM2" s="25"/>
      <c r="MX2" s="20" t="str">
        <f>MY3&amp;MY4&amp;MY6</f>
        <v>700105終局</v>
      </c>
      <c r="NP2" s="20" t="str">
        <f>NQ3&amp;NQ4&amp;NQ6</f>
        <v>800105終局</v>
      </c>
      <c r="NQ2" s="25"/>
      <c r="OH2" s="20" t="str">
        <f>OI3&amp;OI4&amp;OI6</f>
        <v>900105終局</v>
      </c>
      <c r="OZ2" s="20" t="str">
        <f>PA3&amp;PA4&amp;PA6</f>
        <v>1000105終局</v>
      </c>
      <c r="PA2" s="25"/>
      <c r="PR2" s="20" t="str">
        <f>PS3&amp;PS4&amp;PS6</f>
        <v>30085長期許容</v>
      </c>
      <c r="QD2" s="20" t="str">
        <f>QE3&amp;QE4&amp;QE6</f>
        <v>35085長期許容</v>
      </c>
      <c r="QE2" s="25"/>
      <c r="QP2" s="20" t="str">
        <f>QQ3&amp;QQ4&amp;QQ6</f>
        <v>40085長期許容</v>
      </c>
      <c r="RB2" s="20" t="str">
        <f>RC3&amp;RC4&amp;RC6</f>
        <v>45085長期許容</v>
      </c>
      <c r="RC2" s="25"/>
      <c r="RN2" s="20" t="str">
        <f>RO3&amp;RO4&amp;RO6</f>
        <v>50085長期許容</v>
      </c>
      <c r="RZ2" s="20" t="str">
        <f>SA3&amp;SA4&amp;SA6</f>
        <v>60085長期許容</v>
      </c>
      <c r="SA2" s="25"/>
      <c r="SL2" s="20" t="str">
        <f>SM3&amp;SM4&amp;SM6</f>
        <v>70085長期許容</v>
      </c>
      <c r="TD2" s="20" t="str">
        <f>TE3&amp;TE4&amp;TE6</f>
        <v>80085長期許容</v>
      </c>
      <c r="TE2" s="25"/>
      <c r="TV2" s="20" t="str">
        <f>TW3&amp;TW4&amp;TW6</f>
        <v>90085長期許容</v>
      </c>
      <c r="UN2" s="20" t="str">
        <f>UO3&amp;UO4&amp;UO6</f>
        <v>100085長期許容</v>
      </c>
      <c r="UO2" s="25"/>
      <c r="VF2" s="20" t="str">
        <f>VG3&amp;VG4&amp;VG6</f>
        <v>30085短期許容</v>
      </c>
      <c r="VR2" s="20" t="str">
        <f>VS3&amp;VS4&amp;VS6</f>
        <v>35085短期許容</v>
      </c>
      <c r="VS2" s="25"/>
      <c r="WD2" s="20" t="str">
        <f>WE3&amp;WE4&amp;WE6</f>
        <v>40085短期許容</v>
      </c>
      <c r="WP2" s="20" t="str">
        <f>WQ3&amp;WQ4&amp;WQ6</f>
        <v>45085短期許容</v>
      </c>
      <c r="WQ2" s="25"/>
      <c r="XB2" s="20" t="str">
        <f>XC3&amp;XC4&amp;XC6</f>
        <v>50085短期許容</v>
      </c>
      <c r="XN2" s="20" t="str">
        <f>XO3&amp;XO4&amp;XO6</f>
        <v>60085短期許容</v>
      </c>
      <c r="XO2" s="25"/>
      <c r="XZ2" s="20" t="str">
        <f>YA3&amp;YA4&amp;YA6</f>
        <v>70085短期許容</v>
      </c>
      <c r="YR2" s="20" t="str">
        <f>YS3&amp;YS4&amp;YS6</f>
        <v>80085短期許容</v>
      </c>
      <c r="YS2" s="25"/>
      <c r="ZJ2" s="20" t="str">
        <f>ZK3&amp;ZK4&amp;ZK6</f>
        <v>90085短期許容</v>
      </c>
      <c r="AAB2" s="20" t="str">
        <f>AAC3&amp;AAC4&amp;AAC6</f>
        <v>100085短期許容</v>
      </c>
      <c r="AAC2" s="25"/>
      <c r="AAT2" s="20" t="str">
        <f>AAU3&amp;AAU4&amp;AAU6</f>
        <v>30085終局</v>
      </c>
      <c r="ABF2" s="20" t="str">
        <f>ABG3&amp;ABG4&amp;ABG6</f>
        <v>35085終局</v>
      </c>
      <c r="ABG2" s="25"/>
      <c r="ABR2" s="20" t="str">
        <f>ABS3&amp;ABS4&amp;ABS6</f>
        <v>40085終局</v>
      </c>
      <c r="ACD2" s="20" t="str">
        <f>ACE3&amp;ACE4&amp;ACE6</f>
        <v>45085終局</v>
      </c>
      <c r="ACE2" s="25"/>
      <c r="ACP2" s="20" t="str">
        <f>ACQ3&amp;ACQ4&amp;ACQ6</f>
        <v>50085終局</v>
      </c>
      <c r="ADB2" s="20" t="str">
        <f>ADC3&amp;ADC4&amp;ADC6</f>
        <v>60085終局</v>
      </c>
      <c r="ADC2" s="25"/>
      <c r="ADN2" s="20" t="str">
        <f>ADO3&amp;ADO4&amp;ADO6</f>
        <v>70085終局</v>
      </c>
      <c r="AEF2" s="20" t="str">
        <f>AEG3&amp;AEG4&amp;AEG6</f>
        <v>80085終局</v>
      </c>
      <c r="AEG2" s="25"/>
      <c r="AEX2" s="20" t="str">
        <f>AEY3&amp;AEY4&amp;AEY6</f>
        <v>90085終局</v>
      </c>
      <c r="AFP2" s="20" t="str">
        <f>AFQ3&amp;AFQ4&amp;AFQ6</f>
        <v>100085終局</v>
      </c>
      <c r="AFQ2" s="25"/>
      <c r="AGR2" s="25"/>
      <c r="AHJ2" s="25"/>
      <c r="AIB2" s="25"/>
      <c r="AIT2" s="25"/>
      <c r="AJL2" s="25"/>
      <c r="AKD2" s="25"/>
      <c r="AKV2" s="25"/>
      <c r="ALN2" s="25"/>
      <c r="AMF2" s="25"/>
      <c r="AMX2" s="25"/>
      <c r="ANP2" s="25"/>
      <c r="AOH2" s="25"/>
      <c r="AOQ2" s="25"/>
      <c r="API2" s="25"/>
      <c r="AQA2" s="25"/>
      <c r="AQS2" s="25"/>
      <c r="ARK2" s="25"/>
      <c r="ASC2" s="25"/>
      <c r="ASL2" s="25"/>
      <c r="ATD2" s="25"/>
      <c r="ATV2" s="25"/>
      <c r="AUN2" s="25"/>
      <c r="AVF2" s="25"/>
      <c r="AVX2" s="25"/>
      <c r="AWG2" s="25"/>
      <c r="AWY2" s="25"/>
      <c r="AXQ2" s="25"/>
      <c r="AYI2" s="25"/>
      <c r="AZA2" s="25"/>
      <c r="AZS2" s="25"/>
    </row>
    <row r="3" spans="2:1377" x14ac:dyDescent="0.15">
      <c r="B3" s="19" t="s">
        <v>56</v>
      </c>
      <c r="C3" s="19">
        <v>300</v>
      </c>
      <c r="E3" s="30"/>
      <c r="F3" s="30"/>
      <c r="G3" s="31"/>
      <c r="H3" s="30"/>
      <c r="I3" s="30"/>
      <c r="K3" s="30"/>
      <c r="L3" s="30"/>
      <c r="N3" s="19" t="s">
        <v>56</v>
      </c>
      <c r="O3" s="19">
        <v>350</v>
      </c>
      <c r="Q3" s="30"/>
      <c r="R3" s="30"/>
      <c r="S3" s="31"/>
      <c r="T3" s="30"/>
      <c r="U3" s="30"/>
      <c r="W3" s="30"/>
      <c r="X3" s="30"/>
      <c r="Z3" s="19" t="s">
        <v>56</v>
      </c>
      <c r="AA3" s="19">
        <v>400</v>
      </c>
      <c r="AC3" s="30"/>
      <c r="AD3" s="30"/>
      <c r="AE3" s="31"/>
      <c r="AF3" s="30"/>
      <c r="AG3" s="30"/>
      <c r="AI3" s="30"/>
      <c r="AJ3" s="30"/>
      <c r="AL3" s="19" t="s">
        <v>56</v>
      </c>
      <c r="AM3" s="19">
        <v>450</v>
      </c>
      <c r="AO3" s="30"/>
      <c r="AP3" s="30"/>
      <c r="AQ3" s="31"/>
      <c r="AR3" s="30"/>
      <c r="AS3" s="30"/>
      <c r="AU3" s="30"/>
      <c r="AV3" s="30"/>
      <c r="AX3" s="19" t="s">
        <v>56</v>
      </c>
      <c r="AY3" s="19">
        <v>500</v>
      </c>
      <c r="BA3" s="30"/>
      <c r="BB3" s="30"/>
      <c r="BC3" s="31"/>
      <c r="BD3" s="30"/>
      <c r="BE3" s="30"/>
      <c r="BG3" s="30"/>
      <c r="BH3" s="30"/>
      <c r="BJ3" s="19" t="s">
        <v>56</v>
      </c>
      <c r="BK3" s="19">
        <v>600</v>
      </c>
      <c r="BM3" s="30"/>
      <c r="BN3" s="30"/>
      <c r="BO3" s="31"/>
      <c r="BP3" s="30"/>
      <c r="BQ3" s="30"/>
      <c r="BS3" s="30"/>
      <c r="BT3" s="30"/>
      <c r="BV3" s="19" t="s">
        <v>56</v>
      </c>
      <c r="BW3" s="19">
        <v>700</v>
      </c>
      <c r="BY3" s="30"/>
      <c r="BZ3" s="30"/>
      <c r="CA3" s="31"/>
      <c r="CB3" s="30"/>
      <c r="CC3" s="30"/>
      <c r="CE3" s="30"/>
      <c r="CF3" s="30"/>
      <c r="CH3" s="30"/>
      <c r="CI3" s="30"/>
      <c r="CK3" s="30"/>
      <c r="CL3" s="30"/>
      <c r="CN3" s="19" t="s">
        <v>56</v>
      </c>
      <c r="CO3" s="19">
        <v>800</v>
      </c>
      <c r="CQ3" s="30"/>
      <c r="CR3" s="30"/>
      <c r="CS3" s="31"/>
      <c r="CT3" s="30"/>
      <c r="CU3" s="30"/>
      <c r="CW3" s="30"/>
      <c r="CX3" s="30"/>
      <c r="CZ3" s="30"/>
      <c r="DA3" s="30"/>
      <c r="DC3" s="30"/>
      <c r="DD3" s="30"/>
      <c r="DF3" s="19" t="s">
        <v>56</v>
      </c>
      <c r="DG3" s="19">
        <v>900</v>
      </c>
      <c r="DI3" s="30"/>
      <c r="DJ3" s="30"/>
      <c r="DK3" s="31"/>
      <c r="DL3" s="30"/>
      <c r="DM3" s="30"/>
      <c r="DO3" s="30"/>
      <c r="DP3" s="30"/>
      <c r="DR3" s="30"/>
      <c r="DS3" s="30"/>
      <c r="DU3" s="30"/>
      <c r="DV3" s="30"/>
      <c r="DX3" s="19" t="s">
        <v>56</v>
      </c>
      <c r="DY3" s="19">
        <v>1000</v>
      </c>
      <c r="EA3" s="30"/>
      <c r="EB3" s="30"/>
      <c r="EC3" s="31"/>
      <c r="ED3" s="30"/>
      <c r="EE3" s="30"/>
      <c r="EG3" s="30"/>
      <c r="EH3" s="30"/>
      <c r="EJ3" s="30"/>
      <c r="EK3" s="30"/>
      <c r="EM3" s="30"/>
      <c r="EN3" s="30"/>
      <c r="EP3" s="19" t="s">
        <v>56</v>
      </c>
      <c r="EQ3" s="19">
        <v>300</v>
      </c>
      <c r="ES3" s="30"/>
      <c r="ET3" s="30"/>
      <c r="EU3" s="31"/>
      <c r="EV3" s="30"/>
      <c r="EW3" s="30"/>
      <c r="EY3" s="19"/>
      <c r="EZ3" s="19"/>
      <c r="FB3" s="19" t="s">
        <v>56</v>
      </c>
      <c r="FC3" s="19">
        <v>350</v>
      </c>
      <c r="FE3" s="30"/>
      <c r="FF3" s="30"/>
      <c r="FG3" s="31"/>
      <c r="FH3" s="30"/>
      <c r="FI3" s="30"/>
      <c r="FJ3" s="31"/>
      <c r="FK3" s="30"/>
      <c r="FL3" s="30"/>
      <c r="FN3" s="19" t="s">
        <v>56</v>
      </c>
      <c r="FO3" s="19">
        <v>400</v>
      </c>
      <c r="FQ3" s="30"/>
      <c r="FR3" s="30"/>
      <c r="FS3" s="31"/>
      <c r="FT3" s="30"/>
      <c r="FU3" s="30"/>
      <c r="FV3" s="31"/>
      <c r="FW3" s="30"/>
      <c r="FX3" s="30"/>
      <c r="FZ3" s="19" t="s">
        <v>56</v>
      </c>
      <c r="GA3" s="19">
        <v>450</v>
      </c>
      <c r="GC3" s="30"/>
      <c r="GD3" s="30"/>
      <c r="GE3" s="31"/>
      <c r="GF3" s="30"/>
      <c r="GG3" s="30"/>
      <c r="GH3" s="31"/>
      <c r="GI3" s="30"/>
      <c r="GJ3" s="30"/>
      <c r="GL3" s="19" t="s">
        <v>56</v>
      </c>
      <c r="GM3" s="19">
        <v>500</v>
      </c>
      <c r="GO3" s="30"/>
      <c r="GP3" s="30"/>
      <c r="GQ3" s="31"/>
      <c r="GR3" s="30"/>
      <c r="GS3" s="30"/>
      <c r="GT3" s="31"/>
      <c r="GU3" s="30"/>
      <c r="GV3" s="30"/>
      <c r="GX3" s="19" t="s">
        <v>56</v>
      </c>
      <c r="GY3" s="19">
        <v>600</v>
      </c>
      <c r="HA3" s="30"/>
      <c r="HB3" s="30"/>
      <c r="HC3" s="31"/>
      <c r="HD3" s="30"/>
      <c r="HE3" s="30"/>
      <c r="HF3" s="31"/>
      <c r="HG3" s="30"/>
      <c r="HH3" s="30"/>
      <c r="HJ3" s="19" t="s">
        <v>56</v>
      </c>
      <c r="HK3" s="19">
        <v>700</v>
      </c>
      <c r="HM3" s="30"/>
      <c r="HN3" s="30"/>
      <c r="HO3" s="31"/>
      <c r="HP3" s="30"/>
      <c r="HQ3" s="30"/>
      <c r="HR3" s="31"/>
      <c r="HS3" s="30"/>
      <c r="HT3" s="30"/>
      <c r="HU3" s="31"/>
      <c r="HV3" s="30"/>
      <c r="HW3" s="30"/>
      <c r="HX3" s="31"/>
      <c r="HY3" s="30"/>
      <c r="HZ3" s="30"/>
      <c r="IB3" s="19" t="s">
        <v>56</v>
      </c>
      <c r="IC3" s="19">
        <v>800</v>
      </c>
      <c r="IE3" s="30"/>
      <c r="IF3" s="30"/>
      <c r="IG3" s="31"/>
      <c r="IH3" s="30"/>
      <c r="II3" s="30"/>
      <c r="IJ3" s="31"/>
      <c r="IK3" s="30"/>
      <c r="IL3" s="30"/>
      <c r="IM3" s="31"/>
      <c r="IN3" s="30"/>
      <c r="IO3" s="30"/>
      <c r="IP3" s="31"/>
      <c r="IQ3" s="30"/>
      <c r="IR3" s="30"/>
      <c r="IT3" s="19" t="s">
        <v>56</v>
      </c>
      <c r="IU3" s="19">
        <v>900</v>
      </c>
      <c r="IW3" s="30"/>
      <c r="IX3" s="30"/>
      <c r="IY3" s="31"/>
      <c r="IZ3" s="30"/>
      <c r="JA3" s="30"/>
      <c r="JB3" s="31"/>
      <c r="JC3" s="30"/>
      <c r="JD3" s="30"/>
      <c r="JE3" s="31"/>
      <c r="JF3" s="30"/>
      <c r="JG3" s="30"/>
      <c r="JH3" s="31"/>
      <c r="JI3" s="30"/>
      <c r="JJ3" s="30"/>
      <c r="JL3" s="19" t="s">
        <v>56</v>
      </c>
      <c r="JM3" s="19">
        <v>1000</v>
      </c>
      <c r="JO3" s="30"/>
      <c r="JP3" s="30"/>
      <c r="JQ3" s="31"/>
      <c r="JR3" s="30"/>
      <c r="JS3" s="30"/>
      <c r="JT3" s="31"/>
      <c r="JU3" s="30"/>
      <c r="JV3" s="30"/>
      <c r="JW3" s="31"/>
      <c r="JX3" s="30"/>
      <c r="JY3" s="30"/>
      <c r="JZ3" s="31"/>
      <c r="KA3" s="30"/>
      <c r="KB3" s="30"/>
      <c r="KD3" s="19" t="s">
        <v>56</v>
      </c>
      <c r="KE3" s="19">
        <v>300</v>
      </c>
      <c r="KG3" s="30"/>
      <c r="KH3" s="30"/>
      <c r="KI3" s="31"/>
      <c r="KJ3" s="30"/>
      <c r="KK3" s="30"/>
      <c r="KL3" s="31"/>
      <c r="KM3" s="30"/>
      <c r="KN3" s="30"/>
      <c r="KP3" s="19" t="s">
        <v>56</v>
      </c>
      <c r="KQ3" s="19">
        <v>350</v>
      </c>
      <c r="KS3" s="30"/>
      <c r="KT3" s="30"/>
      <c r="KU3" s="31"/>
      <c r="KV3" s="30"/>
      <c r="KW3" s="30"/>
      <c r="KX3" s="31"/>
      <c r="KY3" s="30"/>
      <c r="KZ3" s="30"/>
      <c r="LB3" s="19" t="s">
        <v>56</v>
      </c>
      <c r="LC3" s="19">
        <v>400</v>
      </c>
      <c r="LE3" s="30"/>
      <c r="LF3" s="30"/>
      <c r="LG3" s="31"/>
      <c r="LH3" s="30"/>
      <c r="LI3" s="30"/>
      <c r="LJ3" s="31"/>
      <c r="LK3" s="30"/>
      <c r="LL3" s="30"/>
      <c r="LN3" s="19" t="s">
        <v>56</v>
      </c>
      <c r="LO3" s="19">
        <v>450</v>
      </c>
      <c r="LQ3" s="30"/>
      <c r="LR3" s="30"/>
      <c r="LS3" s="31"/>
      <c r="LT3" s="30"/>
      <c r="LU3" s="30"/>
      <c r="LV3" s="31"/>
      <c r="LW3" s="30"/>
      <c r="LX3" s="30"/>
      <c r="LZ3" s="19" t="s">
        <v>56</v>
      </c>
      <c r="MA3" s="19">
        <v>500</v>
      </c>
      <c r="MC3" s="30"/>
      <c r="MD3" s="30"/>
      <c r="ME3" s="31"/>
      <c r="MF3" s="30"/>
      <c r="MG3" s="30"/>
      <c r="MH3" s="31"/>
      <c r="MI3" s="30"/>
      <c r="MJ3" s="30"/>
      <c r="ML3" s="19" t="s">
        <v>56</v>
      </c>
      <c r="MM3" s="19">
        <v>600</v>
      </c>
      <c r="MO3" s="30"/>
      <c r="MP3" s="30"/>
      <c r="MQ3" s="31"/>
      <c r="MR3" s="30"/>
      <c r="MS3" s="30"/>
      <c r="MT3" s="31"/>
      <c r="MU3" s="30"/>
      <c r="MV3" s="30"/>
      <c r="MX3" s="19" t="s">
        <v>56</v>
      </c>
      <c r="MY3" s="19">
        <v>700</v>
      </c>
      <c r="NA3" s="30"/>
      <c r="NB3" s="30"/>
      <c r="NC3" s="31"/>
      <c r="ND3" s="30"/>
      <c r="NE3" s="30"/>
      <c r="NF3" s="31"/>
      <c r="NG3" s="30"/>
      <c r="NH3" s="30"/>
      <c r="NI3" s="31"/>
      <c r="NJ3" s="30"/>
      <c r="NK3" s="30"/>
      <c r="NL3" s="31"/>
      <c r="NM3" s="30"/>
      <c r="NN3" s="30"/>
      <c r="NP3" s="19" t="s">
        <v>56</v>
      </c>
      <c r="NQ3" s="19">
        <v>800</v>
      </c>
      <c r="NS3" s="30"/>
      <c r="NT3" s="30"/>
      <c r="NU3" s="31"/>
      <c r="NV3" s="30"/>
      <c r="NW3" s="30"/>
      <c r="NX3" s="31"/>
      <c r="NY3" s="30"/>
      <c r="NZ3" s="30"/>
      <c r="OA3" s="31"/>
      <c r="OB3" s="30"/>
      <c r="OC3" s="30"/>
      <c r="OD3" s="31"/>
      <c r="OE3" s="30"/>
      <c r="OF3" s="30"/>
      <c r="OH3" s="19" t="s">
        <v>56</v>
      </c>
      <c r="OI3" s="19">
        <v>900</v>
      </c>
      <c r="OK3" s="30"/>
      <c r="OL3" s="30"/>
      <c r="OM3" s="31"/>
      <c r="ON3" s="30"/>
      <c r="OO3" s="30"/>
      <c r="OP3" s="31"/>
      <c r="OQ3" s="30"/>
      <c r="OR3" s="30"/>
      <c r="OS3" s="31"/>
      <c r="OT3" s="30"/>
      <c r="OU3" s="30"/>
      <c r="OV3" s="31"/>
      <c r="OW3" s="30"/>
      <c r="OX3" s="30"/>
      <c r="OZ3" s="19" t="s">
        <v>56</v>
      </c>
      <c r="PA3" s="19">
        <v>1000</v>
      </c>
      <c r="PC3" s="30"/>
      <c r="PD3" s="30"/>
      <c r="PE3" s="31"/>
      <c r="PF3" s="30"/>
      <c r="PG3" s="30"/>
      <c r="PH3" s="31"/>
      <c r="PI3" s="30"/>
      <c r="PJ3" s="30"/>
      <c r="PK3" s="31"/>
      <c r="PL3" s="30"/>
      <c r="PM3" s="30"/>
      <c r="PN3" s="31"/>
      <c r="PO3" s="30"/>
      <c r="PP3" s="30"/>
      <c r="PR3" s="19" t="s">
        <v>56</v>
      </c>
      <c r="PS3" s="19">
        <v>300</v>
      </c>
      <c r="PU3" s="30"/>
      <c r="PV3" s="30"/>
      <c r="PW3" s="31"/>
      <c r="PX3" s="30"/>
      <c r="PY3" s="30"/>
      <c r="QA3" s="30"/>
      <c r="QB3" s="30"/>
      <c r="QD3" s="19" t="s">
        <v>56</v>
      </c>
      <c r="QE3" s="19">
        <v>350</v>
      </c>
      <c r="QG3" s="30"/>
      <c r="QH3" s="30"/>
      <c r="QI3" s="31"/>
      <c r="QJ3" s="30"/>
      <c r="QK3" s="30"/>
      <c r="QM3" s="30"/>
      <c r="QN3" s="30"/>
      <c r="QP3" s="19" t="s">
        <v>56</v>
      </c>
      <c r="QQ3" s="19">
        <v>400</v>
      </c>
      <c r="QS3" s="30"/>
      <c r="QT3" s="30"/>
      <c r="QU3" s="31"/>
      <c r="QV3" s="30"/>
      <c r="QW3" s="30"/>
      <c r="QY3" s="30"/>
      <c r="QZ3" s="30"/>
      <c r="RB3" s="19" t="s">
        <v>56</v>
      </c>
      <c r="RC3" s="19">
        <v>450</v>
      </c>
      <c r="RE3" s="30"/>
      <c r="RF3" s="30"/>
      <c r="RG3" s="31"/>
      <c r="RH3" s="30"/>
      <c r="RI3" s="30"/>
      <c r="RK3" s="30"/>
      <c r="RL3" s="30"/>
      <c r="RN3" s="19" t="s">
        <v>56</v>
      </c>
      <c r="RO3" s="19">
        <v>500</v>
      </c>
      <c r="RQ3" s="30"/>
      <c r="RR3" s="30"/>
      <c r="RS3" s="31"/>
      <c r="RT3" s="30"/>
      <c r="RU3" s="30"/>
      <c r="RW3" s="30"/>
      <c r="RX3" s="30"/>
      <c r="RZ3" s="19" t="s">
        <v>56</v>
      </c>
      <c r="SA3" s="19">
        <v>600</v>
      </c>
      <c r="SC3" s="30"/>
      <c r="SD3" s="30"/>
      <c r="SE3" s="31"/>
      <c r="SF3" s="30"/>
      <c r="SG3" s="30"/>
      <c r="SI3" s="30"/>
      <c r="SJ3" s="30"/>
      <c r="SL3" s="19" t="s">
        <v>56</v>
      </c>
      <c r="SM3" s="19">
        <v>700</v>
      </c>
      <c r="SO3" s="30"/>
      <c r="SP3" s="30"/>
      <c r="SQ3" s="31"/>
      <c r="SR3" s="30"/>
      <c r="SS3" s="30"/>
      <c r="SU3" s="30"/>
      <c r="SV3" s="30"/>
      <c r="SX3" s="30"/>
      <c r="SY3" s="30"/>
      <c r="TA3" s="30"/>
      <c r="TB3" s="30"/>
      <c r="TD3" s="19" t="s">
        <v>56</v>
      </c>
      <c r="TE3" s="19">
        <v>800</v>
      </c>
      <c r="TG3" s="30"/>
      <c r="TH3" s="30"/>
      <c r="TI3" s="31"/>
      <c r="TJ3" s="30"/>
      <c r="TK3" s="30"/>
      <c r="TM3" s="30"/>
      <c r="TN3" s="30"/>
      <c r="TP3" s="30"/>
      <c r="TQ3" s="30"/>
      <c r="TS3" s="30"/>
      <c r="TT3" s="30"/>
      <c r="TV3" s="19" t="s">
        <v>56</v>
      </c>
      <c r="TW3" s="19">
        <v>900</v>
      </c>
      <c r="TY3" s="30"/>
      <c r="TZ3" s="30"/>
      <c r="UA3" s="31"/>
      <c r="UB3" s="30"/>
      <c r="UC3" s="30"/>
      <c r="UE3" s="30"/>
      <c r="UF3" s="30"/>
      <c r="UH3" s="30"/>
      <c r="UI3" s="30"/>
      <c r="UK3" s="30"/>
      <c r="UL3" s="30"/>
      <c r="UN3" s="19" t="s">
        <v>56</v>
      </c>
      <c r="UO3" s="19">
        <v>1000</v>
      </c>
      <c r="UQ3" s="30"/>
      <c r="UR3" s="30"/>
      <c r="US3" s="31"/>
      <c r="UT3" s="30"/>
      <c r="UU3" s="30"/>
      <c r="UW3" s="30"/>
      <c r="UX3" s="30"/>
      <c r="UZ3" s="30"/>
      <c r="VA3" s="30"/>
      <c r="VC3" s="30"/>
      <c r="VD3" s="30"/>
      <c r="VF3" s="19" t="s">
        <v>56</v>
      </c>
      <c r="VG3" s="19">
        <v>300</v>
      </c>
      <c r="VI3" s="30"/>
      <c r="VJ3" s="30"/>
      <c r="VK3" s="31"/>
      <c r="VL3" s="30"/>
      <c r="VM3" s="30"/>
      <c r="VO3" s="19"/>
      <c r="VP3" s="19"/>
      <c r="VR3" s="19" t="s">
        <v>56</v>
      </c>
      <c r="VS3" s="19">
        <v>350</v>
      </c>
      <c r="VU3" s="30"/>
      <c r="VV3" s="30"/>
      <c r="VW3" s="31"/>
      <c r="VX3" s="30"/>
      <c r="VY3" s="30"/>
      <c r="VZ3" s="31"/>
      <c r="WA3" s="30"/>
      <c r="WB3" s="30"/>
      <c r="WD3" s="19" t="s">
        <v>56</v>
      </c>
      <c r="WE3" s="19">
        <v>400</v>
      </c>
      <c r="WG3" s="30"/>
      <c r="WH3" s="30"/>
      <c r="WI3" s="31"/>
      <c r="WJ3" s="30"/>
      <c r="WK3" s="30"/>
      <c r="WL3" s="31"/>
      <c r="WM3" s="30"/>
      <c r="WN3" s="30"/>
      <c r="WP3" s="19" t="s">
        <v>56</v>
      </c>
      <c r="WQ3" s="19">
        <v>450</v>
      </c>
      <c r="WS3" s="30"/>
      <c r="WT3" s="30"/>
      <c r="WU3" s="31"/>
      <c r="WV3" s="30"/>
      <c r="WW3" s="30"/>
      <c r="WX3" s="31"/>
      <c r="WY3" s="30"/>
      <c r="WZ3" s="30"/>
      <c r="XB3" s="19" t="s">
        <v>56</v>
      </c>
      <c r="XC3" s="19">
        <v>500</v>
      </c>
      <c r="XE3" s="30"/>
      <c r="XF3" s="30"/>
      <c r="XG3" s="31"/>
      <c r="XH3" s="30"/>
      <c r="XI3" s="30"/>
      <c r="XJ3" s="31"/>
      <c r="XK3" s="30"/>
      <c r="XL3" s="30"/>
      <c r="XN3" s="19" t="s">
        <v>56</v>
      </c>
      <c r="XO3" s="19">
        <v>600</v>
      </c>
      <c r="XQ3" s="30"/>
      <c r="XR3" s="30"/>
      <c r="XS3" s="31"/>
      <c r="XT3" s="30"/>
      <c r="XU3" s="30"/>
      <c r="XV3" s="31"/>
      <c r="XW3" s="30"/>
      <c r="XX3" s="30"/>
      <c r="XZ3" s="19" t="s">
        <v>56</v>
      </c>
      <c r="YA3" s="19">
        <v>700</v>
      </c>
      <c r="YC3" s="30"/>
      <c r="YD3" s="30"/>
      <c r="YE3" s="31"/>
      <c r="YF3" s="30"/>
      <c r="YG3" s="30"/>
      <c r="YH3" s="31"/>
      <c r="YI3" s="30"/>
      <c r="YJ3" s="30"/>
      <c r="YK3" s="31"/>
      <c r="YL3" s="30"/>
      <c r="YM3" s="30"/>
      <c r="YN3" s="31"/>
      <c r="YO3" s="30"/>
      <c r="YP3" s="30"/>
      <c r="YR3" s="19" t="s">
        <v>56</v>
      </c>
      <c r="YS3" s="19">
        <v>800</v>
      </c>
      <c r="YU3" s="30"/>
      <c r="YV3" s="30"/>
      <c r="YW3" s="31"/>
      <c r="YX3" s="30"/>
      <c r="YY3" s="30"/>
      <c r="YZ3" s="31"/>
      <c r="ZA3" s="30"/>
      <c r="ZB3" s="30"/>
      <c r="ZC3" s="31"/>
      <c r="ZD3" s="30"/>
      <c r="ZE3" s="30"/>
      <c r="ZF3" s="31"/>
      <c r="ZG3" s="30"/>
      <c r="ZH3" s="30"/>
      <c r="ZJ3" s="19" t="s">
        <v>56</v>
      </c>
      <c r="ZK3" s="19">
        <v>900</v>
      </c>
      <c r="ZM3" s="30"/>
      <c r="ZN3" s="30"/>
      <c r="ZO3" s="31"/>
      <c r="ZP3" s="30"/>
      <c r="ZQ3" s="30"/>
      <c r="ZR3" s="31"/>
      <c r="ZS3" s="30"/>
      <c r="ZT3" s="30"/>
      <c r="ZU3" s="31"/>
      <c r="ZV3" s="30"/>
      <c r="ZW3" s="30"/>
      <c r="ZX3" s="31"/>
      <c r="ZY3" s="30"/>
      <c r="ZZ3" s="30"/>
      <c r="AAB3" s="19" t="s">
        <v>56</v>
      </c>
      <c r="AAC3" s="19">
        <v>1000</v>
      </c>
      <c r="AAE3" s="30"/>
      <c r="AAF3" s="30"/>
      <c r="AAG3" s="31"/>
      <c r="AAH3" s="30"/>
      <c r="AAI3" s="30"/>
      <c r="AAJ3" s="31"/>
      <c r="AAK3" s="30"/>
      <c r="AAL3" s="30"/>
      <c r="AAM3" s="31"/>
      <c r="AAN3" s="30"/>
      <c r="AAO3" s="30"/>
      <c r="AAP3" s="31"/>
      <c r="AAQ3" s="30"/>
      <c r="AAR3" s="30"/>
      <c r="AAT3" s="19" t="s">
        <v>56</v>
      </c>
      <c r="AAU3" s="19">
        <v>300</v>
      </c>
      <c r="AAW3" s="30"/>
      <c r="AAX3" s="30"/>
      <c r="AAY3" s="31"/>
      <c r="AAZ3" s="30"/>
      <c r="ABA3" s="30"/>
      <c r="ABB3" s="31"/>
      <c r="ABC3" s="30"/>
      <c r="ABD3" s="30"/>
      <c r="ABF3" s="19" t="s">
        <v>56</v>
      </c>
      <c r="ABG3" s="19">
        <v>350</v>
      </c>
      <c r="ABI3" s="30"/>
      <c r="ABJ3" s="30"/>
      <c r="ABK3" s="31"/>
      <c r="ABL3" s="30"/>
      <c r="ABM3" s="30"/>
      <c r="ABN3" s="31"/>
      <c r="ABO3" s="30"/>
      <c r="ABP3" s="30"/>
      <c r="ABR3" s="19" t="s">
        <v>56</v>
      </c>
      <c r="ABS3" s="19">
        <v>400</v>
      </c>
      <c r="ABU3" s="30"/>
      <c r="ABV3" s="30"/>
      <c r="ABW3" s="31"/>
      <c r="ABX3" s="30"/>
      <c r="ABY3" s="30"/>
      <c r="ABZ3" s="31"/>
      <c r="ACA3" s="30"/>
      <c r="ACB3" s="30"/>
      <c r="ACD3" s="19" t="s">
        <v>56</v>
      </c>
      <c r="ACE3" s="19">
        <v>450</v>
      </c>
      <c r="ACG3" s="30"/>
      <c r="ACH3" s="30"/>
      <c r="ACI3" s="31"/>
      <c r="ACJ3" s="30"/>
      <c r="ACK3" s="30"/>
      <c r="ACL3" s="31"/>
      <c r="ACM3" s="30"/>
      <c r="ACN3" s="30"/>
      <c r="ACP3" s="19" t="s">
        <v>56</v>
      </c>
      <c r="ACQ3" s="19">
        <v>500</v>
      </c>
      <c r="ACS3" s="30"/>
      <c r="ACT3" s="30"/>
      <c r="ACU3" s="31"/>
      <c r="ACV3" s="30"/>
      <c r="ACW3" s="30"/>
      <c r="ACX3" s="31"/>
      <c r="ACY3" s="30"/>
      <c r="ACZ3" s="30"/>
      <c r="ADB3" s="19" t="s">
        <v>56</v>
      </c>
      <c r="ADC3" s="19">
        <v>600</v>
      </c>
      <c r="ADE3" s="30"/>
      <c r="ADF3" s="30"/>
      <c r="ADG3" s="31"/>
      <c r="ADH3" s="30"/>
      <c r="ADI3" s="30"/>
      <c r="ADJ3" s="31"/>
      <c r="ADK3" s="30"/>
      <c r="ADL3" s="30"/>
      <c r="ADN3" s="19" t="s">
        <v>56</v>
      </c>
      <c r="ADO3" s="19">
        <v>700</v>
      </c>
      <c r="ADQ3" s="30"/>
      <c r="ADR3" s="30"/>
      <c r="ADS3" s="31"/>
      <c r="ADT3" s="30"/>
      <c r="ADU3" s="30"/>
      <c r="ADV3" s="31"/>
      <c r="ADW3" s="30"/>
      <c r="ADX3" s="30"/>
      <c r="ADY3" s="31"/>
      <c r="ADZ3" s="30"/>
      <c r="AEA3" s="30"/>
      <c r="AEB3" s="31"/>
      <c r="AEC3" s="30"/>
      <c r="AED3" s="30"/>
      <c r="AEF3" s="19" t="s">
        <v>56</v>
      </c>
      <c r="AEG3" s="19">
        <v>800</v>
      </c>
      <c r="AEI3" s="30"/>
      <c r="AEJ3" s="30"/>
      <c r="AEK3" s="31"/>
      <c r="AEL3" s="30"/>
      <c r="AEM3" s="30"/>
      <c r="AEN3" s="31"/>
      <c r="AEO3" s="30"/>
      <c r="AEP3" s="30"/>
      <c r="AEQ3" s="31"/>
      <c r="AER3" s="30"/>
      <c r="AES3" s="30"/>
      <c r="AET3" s="31"/>
      <c r="AEU3" s="30"/>
      <c r="AEV3" s="30"/>
      <c r="AEX3" s="19" t="s">
        <v>56</v>
      </c>
      <c r="AEY3" s="19">
        <v>900</v>
      </c>
      <c r="AFA3" s="30"/>
      <c r="AFB3" s="30"/>
      <c r="AFC3" s="31"/>
      <c r="AFD3" s="30"/>
      <c r="AFE3" s="30"/>
      <c r="AFF3" s="31"/>
      <c r="AFG3" s="30"/>
      <c r="AFH3" s="30"/>
      <c r="AFI3" s="31"/>
      <c r="AFJ3" s="30"/>
      <c r="AFK3" s="30"/>
      <c r="AFL3" s="31"/>
      <c r="AFM3" s="30"/>
      <c r="AFN3" s="30"/>
      <c r="AFP3" s="19" t="s">
        <v>56</v>
      </c>
      <c r="AFQ3" s="19">
        <v>1000</v>
      </c>
      <c r="AFS3" s="30"/>
      <c r="AFT3" s="30"/>
      <c r="AFU3" s="31"/>
      <c r="AFV3" s="30"/>
      <c r="AFW3" s="30"/>
      <c r="AFX3" s="31"/>
      <c r="AFY3" s="30"/>
      <c r="AFZ3" s="30"/>
      <c r="AGA3" s="31"/>
      <c r="AGB3" s="30"/>
      <c r="AGC3" s="30"/>
      <c r="AGD3" s="31"/>
      <c r="AGE3" s="30"/>
      <c r="AGF3" s="30"/>
      <c r="AGH3" s="19"/>
      <c r="AGI3" s="19"/>
      <c r="AGK3" s="30"/>
      <c r="AGL3" s="30"/>
      <c r="AGM3" s="31"/>
      <c r="AGN3" s="30"/>
      <c r="AGO3" s="30"/>
      <c r="AGQ3" s="19"/>
      <c r="AGR3" s="19"/>
      <c r="AGT3" s="30"/>
      <c r="AGU3" s="30"/>
      <c r="AGV3" s="31"/>
      <c r="AGW3" s="30"/>
      <c r="AGX3" s="30"/>
      <c r="AGZ3" s="19"/>
      <c r="AHA3" s="19"/>
      <c r="AHC3" s="30"/>
      <c r="AHD3" s="30"/>
      <c r="AHE3" s="31"/>
      <c r="AHF3" s="30"/>
      <c r="AHG3" s="30"/>
      <c r="AHI3" s="19"/>
      <c r="AHJ3" s="19"/>
      <c r="AHL3" s="30"/>
      <c r="AHM3" s="30"/>
      <c r="AHN3" s="31"/>
      <c r="AHO3" s="30"/>
      <c r="AHP3" s="30"/>
      <c r="AHR3" s="19"/>
      <c r="AHS3" s="19"/>
      <c r="AHU3" s="30"/>
      <c r="AHV3" s="30"/>
      <c r="AHW3" s="31"/>
      <c r="AHX3" s="30"/>
      <c r="AHY3" s="30"/>
      <c r="AIA3" s="19"/>
      <c r="AIB3" s="19"/>
      <c r="AID3" s="30"/>
      <c r="AIE3" s="30"/>
      <c r="AIF3" s="31"/>
      <c r="AIG3" s="30"/>
      <c r="AIH3" s="30"/>
      <c r="AIJ3" s="19"/>
      <c r="AIK3" s="19"/>
      <c r="AIM3" s="30"/>
      <c r="AIN3" s="30"/>
      <c r="AIO3" s="31"/>
      <c r="AIP3" s="30"/>
      <c r="AIQ3" s="30"/>
      <c r="AIS3" s="19"/>
      <c r="AIT3" s="19"/>
      <c r="AIV3" s="30"/>
      <c r="AIW3" s="30"/>
      <c r="AIX3" s="31"/>
      <c r="AIY3" s="30"/>
      <c r="AIZ3" s="30"/>
      <c r="AJB3" s="19"/>
      <c r="AJC3" s="19"/>
      <c r="AJE3" s="30"/>
      <c r="AJF3" s="30"/>
      <c r="AJG3" s="31"/>
      <c r="AJH3" s="30"/>
      <c r="AJI3" s="30"/>
      <c r="AJK3" s="19"/>
      <c r="AJL3" s="19"/>
      <c r="AJN3" s="30"/>
      <c r="AJO3" s="30"/>
      <c r="AJP3" s="31"/>
      <c r="AJQ3" s="30"/>
      <c r="AJR3" s="30"/>
      <c r="AJT3" s="19"/>
      <c r="AJU3" s="19"/>
      <c r="AJW3" s="30"/>
      <c r="AJX3" s="30"/>
      <c r="AJY3" s="31"/>
      <c r="AJZ3" s="30"/>
      <c r="AKA3" s="30"/>
      <c r="AKC3" s="19"/>
      <c r="AKD3" s="19"/>
      <c r="AKF3" s="30"/>
      <c r="AKG3" s="30"/>
      <c r="AKH3" s="31"/>
      <c r="AKI3" s="30"/>
      <c r="AKJ3" s="30"/>
      <c r="AKL3" s="19"/>
      <c r="AKM3" s="19"/>
      <c r="AKO3" s="30"/>
      <c r="AKP3" s="30"/>
      <c r="AKQ3" s="31"/>
      <c r="AKR3" s="30"/>
      <c r="AKS3" s="30"/>
      <c r="AKU3" s="19"/>
      <c r="AKV3" s="19"/>
      <c r="AKX3" s="30"/>
      <c r="AKY3" s="30"/>
      <c r="AKZ3" s="31"/>
      <c r="ALA3" s="30"/>
      <c r="ALB3" s="30"/>
      <c r="ALD3" s="19"/>
      <c r="ALE3" s="19"/>
      <c r="ALG3" s="30"/>
      <c r="ALH3" s="30"/>
      <c r="ALI3" s="31"/>
      <c r="ALJ3" s="30"/>
      <c r="ALK3" s="30"/>
      <c r="ALM3" s="19"/>
      <c r="ALN3" s="19"/>
      <c r="ALP3" s="30"/>
      <c r="ALQ3" s="30"/>
      <c r="ALR3" s="31"/>
      <c r="ALS3" s="30"/>
      <c r="ALT3" s="30"/>
      <c r="ALV3" s="19"/>
      <c r="ALW3" s="19"/>
      <c r="ALY3" s="30"/>
      <c r="ALZ3" s="30"/>
      <c r="AMA3" s="31"/>
      <c r="AMB3" s="30"/>
      <c r="AMC3" s="30"/>
      <c r="AME3" s="19"/>
      <c r="AMF3" s="19"/>
      <c r="AMH3" s="30"/>
      <c r="AMI3" s="30"/>
      <c r="AMJ3" s="31"/>
      <c r="AMK3" s="30"/>
      <c r="AML3" s="30"/>
      <c r="AMN3" s="19"/>
      <c r="AMO3" s="19"/>
      <c r="AMQ3" s="30"/>
      <c r="AMR3" s="30"/>
      <c r="AMS3" s="31"/>
      <c r="AMT3" s="30"/>
      <c r="AMU3" s="30"/>
      <c r="AMW3" s="19"/>
      <c r="AMX3" s="19"/>
      <c r="AMZ3" s="30"/>
      <c r="ANA3" s="30"/>
      <c r="ANB3" s="31"/>
      <c r="ANC3" s="30"/>
      <c r="AND3" s="30"/>
      <c r="ANF3" s="19"/>
      <c r="ANG3" s="19"/>
      <c r="ANI3" s="30"/>
      <c r="ANJ3" s="30"/>
      <c r="ANK3" s="31"/>
      <c r="ANL3" s="30"/>
      <c r="ANM3" s="30"/>
      <c r="ANO3" s="19"/>
      <c r="ANP3" s="19"/>
      <c r="ANR3" s="30"/>
      <c r="ANS3" s="30"/>
      <c r="ANT3" s="31"/>
      <c r="ANU3" s="30"/>
      <c r="ANV3" s="30"/>
      <c r="ANX3" s="19"/>
      <c r="ANY3" s="19"/>
      <c r="AOA3" s="30"/>
      <c r="AOB3" s="30"/>
      <c r="AOC3" s="31"/>
      <c r="AOD3" s="30"/>
      <c r="AOE3" s="30"/>
      <c r="AOG3" s="19"/>
      <c r="AOH3" s="19"/>
      <c r="AOJ3" s="30"/>
      <c r="AOK3" s="30"/>
      <c r="AOL3" s="31"/>
      <c r="AOM3" s="30"/>
      <c r="AON3" s="30"/>
      <c r="AOP3" s="19"/>
      <c r="AOQ3" s="19"/>
      <c r="AOS3" s="30"/>
      <c r="AOT3" s="30"/>
      <c r="AOU3" s="31"/>
      <c r="AOV3" s="30"/>
      <c r="AOW3" s="30"/>
      <c r="AOY3" s="19"/>
      <c r="AOZ3" s="19"/>
      <c r="APB3" s="30"/>
      <c r="APC3" s="30"/>
      <c r="APD3" s="31"/>
      <c r="APE3" s="30"/>
      <c r="APF3" s="30"/>
      <c r="APH3" s="19"/>
      <c r="API3" s="19"/>
      <c r="APK3" s="30"/>
      <c r="APL3" s="30"/>
      <c r="APM3" s="31"/>
      <c r="APN3" s="30"/>
      <c r="APO3" s="30"/>
      <c r="APQ3" s="19"/>
      <c r="APR3" s="19"/>
      <c r="APT3" s="30"/>
      <c r="APU3" s="30"/>
      <c r="APV3" s="31"/>
      <c r="APW3" s="30"/>
      <c r="APX3" s="30"/>
      <c r="APZ3" s="19"/>
      <c r="AQA3" s="19"/>
      <c r="AQC3" s="30"/>
      <c r="AQD3" s="30"/>
      <c r="AQE3" s="31"/>
      <c r="AQF3" s="30"/>
      <c r="AQG3" s="30"/>
      <c r="AQI3" s="19"/>
      <c r="AQJ3" s="19"/>
      <c r="AQL3" s="30"/>
      <c r="AQM3" s="30"/>
      <c r="AQN3" s="31"/>
      <c r="AQO3" s="30"/>
      <c r="AQP3" s="30"/>
      <c r="AQR3" s="19"/>
      <c r="AQS3" s="19"/>
      <c r="AQU3" s="30"/>
      <c r="AQV3" s="30"/>
      <c r="AQW3" s="31"/>
      <c r="AQX3" s="30"/>
      <c r="AQY3" s="30"/>
      <c r="ARA3" s="19"/>
      <c r="ARB3" s="19"/>
      <c r="ARD3" s="30"/>
      <c r="ARE3" s="30"/>
      <c r="ARF3" s="31"/>
      <c r="ARG3" s="30"/>
      <c r="ARH3" s="30"/>
      <c r="ARJ3" s="19"/>
      <c r="ARK3" s="19"/>
      <c r="ARM3" s="30"/>
      <c r="ARN3" s="30"/>
      <c r="ARO3" s="31"/>
      <c r="ARP3" s="30"/>
      <c r="ARQ3" s="30"/>
      <c r="ARS3" s="19"/>
      <c r="ART3" s="19"/>
      <c r="ARV3" s="30"/>
      <c r="ARW3" s="30"/>
      <c r="ARX3" s="31"/>
      <c r="ARY3" s="30"/>
      <c r="ARZ3" s="30"/>
      <c r="ASB3" s="19"/>
      <c r="ASC3" s="19"/>
      <c r="ASE3" s="30"/>
      <c r="ASF3" s="30"/>
      <c r="ASG3" s="31"/>
      <c r="ASH3" s="30"/>
      <c r="ASI3" s="30"/>
      <c r="ASK3" s="19"/>
      <c r="ASL3" s="19"/>
      <c r="ASN3" s="30"/>
      <c r="ASO3" s="30"/>
      <c r="ASP3" s="31"/>
      <c r="ASQ3" s="30"/>
      <c r="ASR3" s="30"/>
      <c r="AST3" s="19"/>
      <c r="ASU3" s="19"/>
      <c r="ASW3" s="30"/>
      <c r="ASX3" s="30"/>
      <c r="ASY3" s="31"/>
      <c r="ASZ3" s="30"/>
      <c r="ATA3" s="30"/>
      <c r="ATC3" s="19"/>
      <c r="ATD3" s="19"/>
      <c r="ATF3" s="30"/>
      <c r="ATG3" s="30"/>
      <c r="ATH3" s="31"/>
      <c r="ATI3" s="30"/>
      <c r="ATJ3" s="30"/>
      <c r="ATL3" s="19"/>
      <c r="ATM3" s="19"/>
      <c r="ATO3" s="30"/>
      <c r="ATP3" s="30"/>
      <c r="ATQ3" s="31"/>
      <c r="ATR3" s="30"/>
      <c r="ATS3" s="30"/>
      <c r="ATU3" s="19"/>
      <c r="ATV3" s="19"/>
      <c r="ATX3" s="30"/>
      <c r="ATY3" s="30"/>
      <c r="ATZ3" s="31"/>
      <c r="AUA3" s="30"/>
      <c r="AUB3" s="30"/>
      <c r="AUD3" s="19"/>
      <c r="AUE3" s="19"/>
      <c r="AUG3" s="30"/>
      <c r="AUH3" s="30"/>
      <c r="AUI3" s="31"/>
      <c r="AUJ3" s="30"/>
      <c r="AUK3" s="30"/>
      <c r="AUM3" s="19"/>
      <c r="AUN3" s="19"/>
      <c r="AUP3" s="30"/>
      <c r="AUQ3" s="30"/>
      <c r="AUR3" s="31"/>
      <c r="AUS3" s="30"/>
      <c r="AUT3" s="30"/>
      <c r="AUV3" s="19"/>
      <c r="AUW3" s="19"/>
      <c r="AUY3" s="30"/>
      <c r="AUZ3" s="30"/>
      <c r="AVA3" s="31"/>
      <c r="AVB3" s="30"/>
      <c r="AVC3" s="30"/>
      <c r="AVE3" s="19"/>
      <c r="AVF3" s="19"/>
      <c r="AVH3" s="30"/>
      <c r="AVI3" s="30"/>
      <c r="AVJ3" s="31"/>
      <c r="AVK3" s="30"/>
      <c r="AVL3" s="30"/>
      <c r="AVN3" s="19"/>
      <c r="AVO3" s="19"/>
      <c r="AVQ3" s="30"/>
      <c r="AVR3" s="30"/>
      <c r="AVS3" s="31"/>
      <c r="AVT3" s="30"/>
      <c r="AVU3" s="30"/>
      <c r="AVW3" s="19"/>
      <c r="AVX3" s="19"/>
      <c r="AVZ3" s="30"/>
      <c r="AWA3" s="30"/>
      <c r="AWB3" s="31"/>
      <c r="AWC3" s="30"/>
      <c r="AWD3" s="30"/>
      <c r="AWF3" s="19"/>
      <c r="AWG3" s="19"/>
      <c r="AWI3" s="30"/>
      <c r="AWJ3" s="30"/>
      <c r="AWK3" s="31"/>
      <c r="AWL3" s="30"/>
      <c r="AWM3" s="30"/>
      <c r="AWO3" s="19"/>
      <c r="AWP3" s="19"/>
      <c r="AWR3" s="30"/>
      <c r="AWS3" s="30"/>
      <c r="AWT3" s="31"/>
      <c r="AWU3" s="30"/>
      <c r="AWV3" s="30"/>
      <c r="AWX3" s="19"/>
      <c r="AWY3" s="19"/>
      <c r="AXA3" s="30"/>
      <c r="AXB3" s="30"/>
      <c r="AXC3" s="31"/>
      <c r="AXD3" s="30"/>
      <c r="AXE3" s="30"/>
      <c r="AXG3" s="19"/>
      <c r="AXH3" s="19"/>
      <c r="AXJ3" s="30"/>
      <c r="AXK3" s="30"/>
      <c r="AXL3" s="31"/>
      <c r="AXM3" s="30"/>
      <c r="AXN3" s="30"/>
      <c r="AXP3" s="19"/>
      <c r="AXQ3" s="19"/>
      <c r="AXS3" s="30"/>
      <c r="AXT3" s="30"/>
      <c r="AXU3" s="31"/>
      <c r="AXV3" s="30"/>
      <c r="AXW3" s="30"/>
      <c r="AXY3" s="19"/>
      <c r="AXZ3" s="19"/>
      <c r="AYB3" s="30"/>
      <c r="AYC3" s="30"/>
      <c r="AYD3" s="31"/>
      <c r="AYE3" s="30"/>
      <c r="AYF3" s="30"/>
      <c r="AYH3" s="19"/>
      <c r="AYI3" s="19"/>
      <c r="AYK3" s="30"/>
      <c r="AYL3" s="30"/>
      <c r="AYM3" s="31"/>
      <c r="AYN3" s="30"/>
      <c r="AYO3" s="30"/>
      <c r="AYQ3" s="19"/>
      <c r="AYR3" s="19"/>
      <c r="AYT3" s="30"/>
      <c r="AYU3" s="30"/>
      <c r="AYV3" s="31"/>
      <c r="AYW3" s="30"/>
      <c r="AYX3" s="30"/>
      <c r="AYZ3" s="19"/>
      <c r="AZA3" s="19"/>
      <c r="AZC3" s="30"/>
      <c r="AZD3" s="30"/>
      <c r="AZE3" s="31"/>
      <c r="AZF3" s="30"/>
      <c r="AZG3" s="30"/>
      <c r="AZI3" s="19"/>
      <c r="AZJ3" s="19"/>
      <c r="AZL3" s="30"/>
      <c r="AZM3" s="30"/>
      <c r="AZN3" s="31"/>
      <c r="AZO3" s="30"/>
      <c r="AZP3" s="30"/>
      <c r="AZR3" s="19"/>
      <c r="AZS3" s="19"/>
      <c r="AZU3" s="30"/>
      <c r="AZV3" s="30"/>
      <c r="AZW3" s="31"/>
      <c r="AZX3" s="30"/>
      <c r="AZY3" s="30"/>
    </row>
    <row r="4" spans="2:1377" x14ac:dyDescent="0.15">
      <c r="B4" s="19" t="s">
        <v>51</v>
      </c>
      <c r="C4" s="19">
        <v>105</v>
      </c>
      <c r="E4" s="30"/>
      <c r="F4" s="30"/>
      <c r="G4" s="31"/>
      <c r="H4" s="30"/>
      <c r="I4" s="30"/>
      <c r="K4" s="30"/>
      <c r="L4" s="30"/>
      <c r="N4" s="19" t="s">
        <v>51</v>
      </c>
      <c r="O4" s="19">
        <v>105</v>
      </c>
      <c r="Q4" s="30"/>
      <c r="R4" s="30"/>
      <c r="S4" s="31"/>
      <c r="T4" s="30"/>
      <c r="U4" s="30"/>
      <c r="W4" s="30"/>
      <c r="X4" s="30"/>
      <c r="Z4" s="19" t="s">
        <v>51</v>
      </c>
      <c r="AA4" s="19">
        <v>105</v>
      </c>
      <c r="AC4" s="30"/>
      <c r="AD4" s="30"/>
      <c r="AE4" s="31"/>
      <c r="AF4" s="30"/>
      <c r="AG4" s="30"/>
      <c r="AI4" s="30"/>
      <c r="AJ4" s="30"/>
      <c r="AL4" s="19" t="s">
        <v>51</v>
      </c>
      <c r="AM4" s="19">
        <v>105</v>
      </c>
      <c r="AO4" s="30"/>
      <c r="AP4" s="30"/>
      <c r="AQ4" s="31"/>
      <c r="AR4" s="30"/>
      <c r="AS4" s="30"/>
      <c r="AU4" s="30"/>
      <c r="AV4" s="30"/>
      <c r="AX4" s="19" t="s">
        <v>51</v>
      </c>
      <c r="AY4" s="19">
        <v>105</v>
      </c>
      <c r="BA4" s="30"/>
      <c r="BB4" s="30"/>
      <c r="BC4" s="31"/>
      <c r="BD4" s="30"/>
      <c r="BE4" s="30"/>
      <c r="BG4" s="30"/>
      <c r="BH4" s="30"/>
      <c r="BJ4" s="19" t="s">
        <v>51</v>
      </c>
      <c r="BK4" s="19">
        <v>105</v>
      </c>
      <c r="BM4" s="30"/>
      <c r="BN4" s="30"/>
      <c r="BO4" s="31"/>
      <c r="BP4" s="30"/>
      <c r="BQ4" s="30"/>
      <c r="BS4" s="30"/>
      <c r="BT4" s="30"/>
      <c r="BV4" s="19" t="s">
        <v>51</v>
      </c>
      <c r="BW4" s="19">
        <v>105</v>
      </c>
      <c r="BY4" s="30"/>
      <c r="BZ4" s="30"/>
      <c r="CA4" s="31"/>
      <c r="CB4" s="30"/>
      <c r="CC4" s="30"/>
      <c r="CE4" s="30"/>
      <c r="CF4" s="30"/>
      <c r="CH4" s="30"/>
      <c r="CI4" s="30"/>
      <c r="CK4" s="30"/>
      <c r="CL4" s="30"/>
      <c r="CN4" s="19" t="s">
        <v>51</v>
      </c>
      <c r="CO4" s="19">
        <v>105</v>
      </c>
      <c r="CQ4" s="30"/>
      <c r="CR4" s="30"/>
      <c r="CS4" s="31"/>
      <c r="CT4" s="30"/>
      <c r="CU4" s="30"/>
      <c r="CW4" s="30"/>
      <c r="CX4" s="30"/>
      <c r="CZ4" s="30"/>
      <c r="DA4" s="30"/>
      <c r="DC4" s="30"/>
      <c r="DD4" s="30"/>
      <c r="DF4" s="19" t="s">
        <v>51</v>
      </c>
      <c r="DG4" s="19">
        <v>105</v>
      </c>
      <c r="DI4" s="30"/>
      <c r="DJ4" s="30"/>
      <c r="DK4" s="31"/>
      <c r="DL4" s="30"/>
      <c r="DM4" s="30"/>
      <c r="DO4" s="30"/>
      <c r="DP4" s="30"/>
      <c r="DR4" s="30"/>
      <c r="DS4" s="30"/>
      <c r="DU4" s="30"/>
      <c r="DV4" s="30"/>
      <c r="DX4" s="19" t="s">
        <v>51</v>
      </c>
      <c r="DY4" s="19">
        <v>105</v>
      </c>
      <c r="EA4" s="30"/>
      <c r="EB4" s="30"/>
      <c r="EC4" s="31"/>
      <c r="ED4" s="30"/>
      <c r="EE4" s="30"/>
      <c r="EG4" s="30"/>
      <c r="EH4" s="30"/>
      <c r="EJ4" s="30"/>
      <c r="EK4" s="30"/>
      <c r="EM4" s="30"/>
      <c r="EN4" s="30"/>
      <c r="EP4" s="19" t="s">
        <v>51</v>
      </c>
      <c r="EQ4" s="19">
        <v>105</v>
      </c>
      <c r="ES4" s="30"/>
      <c r="ET4" s="30"/>
      <c r="EU4" s="31"/>
      <c r="EV4" s="30"/>
      <c r="EW4" s="30"/>
      <c r="EY4" s="19"/>
      <c r="EZ4" s="19"/>
      <c r="FB4" s="19" t="s">
        <v>51</v>
      </c>
      <c r="FC4" s="19">
        <v>105</v>
      </c>
      <c r="FE4" s="30"/>
      <c r="FF4" s="30"/>
      <c r="FG4" s="31"/>
      <c r="FH4" s="30"/>
      <c r="FI4" s="30"/>
      <c r="FJ4" s="31"/>
      <c r="FK4" s="30"/>
      <c r="FL4" s="30"/>
      <c r="FN4" s="19" t="s">
        <v>51</v>
      </c>
      <c r="FO4" s="19">
        <v>105</v>
      </c>
      <c r="FQ4" s="30"/>
      <c r="FR4" s="30"/>
      <c r="FS4" s="31"/>
      <c r="FT4" s="30"/>
      <c r="FU4" s="30"/>
      <c r="FV4" s="31"/>
      <c r="FW4" s="30"/>
      <c r="FX4" s="30"/>
      <c r="FZ4" s="19" t="s">
        <v>51</v>
      </c>
      <c r="GA4" s="19">
        <v>105</v>
      </c>
      <c r="GC4" s="30"/>
      <c r="GD4" s="30"/>
      <c r="GE4" s="31"/>
      <c r="GF4" s="30"/>
      <c r="GG4" s="30"/>
      <c r="GH4" s="31"/>
      <c r="GI4" s="30"/>
      <c r="GJ4" s="30"/>
      <c r="GL4" s="19" t="s">
        <v>51</v>
      </c>
      <c r="GM4" s="19">
        <v>105</v>
      </c>
      <c r="GO4" s="30"/>
      <c r="GP4" s="30"/>
      <c r="GQ4" s="31"/>
      <c r="GR4" s="30"/>
      <c r="GS4" s="30"/>
      <c r="GT4" s="31"/>
      <c r="GU4" s="30"/>
      <c r="GV4" s="30"/>
      <c r="GX4" s="19" t="s">
        <v>51</v>
      </c>
      <c r="GY4" s="19">
        <v>105</v>
      </c>
      <c r="HA4" s="30"/>
      <c r="HB4" s="30"/>
      <c r="HC4" s="31"/>
      <c r="HD4" s="30"/>
      <c r="HE4" s="30"/>
      <c r="HF4" s="31"/>
      <c r="HG4" s="30"/>
      <c r="HH4" s="30"/>
      <c r="HJ4" s="19" t="s">
        <v>51</v>
      </c>
      <c r="HK4" s="19">
        <v>105</v>
      </c>
      <c r="HM4" s="30"/>
      <c r="HN4" s="30"/>
      <c r="HO4" s="31"/>
      <c r="HP4" s="30"/>
      <c r="HQ4" s="30"/>
      <c r="HR4" s="31"/>
      <c r="HS4" s="30"/>
      <c r="HT4" s="30"/>
      <c r="HU4" s="31"/>
      <c r="HV4" s="30"/>
      <c r="HW4" s="30"/>
      <c r="HX4" s="31"/>
      <c r="HY4" s="30"/>
      <c r="HZ4" s="30"/>
      <c r="IB4" s="19" t="s">
        <v>51</v>
      </c>
      <c r="IC4" s="19">
        <v>105</v>
      </c>
      <c r="IE4" s="30"/>
      <c r="IF4" s="30"/>
      <c r="IG4" s="31"/>
      <c r="IH4" s="30"/>
      <c r="II4" s="30"/>
      <c r="IJ4" s="31"/>
      <c r="IK4" s="30"/>
      <c r="IL4" s="30"/>
      <c r="IM4" s="31"/>
      <c r="IN4" s="30"/>
      <c r="IO4" s="30"/>
      <c r="IP4" s="31"/>
      <c r="IQ4" s="30"/>
      <c r="IR4" s="30"/>
      <c r="IT4" s="19" t="s">
        <v>51</v>
      </c>
      <c r="IU4" s="19">
        <v>105</v>
      </c>
      <c r="IW4" s="30"/>
      <c r="IX4" s="30"/>
      <c r="IY4" s="31"/>
      <c r="IZ4" s="30"/>
      <c r="JA4" s="30"/>
      <c r="JB4" s="31"/>
      <c r="JC4" s="30"/>
      <c r="JD4" s="30"/>
      <c r="JE4" s="31"/>
      <c r="JF4" s="30"/>
      <c r="JG4" s="30"/>
      <c r="JH4" s="31"/>
      <c r="JI4" s="30"/>
      <c r="JJ4" s="30"/>
      <c r="JL4" s="19" t="s">
        <v>51</v>
      </c>
      <c r="JM4" s="19">
        <v>105</v>
      </c>
      <c r="JO4" s="30"/>
      <c r="JP4" s="30"/>
      <c r="JQ4" s="31"/>
      <c r="JR4" s="30"/>
      <c r="JS4" s="30"/>
      <c r="JT4" s="31"/>
      <c r="JU4" s="30"/>
      <c r="JV4" s="30"/>
      <c r="JW4" s="31"/>
      <c r="JX4" s="30"/>
      <c r="JY4" s="30"/>
      <c r="JZ4" s="31"/>
      <c r="KA4" s="30"/>
      <c r="KB4" s="30"/>
      <c r="KD4" s="19" t="s">
        <v>51</v>
      </c>
      <c r="KE4" s="19">
        <v>105</v>
      </c>
      <c r="KG4" s="30"/>
      <c r="KH4" s="30"/>
      <c r="KI4" s="31"/>
      <c r="KJ4" s="30"/>
      <c r="KK4" s="30"/>
      <c r="KL4" s="31"/>
      <c r="KM4" s="30"/>
      <c r="KN4" s="30"/>
      <c r="KP4" s="19" t="s">
        <v>51</v>
      </c>
      <c r="KQ4" s="19">
        <v>105</v>
      </c>
      <c r="KS4" s="30"/>
      <c r="KT4" s="30"/>
      <c r="KU4" s="31"/>
      <c r="KV4" s="30"/>
      <c r="KW4" s="30"/>
      <c r="KX4" s="31"/>
      <c r="KY4" s="30"/>
      <c r="KZ4" s="30"/>
      <c r="LB4" s="19" t="s">
        <v>51</v>
      </c>
      <c r="LC4" s="19">
        <v>105</v>
      </c>
      <c r="LE4" s="30"/>
      <c r="LF4" s="30"/>
      <c r="LG4" s="31"/>
      <c r="LH4" s="30"/>
      <c r="LI4" s="30"/>
      <c r="LJ4" s="31"/>
      <c r="LK4" s="30"/>
      <c r="LL4" s="30"/>
      <c r="LN4" s="19" t="s">
        <v>51</v>
      </c>
      <c r="LO4" s="19">
        <v>105</v>
      </c>
      <c r="LQ4" s="30"/>
      <c r="LR4" s="30"/>
      <c r="LS4" s="31"/>
      <c r="LT4" s="30"/>
      <c r="LU4" s="30"/>
      <c r="LV4" s="31"/>
      <c r="LW4" s="30"/>
      <c r="LX4" s="30"/>
      <c r="LZ4" s="19" t="s">
        <v>51</v>
      </c>
      <c r="MA4" s="19">
        <v>105</v>
      </c>
      <c r="MC4" s="30"/>
      <c r="MD4" s="30"/>
      <c r="ME4" s="31"/>
      <c r="MF4" s="30"/>
      <c r="MG4" s="30"/>
      <c r="MH4" s="31"/>
      <c r="MI4" s="30"/>
      <c r="MJ4" s="30"/>
      <c r="ML4" s="19" t="s">
        <v>51</v>
      </c>
      <c r="MM4" s="19">
        <v>105</v>
      </c>
      <c r="MO4" s="30"/>
      <c r="MP4" s="30"/>
      <c r="MQ4" s="31"/>
      <c r="MR4" s="30"/>
      <c r="MS4" s="30"/>
      <c r="MT4" s="31"/>
      <c r="MU4" s="30"/>
      <c r="MV4" s="30"/>
      <c r="MX4" s="19" t="s">
        <v>51</v>
      </c>
      <c r="MY4" s="19">
        <v>105</v>
      </c>
      <c r="NA4" s="30"/>
      <c r="NB4" s="30"/>
      <c r="NC4" s="31"/>
      <c r="ND4" s="30"/>
      <c r="NE4" s="30"/>
      <c r="NF4" s="31"/>
      <c r="NG4" s="30"/>
      <c r="NH4" s="30"/>
      <c r="NI4" s="31"/>
      <c r="NJ4" s="30"/>
      <c r="NK4" s="30"/>
      <c r="NL4" s="31"/>
      <c r="NM4" s="30"/>
      <c r="NN4" s="30"/>
      <c r="NP4" s="19" t="s">
        <v>51</v>
      </c>
      <c r="NQ4" s="19">
        <v>105</v>
      </c>
      <c r="NS4" s="30"/>
      <c r="NT4" s="30"/>
      <c r="NU4" s="31"/>
      <c r="NV4" s="30"/>
      <c r="NW4" s="30"/>
      <c r="NX4" s="31"/>
      <c r="NY4" s="30"/>
      <c r="NZ4" s="30"/>
      <c r="OA4" s="31"/>
      <c r="OB4" s="30"/>
      <c r="OC4" s="30"/>
      <c r="OD4" s="31"/>
      <c r="OE4" s="30"/>
      <c r="OF4" s="30"/>
      <c r="OH4" s="19" t="s">
        <v>51</v>
      </c>
      <c r="OI4" s="19">
        <v>105</v>
      </c>
      <c r="OK4" s="30"/>
      <c r="OL4" s="30"/>
      <c r="OM4" s="31"/>
      <c r="ON4" s="30"/>
      <c r="OO4" s="30"/>
      <c r="OP4" s="31"/>
      <c r="OQ4" s="30"/>
      <c r="OR4" s="30"/>
      <c r="OS4" s="31"/>
      <c r="OT4" s="30"/>
      <c r="OU4" s="30"/>
      <c r="OV4" s="31"/>
      <c r="OW4" s="30"/>
      <c r="OX4" s="30"/>
      <c r="OZ4" s="19" t="s">
        <v>51</v>
      </c>
      <c r="PA4" s="19">
        <v>105</v>
      </c>
      <c r="PC4" s="30"/>
      <c r="PD4" s="30"/>
      <c r="PE4" s="31"/>
      <c r="PF4" s="30"/>
      <c r="PG4" s="30"/>
      <c r="PH4" s="31"/>
      <c r="PI4" s="30"/>
      <c r="PJ4" s="30"/>
      <c r="PK4" s="31"/>
      <c r="PL4" s="30"/>
      <c r="PM4" s="30"/>
      <c r="PN4" s="31"/>
      <c r="PO4" s="30"/>
      <c r="PP4" s="30"/>
      <c r="PR4" s="19" t="s">
        <v>51</v>
      </c>
      <c r="PS4" s="19">
        <v>85</v>
      </c>
      <c r="PU4" s="30"/>
      <c r="PV4" s="30"/>
      <c r="PW4" s="31"/>
      <c r="PX4" s="30"/>
      <c r="PY4" s="30"/>
      <c r="QA4" s="30"/>
      <c r="QB4" s="30"/>
      <c r="QD4" s="19" t="s">
        <v>51</v>
      </c>
      <c r="QE4" s="19">
        <v>85</v>
      </c>
      <c r="QG4" s="30"/>
      <c r="QH4" s="30"/>
      <c r="QI4" s="31"/>
      <c r="QJ4" s="30"/>
      <c r="QK4" s="30"/>
      <c r="QM4" s="30"/>
      <c r="QN4" s="30"/>
      <c r="QP4" s="19" t="s">
        <v>51</v>
      </c>
      <c r="QQ4" s="19">
        <v>85</v>
      </c>
      <c r="QS4" s="30"/>
      <c r="QT4" s="30"/>
      <c r="QU4" s="31"/>
      <c r="QV4" s="30"/>
      <c r="QW4" s="30"/>
      <c r="QY4" s="30"/>
      <c r="QZ4" s="30"/>
      <c r="RB4" s="19" t="s">
        <v>51</v>
      </c>
      <c r="RC4" s="19">
        <v>85</v>
      </c>
      <c r="RE4" s="30"/>
      <c r="RF4" s="30"/>
      <c r="RG4" s="31"/>
      <c r="RH4" s="30"/>
      <c r="RI4" s="30"/>
      <c r="RK4" s="30"/>
      <c r="RL4" s="30"/>
      <c r="RN4" s="19" t="s">
        <v>51</v>
      </c>
      <c r="RO4" s="19">
        <v>85</v>
      </c>
      <c r="RQ4" s="30"/>
      <c r="RR4" s="30"/>
      <c r="RS4" s="31"/>
      <c r="RT4" s="30"/>
      <c r="RU4" s="30"/>
      <c r="RW4" s="30"/>
      <c r="RX4" s="30"/>
      <c r="RZ4" s="19" t="s">
        <v>51</v>
      </c>
      <c r="SA4" s="19">
        <v>85</v>
      </c>
      <c r="SC4" s="30"/>
      <c r="SD4" s="30"/>
      <c r="SE4" s="31"/>
      <c r="SF4" s="30"/>
      <c r="SG4" s="30"/>
      <c r="SI4" s="30"/>
      <c r="SJ4" s="30"/>
      <c r="SL4" s="19" t="s">
        <v>51</v>
      </c>
      <c r="SM4" s="19">
        <v>85</v>
      </c>
      <c r="SO4" s="30"/>
      <c r="SP4" s="30"/>
      <c r="SQ4" s="31"/>
      <c r="SR4" s="30"/>
      <c r="SS4" s="30"/>
      <c r="SU4" s="30"/>
      <c r="SV4" s="30"/>
      <c r="SX4" s="30"/>
      <c r="SY4" s="30"/>
      <c r="TA4" s="30"/>
      <c r="TB4" s="30"/>
      <c r="TD4" s="19" t="s">
        <v>51</v>
      </c>
      <c r="TE4" s="19">
        <v>85</v>
      </c>
      <c r="TG4" s="30"/>
      <c r="TH4" s="30"/>
      <c r="TI4" s="31"/>
      <c r="TJ4" s="30"/>
      <c r="TK4" s="30"/>
      <c r="TM4" s="30"/>
      <c r="TN4" s="30"/>
      <c r="TP4" s="30"/>
      <c r="TQ4" s="30"/>
      <c r="TS4" s="30"/>
      <c r="TT4" s="30"/>
      <c r="TV4" s="19" t="s">
        <v>51</v>
      </c>
      <c r="TW4" s="19">
        <v>85</v>
      </c>
      <c r="TY4" s="30"/>
      <c r="TZ4" s="30"/>
      <c r="UA4" s="31"/>
      <c r="UB4" s="30"/>
      <c r="UC4" s="30"/>
      <c r="UE4" s="30"/>
      <c r="UF4" s="30"/>
      <c r="UH4" s="30"/>
      <c r="UI4" s="30"/>
      <c r="UK4" s="30"/>
      <c r="UL4" s="30"/>
      <c r="UN4" s="19" t="s">
        <v>51</v>
      </c>
      <c r="UO4" s="19">
        <v>85</v>
      </c>
      <c r="UQ4" s="30"/>
      <c r="UR4" s="30"/>
      <c r="US4" s="31"/>
      <c r="UT4" s="30"/>
      <c r="UU4" s="30"/>
      <c r="UW4" s="30"/>
      <c r="UX4" s="30"/>
      <c r="UZ4" s="30"/>
      <c r="VA4" s="30"/>
      <c r="VC4" s="30"/>
      <c r="VD4" s="30"/>
      <c r="VF4" s="19" t="s">
        <v>51</v>
      </c>
      <c r="VG4" s="19">
        <v>85</v>
      </c>
      <c r="VI4" s="30"/>
      <c r="VJ4" s="30"/>
      <c r="VK4" s="31"/>
      <c r="VL4" s="30"/>
      <c r="VM4" s="30"/>
      <c r="VO4" s="19"/>
      <c r="VP4" s="19"/>
      <c r="VR4" s="19" t="s">
        <v>51</v>
      </c>
      <c r="VS4" s="19">
        <v>85</v>
      </c>
      <c r="VU4" s="30"/>
      <c r="VV4" s="30"/>
      <c r="VW4" s="31"/>
      <c r="VX4" s="30"/>
      <c r="VY4" s="30"/>
      <c r="VZ4" s="31"/>
      <c r="WA4" s="30"/>
      <c r="WB4" s="30"/>
      <c r="WD4" s="19" t="s">
        <v>51</v>
      </c>
      <c r="WE4" s="19">
        <v>85</v>
      </c>
      <c r="WG4" s="30"/>
      <c r="WH4" s="30"/>
      <c r="WI4" s="31"/>
      <c r="WJ4" s="30"/>
      <c r="WK4" s="30"/>
      <c r="WL4" s="31"/>
      <c r="WM4" s="30"/>
      <c r="WN4" s="30"/>
      <c r="WP4" s="19" t="s">
        <v>51</v>
      </c>
      <c r="WQ4" s="19">
        <v>85</v>
      </c>
      <c r="WS4" s="30"/>
      <c r="WT4" s="30"/>
      <c r="WU4" s="31"/>
      <c r="WV4" s="30"/>
      <c r="WW4" s="30"/>
      <c r="WX4" s="31"/>
      <c r="WY4" s="30"/>
      <c r="WZ4" s="30"/>
      <c r="XB4" s="19" t="s">
        <v>51</v>
      </c>
      <c r="XC4" s="19">
        <v>85</v>
      </c>
      <c r="XE4" s="30"/>
      <c r="XF4" s="30"/>
      <c r="XG4" s="31"/>
      <c r="XH4" s="30"/>
      <c r="XI4" s="30"/>
      <c r="XJ4" s="31"/>
      <c r="XK4" s="30"/>
      <c r="XL4" s="30"/>
      <c r="XN4" s="19" t="s">
        <v>51</v>
      </c>
      <c r="XO4" s="19">
        <v>85</v>
      </c>
      <c r="XQ4" s="30"/>
      <c r="XR4" s="30"/>
      <c r="XS4" s="31"/>
      <c r="XT4" s="30"/>
      <c r="XU4" s="30"/>
      <c r="XV4" s="31"/>
      <c r="XW4" s="30"/>
      <c r="XX4" s="30"/>
      <c r="XZ4" s="19" t="s">
        <v>51</v>
      </c>
      <c r="YA4" s="19">
        <v>85</v>
      </c>
      <c r="YC4" s="30"/>
      <c r="YD4" s="30"/>
      <c r="YE4" s="31"/>
      <c r="YF4" s="30"/>
      <c r="YG4" s="30"/>
      <c r="YH4" s="31"/>
      <c r="YI4" s="30"/>
      <c r="YJ4" s="30"/>
      <c r="YK4" s="31"/>
      <c r="YL4" s="30"/>
      <c r="YM4" s="30"/>
      <c r="YN4" s="31"/>
      <c r="YO4" s="30"/>
      <c r="YP4" s="30"/>
      <c r="YR4" s="19" t="s">
        <v>51</v>
      </c>
      <c r="YS4" s="19">
        <v>85</v>
      </c>
      <c r="YU4" s="30"/>
      <c r="YV4" s="30"/>
      <c r="YW4" s="31"/>
      <c r="YX4" s="30"/>
      <c r="YY4" s="30"/>
      <c r="YZ4" s="31"/>
      <c r="ZA4" s="30"/>
      <c r="ZB4" s="30"/>
      <c r="ZC4" s="31"/>
      <c r="ZD4" s="30"/>
      <c r="ZE4" s="30"/>
      <c r="ZF4" s="31"/>
      <c r="ZG4" s="30"/>
      <c r="ZH4" s="30"/>
      <c r="ZJ4" s="19" t="s">
        <v>51</v>
      </c>
      <c r="ZK4" s="19">
        <v>85</v>
      </c>
      <c r="ZM4" s="30"/>
      <c r="ZN4" s="30"/>
      <c r="ZO4" s="31"/>
      <c r="ZP4" s="30"/>
      <c r="ZQ4" s="30"/>
      <c r="ZR4" s="31"/>
      <c r="ZS4" s="30"/>
      <c r="ZT4" s="30"/>
      <c r="ZU4" s="31"/>
      <c r="ZV4" s="30"/>
      <c r="ZW4" s="30"/>
      <c r="ZX4" s="31"/>
      <c r="ZY4" s="30"/>
      <c r="ZZ4" s="30"/>
      <c r="AAB4" s="19" t="s">
        <v>51</v>
      </c>
      <c r="AAC4" s="19">
        <v>85</v>
      </c>
      <c r="AAE4" s="30"/>
      <c r="AAF4" s="30"/>
      <c r="AAG4" s="31"/>
      <c r="AAH4" s="30"/>
      <c r="AAI4" s="30"/>
      <c r="AAJ4" s="31"/>
      <c r="AAK4" s="30"/>
      <c r="AAL4" s="30"/>
      <c r="AAM4" s="31"/>
      <c r="AAN4" s="30"/>
      <c r="AAO4" s="30"/>
      <c r="AAP4" s="31"/>
      <c r="AAQ4" s="30"/>
      <c r="AAR4" s="30"/>
      <c r="AAT4" s="19" t="s">
        <v>51</v>
      </c>
      <c r="AAU4" s="19">
        <v>85</v>
      </c>
      <c r="AAW4" s="30"/>
      <c r="AAX4" s="30"/>
      <c r="AAY4" s="31"/>
      <c r="AAZ4" s="30"/>
      <c r="ABA4" s="30"/>
      <c r="ABB4" s="31"/>
      <c r="ABC4" s="30"/>
      <c r="ABD4" s="30"/>
      <c r="ABF4" s="19" t="s">
        <v>51</v>
      </c>
      <c r="ABG4" s="19">
        <v>85</v>
      </c>
      <c r="ABI4" s="30"/>
      <c r="ABJ4" s="30"/>
      <c r="ABK4" s="31"/>
      <c r="ABL4" s="30"/>
      <c r="ABM4" s="30"/>
      <c r="ABN4" s="31"/>
      <c r="ABO4" s="30"/>
      <c r="ABP4" s="30"/>
      <c r="ABR4" s="19" t="s">
        <v>51</v>
      </c>
      <c r="ABS4" s="19">
        <v>85</v>
      </c>
      <c r="ABU4" s="30"/>
      <c r="ABV4" s="30"/>
      <c r="ABW4" s="31"/>
      <c r="ABX4" s="30"/>
      <c r="ABY4" s="30"/>
      <c r="ABZ4" s="31"/>
      <c r="ACA4" s="30"/>
      <c r="ACB4" s="30"/>
      <c r="ACD4" s="19" t="s">
        <v>51</v>
      </c>
      <c r="ACE4" s="19">
        <v>85</v>
      </c>
      <c r="ACG4" s="30"/>
      <c r="ACH4" s="30"/>
      <c r="ACI4" s="31"/>
      <c r="ACJ4" s="30"/>
      <c r="ACK4" s="30"/>
      <c r="ACL4" s="31"/>
      <c r="ACM4" s="30"/>
      <c r="ACN4" s="30"/>
      <c r="ACP4" s="19" t="s">
        <v>51</v>
      </c>
      <c r="ACQ4" s="19">
        <v>85</v>
      </c>
      <c r="ACS4" s="30"/>
      <c r="ACT4" s="30"/>
      <c r="ACU4" s="31"/>
      <c r="ACV4" s="30"/>
      <c r="ACW4" s="30"/>
      <c r="ACX4" s="31"/>
      <c r="ACY4" s="30"/>
      <c r="ACZ4" s="30"/>
      <c r="ADB4" s="19" t="s">
        <v>51</v>
      </c>
      <c r="ADC4" s="19">
        <v>85</v>
      </c>
      <c r="ADE4" s="30"/>
      <c r="ADF4" s="30"/>
      <c r="ADG4" s="31"/>
      <c r="ADH4" s="30"/>
      <c r="ADI4" s="30"/>
      <c r="ADJ4" s="31"/>
      <c r="ADK4" s="30"/>
      <c r="ADL4" s="30"/>
      <c r="ADN4" s="19" t="s">
        <v>51</v>
      </c>
      <c r="ADO4" s="19">
        <v>85</v>
      </c>
      <c r="ADQ4" s="30"/>
      <c r="ADR4" s="30"/>
      <c r="ADS4" s="31"/>
      <c r="ADT4" s="30"/>
      <c r="ADU4" s="30"/>
      <c r="ADV4" s="31"/>
      <c r="ADW4" s="30"/>
      <c r="ADX4" s="30"/>
      <c r="ADY4" s="31"/>
      <c r="ADZ4" s="30"/>
      <c r="AEA4" s="30"/>
      <c r="AEB4" s="31"/>
      <c r="AEC4" s="30"/>
      <c r="AED4" s="30"/>
      <c r="AEF4" s="19" t="s">
        <v>51</v>
      </c>
      <c r="AEG4" s="19">
        <v>85</v>
      </c>
      <c r="AEI4" s="30"/>
      <c r="AEJ4" s="30"/>
      <c r="AEK4" s="31"/>
      <c r="AEL4" s="30"/>
      <c r="AEM4" s="30"/>
      <c r="AEN4" s="31"/>
      <c r="AEO4" s="30"/>
      <c r="AEP4" s="30"/>
      <c r="AEQ4" s="31"/>
      <c r="AER4" s="30"/>
      <c r="AES4" s="30"/>
      <c r="AET4" s="31"/>
      <c r="AEU4" s="30"/>
      <c r="AEV4" s="30"/>
      <c r="AEX4" s="19" t="s">
        <v>51</v>
      </c>
      <c r="AEY4" s="19">
        <v>85</v>
      </c>
      <c r="AFA4" s="30"/>
      <c r="AFB4" s="30"/>
      <c r="AFC4" s="31"/>
      <c r="AFD4" s="30"/>
      <c r="AFE4" s="30"/>
      <c r="AFF4" s="31"/>
      <c r="AFG4" s="30"/>
      <c r="AFH4" s="30"/>
      <c r="AFI4" s="31"/>
      <c r="AFJ4" s="30"/>
      <c r="AFK4" s="30"/>
      <c r="AFL4" s="31"/>
      <c r="AFM4" s="30"/>
      <c r="AFN4" s="30"/>
      <c r="AFP4" s="19" t="s">
        <v>51</v>
      </c>
      <c r="AFQ4" s="19">
        <v>85</v>
      </c>
      <c r="AFS4" s="30"/>
      <c r="AFT4" s="30"/>
      <c r="AFU4" s="31"/>
      <c r="AFV4" s="30"/>
      <c r="AFW4" s="30"/>
      <c r="AFX4" s="31"/>
      <c r="AFY4" s="30"/>
      <c r="AFZ4" s="30"/>
      <c r="AGA4" s="31"/>
      <c r="AGB4" s="30"/>
      <c r="AGC4" s="30"/>
      <c r="AGD4" s="31"/>
      <c r="AGE4" s="30"/>
      <c r="AGF4" s="30"/>
      <c r="AGH4" s="19"/>
      <c r="AGI4" s="19"/>
      <c r="AGK4" s="30"/>
      <c r="AGL4" s="30"/>
      <c r="AGM4" s="31"/>
      <c r="AGN4" s="30"/>
      <c r="AGO4" s="30"/>
      <c r="AGQ4" s="19"/>
      <c r="AGR4" s="19"/>
      <c r="AGT4" s="30"/>
      <c r="AGU4" s="30"/>
      <c r="AGV4" s="31"/>
      <c r="AGW4" s="30"/>
      <c r="AGX4" s="30"/>
      <c r="AGZ4" s="19"/>
      <c r="AHA4" s="19"/>
      <c r="AHC4" s="30"/>
      <c r="AHD4" s="30"/>
      <c r="AHE4" s="31"/>
      <c r="AHF4" s="30"/>
      <c r="AHG4" s="30"/>
      <c r="AHI4" s="19"/>
      <c r="AHJ4" s="19"/>
      <c r="AHL4" s="30"/>
      <c r="AHM4" s="30"/>
      <c r="AHN4" s="31"/>
      <c r="AHO4" s="30"/>
      <c r="AHP4" s="30"/>
      <c r="AHR4" s="19"/>
      <c r="AHS4" s="19"/>
      <c r="AHU4" s="30"/>
      <c r="AHV4" s="30"/>
      <c r="AHW4" s="31"/>
      <c r="AHX4" s="30"/>
      <c r="AHY4" s="30"/>
      <c r="AIA4" s="19"/>
      <c r="AIB4" s="19"/>
      <c r="AID4" s="30"/>
      <c r="AIE4" s="30"/>
      <c r="AIF4" s="31"/>
      <c r="AIG4" s="30"/>
      <c r="AIH4" s="30"/>
      <c r="AIJ4" s="19"/>
      <c r="AIK4" s="19"/>
      <c r="AIM4" s="30"/>
      <c r="AIN4" s="30"/>
      <c r="AIO4" s="31"/>
      <c r="AIP4" s="30"/>
      <c r="AIQ4" s="30"/>
      <c r="AIS4" s="19"/>
      <c r="AIT4" s="19"/>
      <c r="AIV4" s="30"/>
      <c r="AIW4" s="30"/>
      <c r="AIX4" s="31"/>
      <c r="AIY4" s="30"/>
      <c r="AIZ4" s="30"/>
      <c r="AJB4" s="19"/>
      <c r="AJC4" s="19"/>
      <c r="AJE4" s="30"/>
      <c r="AJF4" s="30"/>
      <c r="AJG4" s="31"/>
      <c r="AJH4" s="30"/>
      <c r="AJI4" s="30"/>
      <c r="AJK4" s="19"/>
      <c r="AJL4" s="19"/>
      <c r="AJN4" s="30"/>
      <c r="AJO4" s="30"/>
      <c r="AJP4" s="31"/>
      <c r="AJQ4" s="30"/>
      <c r="AJR4" s="30"/>
      <c r="AJT4" s="19"/>
      <c r="AJU4" s="19"/>
      <c r="AJW4" s="30"/>
      <c r="AJX4" s="30"/>
      <c r="AJY4" s="31"/>
      <c r="AJZ4" s="30"/>
      <c r="AKA4" s="30"/>
      <c r="AKC4" s="19"/>
      <c r="AKD4" s="19"/>
      <c r="AKF4" s="30"/>
      <c r="AKG4" s="30"/>
      <c r="AKH4" s="31"/>
      <c r="AKI4" s="30"/>
      <c r="AKJ4" s="30"/>
      <c r="AKL4" s="19"/>
      <c r="AKM4" s="19"/>
      <c r="AKO4" s="30"/>
      <c r="AKP4" s="30"/>
      <c r="AKQ4" s="31"/>
      <c r="AKR4" s="30"/>
      <c r="AKS4" s="30"/>
      <c r="AKU4" s="19"/>
      <c r="AKV4" s="19"/>
      <c r="AKX4" s="30"/>
      <c r="AKY4" s="30"/>
      <c r="AKZ4" s="31"/>
      <c r="ALA4" s="30"/>
      <c r="ALB4" s="30"/>
      <c r="ALD4" s="19"/>
      <c r="ALE4" s="19"/>
      <c r="ALG4" s="30"/>
      <c r="ALH4" s="30"/>
      <c r="ALI4" s="31"/>
      <c r="ALJ4" s="30"/>
      <c r="ALK4" s="30"/>
      <c r="ALM4" s="19"/>
      <c r="ALN4" s="19"/>
      <c r="ALP4" s="30"/>
      <c r="ALQ4" s="30"/>
      <c r="ALR4" s="31"/>
      <c r="ALS4" s="30"/>
      <c r="ALT4" s="30"/>
      <c r="ALV4" s="19"/>
      <c r="ALW4" s="19"/>
      <c r="ALY4" s="30"/>
      <c r="ALZ4" s="30"/>
      <c r="AMA4" s="31"/>
      <c r="AMB4" s="30"/>
      <c r="AMC4" s="30"/>
      <c r="AME4" s="19"/>
      <c r="AMF4" s="19"/>
      <c r="AMH4" s="30"/>
      <c r="AMI4" s="30"/>
      <c r="AMJ4" s="31"/>
      <c r="AMK4" s="30"/>
      <c r="AML4" s="30"/>
      <c r="AMN4" s="19"/>
      <c r="AMO4" s="19"/>
      <c r="AMQ4" s="30"/>
      <c r="AMR4" s="30"/>
      <c r="AMS4" s="31"/>
      <c r="AMT4" s="30"/>
      <c r="AMU4" s="30"/>
      <c r="AMW4" s="19"/>
      <c r="AMX4" s="19"/>
      <c r="AMZ4" s="30"/>
      <c r="ANA4" s="30"/>
      <c r="ANB4" s="31"/>
      <c r="ANC4" s="30"/>
      <c r="AND4" s="30"/>
      <c r="ANF4" s="19"/>
      <c r="ANG4" s="19"/>
      <c r="ANI4" s="30"/>
      <c r="ANJ4" s="30"/>
      <c r="ANK4" s="31"/>
      <c r="ANL4" s="30"/>
      <c r="ANM4" s="30"/>
      <c r="ANO4" s="19"/>
      <c r="ANP4" s="19"/>
      <c r="ANR4" s="30"/>
      <c r="ANS4" s="30"/>
      <c r="ANT4" s="31"/>
      <c r="ANU4" s="30"/>
      <c r="ANV4" s="30"/>
      <c r="ANX4" s="19"/>
      <c r="ANY4" s="19"/>
      <c r="AOA4" s="30"/>
      <c r="AOB4" s="30"/>
      <c r="AOC4" s="31"/>
      <c r="AOD4" s="30"/>
      <c r="AOE4" s="30"/>
      <c r="AOG4" s="19"/>
      <c r="AOH4" s="19"/>
      <c r="AOJ4" s="30"/>
      <c r="AOK4" s="30"/>
      <c r="AOL4" s="31"/>
      <c r="AOM4" s="30"/>
      <c r="AON4" s="30"/>
      <c r="AOP4" s="19"/>
      <c r="AOQ4" s="19"/>
      <c r="AOS4" s="30"/>
      <c r="AOT4" s="30"/>
      <c r="AOU4" s="31"/>
      <c r="AOV4" s="30"/>
      <c r="AOW4" s="30"/>
      <c r="AOY4" s="19"/>
      <c r="AOZ4" s="19"/>
      <c r="APB4" s="30"/>
      <c r="APC4" s="30"/>
      <c r="APD4" s="31"/>
      <c r="APE4" s="30"/>
      <c r="APF4" s="30"/>
      <c r="APH4" s="19"/>
      <c r="API4" s="19"/>
      <c r="APK4" s="30"/>
      <c r="APL4" s="30"/>
      <c r="APM4" s="31"/>
      <c r="APN4" s="30"/>
      <c r="APO4" s="30"/>
      <c r="APQ4" s="19"/>
      <c r="APR4" s="19"/>
      <c r="APT4" s="30"/>
      <c r="APU4" s="30"/>
      <c r="APV4" s="31"/>
      <c r="APW4" s="30"/>
      <c r="APX4" s="30"/>
      <c r="APZ4" s="19"/>
      <c r="AQA4" s="19"/>
      <c r="AQC4" s="30"/>
      <c r="AQD4" s="30"/>
      <c r="AQE4" s="31"/>
      <c r="AQF4" s="30"/>
      <c r="AQG4" s="30"/>
      <c r="AQI4" s="19"/>
      <c r="AQJ4" s="19"/>
      <c r="AQL4" s="30"/>
      <c r="AQM4" s="30"/>
      <c r="AQN4" s="31"/>
      <c r="AQO4" s="30"/>
      <c r="AQP4" s="30"/>
      <c r="AQR4" s="19"/>
      <c r="AQS4" s="19"/>
      <c r="AQU4" s="30"/>
      <c r="AQV4" s="30"/>
      <c r="AQW4" s="31"/>
      <c r="AQX4" s="30"/>
      <c r="AQY4" s="30"/>
      <c r="ARA4" s="19"/>
      <c r="ARB4" s="19"/>
      <c r="ARD4" s="30"/>
      <c r="ARE4" s="30"/>
      <c r="ARF4" s="31"/>
      <c r="ARG4" s="30"/>
      <c r="ARH4" s="30"/>
      <c r="ARJ4" s="19"/>
      <c r="ARK4" s="19"/>
      <c r="ARM4" s="30"/>
      <c r="ARN4" s="30"/>
      <c r="ARO4" s="31"/>
      <c r="ARP4" s="30"/>
      <c r="ARQ4" s="30"/>
      <c r="ARS4" s="19"/>
      <c r="ART4" s="19"/>
      <c r="ARV4" s="30"/>
      <c r="ARW4" s="30"/>
      <c r="ARX4" s="31"/>
      <c r="ARY4" s="30"/>
      <c r="ARZ4" s="30"/>
      <c r="ASB4" s="19"/>
      <c r="ASC4" s="19"/>
      <c r="ASE4" s="30"/>
      <c r="ASF4" s="30"/>
      <c r="ASG4" s="31"/>
      <c r="ASH4" s="30"/>
      <c r="ASI4" s="30"/>
      <c r="ASK4" s="19"/>
      <c r="ASL4" s="19"/>
      <c r="ASN4" s="30"/>
      <c r="ASO4" s="30"/>
      <c r="ASP4" s="31"/>
      <c r="ASQ4" s="30"/>
      <c r="ASR4" s="30"/>
      <c r="AST4" s="19"/>
      <c r="ASU4" s="19"/>
      <c r="ASW4" s="30"/>
      <c r="ASX4" s="30"/>
      <c r="ASY4" s="31"/>
      <c r="ASZ4" s="30"/>
      <c r="ATA4" s="30"/>
      <c r="ATC4" s="19"/>
      <c r="ATD4" s="19"/>
      <c r="ATF4" s="30"/>
      <c r="ATG4" s="30"/>
      <c r="ATH4" s="31"/>
      <c r="ATI4" s="30"/>
      <c r="ATJ4" s="30"/>
      <c r="ATL4" s="19"/>
      <c r="ATM4" s="19"/>
      <c r="ATO4" s="30"/>
      <c r="ATP4" s="30"/>
      <c r="ATQ4" s="31"/>
      <c r="ATR4" s="30"/>
      <c r="ATS4" s="30"/>
      <c r="ATU4" s="19"/>
      <c r="ATV4" s="19"/>
      <c r="ATX4" s="30"/>
      <c r="ATY4" s="30"/>
      <c r="ATZ4" s="31"/>
      <c r="AUA4" s="30"/>
      <c r="AUB4" s="30"/>
      <c r="AUD4" s="19"/>
      <c r="AUE4" s="19"/>
      <c r="AUG4" s="30"/>
      <c r="AUH4" s="30"/>
      <c r="AUI4" s="31"/>
      <c r="AUJ4" s="30"/>
      <c r="AUK4" s="30"/>
      <c r="AUM4" s="19"/>
      <c r="AUN4" s="19"/>
      <c r="AUP4" s="30"/>
      <c r="AUQ4" s="30"/>
      <c r="AUR4" s="31"/>
      <c r="AUS4" s="30"/>
      <c r="AUT4" s="30"/>
      <c r="AUV4" s="19"/>
      <c r="AUW4" s="19"/>
      <c r="AUY4" s="30"/>
      <c r="AUZ4" s="30"/>
      <c r="AVA4" s="31"/>
      <c r="AVB4" s="30"/>
      <c r="AVC4" s="30"/>
      <c r="AVE4" s="19"/>
      <c r="AVF4" s="19"/>
      <c r="AVH4" s="30"/>
      <c r="AVI4" s="30"/>
      <c r="AVJ4" s="31"/>
      <c r="AVK4" s="30"/>
      <c r="AVL4" s="30"/>
      <c r="AVN4" s="19"/>
      <c r="AVO4" s="19"/>
      <c r="AVQ4" s="30"/>
      <c r="AVR4" s="30"/>
      <c r="AVS4" s="31"/>
      <c r="AVT4" s="30"/>
      <c r="AVU4" s="30"/>
      <c r="AVW4" s="19"/>
      <c r="AVX4" s="19"/>
      <c r="AVZ4" s="30"/>
      <c r="AWA4" s="30"/>
      <c r="AWB4" s="31"/>
      <c r="AWC4" s="30"/>
      <c r="AWD4" s="30"/>
      <c r="AWF4" s="19"/>
      <c r="AWG4" s="19"/>
      <c r="AWI4" s="30"/>
      <c r="AWJ4" s="30"/>
      <c r="AWK4" s="31"/>
      <c r="AWL4" s="30"/>
      <c r="AWM4" s="30"/>
      <c r="AWO4" s="19"/>
      <c r="AWP4" s="19"/>
      <c r="AWR4" s="30"/>
      <c r="AWS4" s="30"/>
      <c r="AWT4" s="31"/>
      <c r="AWU4" s="30"/>
      <c r="AWV4" s="30"/>
      <c r="AWX4" s="19"/>
      <c r="AWY4" s="19"/>
      <c r="AXA4" s="30"/>
      <c r="AXB4" s="30"/>
      <c r="AXC4" s="31"/>
      <c r="AXD4" s="30"/>
      <c r="AXE4" s="30"/>
      <c r="AXG4" s="19"/>
      <c r="AXH4" s="19"/>
      <c r="AXJ4" s="30"/>
      <c r="AXK4" s="30"/>
      <c r="AXL4" s="31"/>
      <c r="AXM4" s="30"/>
      <c r="AXN4" s="30"/>
      <c r="AXP4" s="19"/>
      <c r="AXQ4" s="19"/>
      <c r="AXS4" s="30"/>
      <c r="AXT4" s="30"/>
      <c r="AXU4" s="31"/>
      <c r="AXV4" s="30"/>
      <c r="AXW4" s="30"/>
      <c r="AXY4" s="19"/>
      <c r="AXZ4" s="19"/>
      <c r="AYB4" s="30"/>
      <c r="AYC4" s="30"/>
      <c r="AYD4" s="31"/>
      <c r="AYE4" s="30"/>
      <c r="AYF4" s="30"/>
      <c r="AYH4" s="19"/>
      <c r="AYI4" s="19"/>
      <c r="AYK4" s="30"/>
      <c r="AYL4" s="30"/>
      <c r="AYM4" s="31"/>
      <c r="AYN4" s="30"/>
      <c r="AYO4" s="30"/>
      <c r="AYQ4" s="19"/>
      <c r="AYR4" s="19"/>
      <c r="AYT4" s="30"/>
      <c r="AYU4" s="30"/>
      <c r="AYV4" s="31"/>
      <c r="AYW4" s="30"/>
      <c r="AYX4" s="30"/>
      <c r="AYZ4" s="19"/>
      <c r="AZA4" s="19"/>
      <c r="AZC4" s="30"/>
      <c r="AZD4" s="30"/>
      <c r="AZE4" s="31"/>
      <c r="AZF4" s="30"/>
      <c r="AZG4" s="30"/>
      <c r="AZI4" s="19"/>
      <c r="AZJ4" s="19"/>
      <c r="AZL4" s="30"/>
      <c r="AZM4" s="30"/>
      <c r="AZN4" s="31"/>
      <c r="AZO4" s="30"/>
      <c r="AZP4" s="30"/>
      <c r="AZR4" s="19"/>
      <c r="AZS4" s="19"/>
      <c r="AZU4" s="30"/>
      <c r="AZV4" s="30"/>
      <c r="AZW4" s="31"/>
      <c r="AZX4" s="30"/>
      <c r="AZY4" s="30"/>
    </row>
    <row r="5" spans="2:1377" x14ac:dyDescent="0.15">
      <c r="B5" s="19" t="s">
        <v>52</v>
      </c>
      <c r="C5" s="19" t="s">
        <v>66</v>
      </c>
      <c r="E5" s="30"/>
      <c r="F5" s="30"/>
      <c r="G5" s="31"/>
      <c r="H5" s="30"/>
      <c r="I5" s="30"/>
      <c r="K5" s="30"/>
      <c r="L5" s="30"/>
      <c r="N5" s="19" t="s">
        <v>52</v>
      </c>
      <c r="O5" s="19" t="s">
        <v>66</v>
      </c>
      <c r="Q5" s="30"/>
      <c r="R5" s="30"/>
      <c r="S5" s="31"/>
      <c r="T5" s="30"/>
      <c r="U5" s="30"/>
      <c r="W5" s="30"/>
      <c r="X5" s="30"/>
      <c r="Z5" s="19" t="s">
        <v>52</v>
      </c>
      <c r="AA5" s="19" t="s">
        <v>66</v>
      </c>
      <c r="AC5" s="30"/>
      <c r="AD5" s="30"/>
      <c r="AE5" s="31"/>
      <c r="AF5" s="30"/>
      <c r="AG5" s="30"/>
      <c r="AI5" s="30"/>
      <c r="AJ5" s="30"/>
      <c r="AL5" s="19" t="s">
        <v>52</v>
      </c>
      <c r="AM5" s="19" t="s">
        <v>66</v>
      </c>
      <c r="AO5" s="30"/>
      <c r="AP5" s="30"/>
      <c r="AQ5" s="31"/>
      <c r="AR5" s="30"/>
      <c r="AS5" s="30"/>
      <c r="AU5" s="30"/>
      <c r="AV5" s="30"/>
      <c r="AX5" s="19" t="s">
        <v>52</v>
      </c>
      <c r="AY5" s="19" t="s">
        <v>66</v>
      </c>
      <c r="BA5" s="30"/>
      <c r="BB5" s="30"/>
      <c r="BC5" s="31"/>
      <c r="BD5" s="30"/>
      <c r="BE5" s="30"/>
      <c r="BG5" s="30"/>
      <c r="BH5" s="30"/>
      <c r="BJ5" s="19" t="s">
        <v>52</v>
      </c>
      <c r="BK5" s="19" t="s">
        <v>66</v>
      </c>
      <c r="BM5" s="30"/>
      <c r="BN5" s="30"/>
      <c r="BO5" s="31"/>
      <c r="BP5" s="30"/>
      <c r="BQ5" s="30"/>
      <c r="BS5" s="30"/>
      <c r="BT5" s="30"/>
      <c r="BV5" s="19" t="s">
        <v>52</v>
      </c>
      <c r="BW5" s="19" t="s">
        <v>66</v>
      </c>
      <c r="BY5" s="30"/>
      <c r="BZ5" s="30"/>
      <c r="CA5" s="31"/>
      <c r="CB5" s="30"/>
      <c r="CC5" s="30"/>
      <c r="CE5" s="30"/>
      <c r="CF5" s="30"/>
      <c r="CH5" s="30"/>
      <c r="CI5" s="30"/>
      <c r="CK5" s="30"/>
      <c r="CL5" s="30"/>
      <c r="CN5" s="19" t="s">
        <v>52</v>
      </c>
      <c r="CO5" s="19" t="s">
        <v>66</v>
      </c>
      <c r="CQ5" s="30"/>
      <c r="CR5" s="30"/>
      <c r="CS5" s="31"/>
      <c r="CT5" s="30"/>
      <c r="CU5" s="30"/>
      <c r="CW5" s="30"/>
      <c r="CX5" s="30"/>
      <c r="CZ5" s="30"/>
      <c r="DA5" s="30"/>
      <c r="DC5" s="30"/>
      <c r="DD5" s="30"/>
      <c r="DF5" s="19" t="s">
        <v>52</v>
      </c>
      <c r="DG5" s="19" t="s">
        <v>66</v>
      </c>
      <c r="DI5" s="30"/>
      <c r="DJ5" s="30"/>
      <c r="DK5" s="31"/>
      <c r="DL5" s="30"/>
      <c r="DM5" s="30"/>
      <c r="DO5" s="30"/>
      <c r="DP5" s="30"/>
      <c r="DR5" s="30"/>
      <c r="DS5" s="30"/>
      <c r="DU5" s="30"/>
      <c r="DV5" s="30"/>
      <c r="DX5" s="19" t="s">
        <v>52</v>
      </c>
      <c r="DY5" s="19" t="s">
        <v>66</v>
      </c>
      <c r="EA5" s="30"/>
      <c r="EB5" s="30"/>
      <c r="EC5" s="31"/>
      <c r="ED5" s="30"/>
      <c r="EE5" s="30"/>
      <c r="EG5" s="30"/>
      <c r="EH5" s="30"/>
      <c r="EJ5" s="30"/>
      <c r="EK5" s="30"/>
      <c r="EM5" s="30"/>
      <c r="EN5" s="30"/>
      <c r="EP5" s="19" t="s">
        <v>52</v>
      </c>
      <c r="EQ5" s="19" t="s">
        <v>66</v>
      </c>
      <c r="ES5" s="30"/>
      <c r="ET5" s="30"/>
      <c r="EU5" s="31"/>
      <c r="EV5" s="30"/>
      <c r="EW5" s="30"/>
      <c r="EY5" s="19"/>
      <c r="EZ5" s="19"/>
      <c r="FB5" s="19" t="s">
        <v>52</v>
      </c>
      <c r="FC5" s="19" t="s">
        <v>66</v>
      </c>
      <c r="FE5" s="30"/>
      <c r="FF5" s="30"/>
      <c r="FG5" s="31"/>
      <c r="FH5" s="30"/>
      <c r="FI5" s="30"/>
      <c r="FJ5" s="31"/>
      <c r="FK5" s="30"/>
      <c r="FL5" s="30"/>
      <c r="FN5" s="19" t="s">
        <v>52</v>
      </c>
      <c r="FO5" s="19" t="s">
        <v>66</v>
      </c>
      <c r="FQ5" s="30"/>
      <c r="FR5" s="30"/>
      <c r="FS5" s="31"/>
      <c r="FT5" s="30"/>
      <c r="FU5" s="30"/>
      <c r="FV5" s="31"/>
      <c r="FW5" s="30"/>
      <c r="FX5" s="30"/>
      <c r="FZ5" s="19" t="s">
        <v>52</v>
      </c>
      <c r="GA5" s="19" t="s">
        <v>66</v>
      </c>
      <c r="GC5" s="30"/>
      <c r="GD5" s="30"/>
      <c r="GE5" s="31"/>
      <c r="GF5" s="30"/>
      <c r="GG5" s="30"/>
      <c r="GH5" s="31"/>
      <c r="GI5" s="30"/>
      <c r="GJ5" s="30"/>
      <c r="GL5" s="19" t="s">
        <v>52</v>
      </c>
      <c r="GM5" s="19" t="s">
        <v>66</v>
      </c>
      <c r="GO5" s="30"/>
      <c r="GP5" s="30"/>
      <c r="GQ5" s="31"/>
      <c r="GR5" s="30"/>
      <c r="GS5" s="30"/>
      <c r="GT5" s="31"/>
      <c r="GU5" s="30"/>
      <c r="GV5" s="30"/>
      <c r="GX5" s="19" t="s">
        <v>52</v>
      </c>
      <c r="GY5" s="19" t="s">
        <v>66</v>
      </c>
      <c r="HA5" s="30"/>
      <c r="HB5" s="30"/>
      <c r="HC5" s="31"/>
      <c r="HD5" s="30"/>
      <c r="HE5" s="30"/>
      <c r="HF5" s="31"/>
      <c r="HG5" s="30"/>
      <c r="HH5" s="30"/>
      <c r="HJ5" s="19" t="s">
        <v>52</v>
      </c>
      <c r="HK5" s="19" t="s">
        <v>66</v>
      </c>
      <c r="HM5" s="30"/>
      <c r="HN5" s="30"/>
      <c r="HO5" s="31"/>
      <c r="HP5" s="30"/>
      <c r="HQ5" s="30"/>
      <c r="HR5" s="31"/>
      <c r="HS5" s="30"/>
      <c r="HT5" s="30"/>
      <c r="HU5" s="31"/>
      <c r="HV5" s="30"/>
      <c r="HW5" s="30"/>
      <c r="HX5" s="31"/>
      <c r="HY5" s="30"/>
      <c r="HZ5" s="30"/>
      <c r="IB5" s="19" t="s">
        <v>52</v>
      </c>
      <c r="IC5" s="19" t="s">
        <v>66</v>
      </c>
      <c r="IE5" s="30"/>
      <c r="IF5" s="30"/>
      <c r="IG5" s="31"/>
      <c r="IH5" s="30"/>
      <c r="II5" s="30"/>
      <c r="IJ5" s="31"/>
      <c r="IK5" s="30"/>
      <c r="IL5" s="30"/>
      <c r="IM5" s="31"/>
      <c r="IN5" s="30"/>
      <c r="IO5" s="30"/>
      <c r="IP5" s="31"/>
      <c r="IQ5" s="30"/>
      <c r="IR5" s="30"/>
      <c r="IT5" s="19" t="s">
        <v>52</v>
      </c>
      <c r="IU5" s="19" t="s">
        <v>66</v>
      </c>
      <c r="IW5" s="30"/>
      <c r="IX5" s="30"/>
      <c r="IY5" s="31"/>
      <c r="IZ5" s="30"/>
      <c r="JA5" s="30"/>
      <c r="JB5" s="31"/>
      <c r="JC5" s="30"/>
      <c r="JD5" s="30"/>
      <c r="JE5" s="31"/>
      <c r="JF5" s="30"/>
      <c r="JG5" s="30"/>
      <c r="JH5" s="31"/>
      <c r="JI5" s="30"/>
      <c r="JJ5" s="30"/>
      <c r="JL5" s="19" t="s">
        <v>52</v>
      </c>
      <c r="JM5" s="19" t="s">
        <v>66</v>
      </c>
      <c r="JO5" s="30"/>
      <c r="JP5" s="30"/>
      <c r="JQ5" s="31"/>
      <c r="JR5" s="30"/>
      <c r="JS5" s="30"/>
      <c r="JT5" s="31"/>
      <c r="JU5" s="30"/>
      <c r="JV5" s="30"/>
      <c r="JW5" s="31"/>
      <c r="JX5" s="30"/>
      <c r="JY5" s="30"/>
      <c r="JZ5" s="31"/>
      <c r="KA5" s="30"/>
      <c r="KB5" s="30"/>
      <c r="KD5" s="19" t="s">
        <v>52</v>
      </c>
      <c r="KE5" s="19" t="s">
        <v>66</v>
      </c>
      <c r="KG5" s="30"/>
      <c r="KH5" s="30"/>
      <c r="KI5" s="31"/>
      <c r="KJ5" s="30"/>
      <c r="KK5" s="30"/>
      <c r="KL5" s="31"/>
      <c r="KM5" s="30"/>
      <c r="KN5" s="30"/>
      <c r="KP5" s="19" t="s">
        <v>52</v>
      </c>
      <c r="KQ5" s="19" t="s">
        <v>66</v>
      </c>
      <c r="KS5" s="30"/>
      <c r="KT5" s="30"/>
      <c r="KU5" s="31"/>
      <c r="KV5" s="30"/>
      <c r="KW5" s="30"/>
      <c r="KX5" s="31"/>
      <c r="KY5" s="30"/>
      <c r="KZ5" s="30"/>
      <c r="LB5" s="19" t="s">
        <v>52</v>
      </c>
      <c r="LC5" s="19" t="s">
        <v>66</v>
      </c>
      <c r="LE5" s="30"/>
      <c r="LF5" s="30"/>
      <c r="LG5" s="31"/>
      <c r="LH5" s="30"/>
      <c r="LI5" s="30"/>
      <c r="LJ5" s="31"/>
      <c r="LK5" s="30"/>
      <c r="LL5" s="30"/>
      <c r="LN5" s="19" t="s">
        <v>52</v>
      </c>
      <c r="LO5" s="19" t="s">
        <v>66</v>
      </c>
      <c r="LQ5" s="30"/>
      <c r="LR5" s="30"/>
      <c r="LS5" s="31"/>
      <c r="LT5" s="30"/>
      <c r="LU5" s="30"/>
      <c r="LV5" s="31"/>
      <c r="LW5" s="30"/>
      <c r="LX5" s="30"/>
      <c r="LZ5" s="19" t="s">
        <v>52</v>
      </c>
      <c r="MA5" s="19" t="s">
        <v>66</v>
      </c>
      <c r="MC5" s="30"/>
      <c r="MD5" s="30"/>
      <c r="ME5" s="31"/>
      <c r="MF5" s="30"/>
      <c r="MG5" s="30"/>
      <c r="MH5" s="31"/>
      <c r="MI5" s="30"/>
      <c r="MJ5" s="30"/>
      <c r="ML5" s="19" t="s">
        <v>52</v>
      </c>
      <c r="MM5" s="19" t="s">
        <v>66</v>
      </c>
      <c r="MO5" s="30"/>
      <c r="MP5" s="30"/>
      <c r="MQ5" s="31"/>
      <c r="MR5" s="30"/>
      <c r="MS5" s="30"/>
      <c r="MT5" s="31"/>
      <c r="MU5" s="30"/>
      <c r="MV5" s="30"/>
      <c r="MX5" s="19" t="s">
        <v>52</v>
      </c>
      <c r="MY5" s="19" t="s">
        <v>66</v>
      </c>
      <c r="NA5" s="30"/>
      <c r="NB5" s="30"/>
      <c r="NC5" s="31"/>
      <c r="ND5" s="30"/>
      <c r="NE5" s="30"/>
      <c r="NF5" s="31"/>
      <c r="NG5" s="30"/>
      <c r="NH5" s="30"/>
      <c r="NI5" s="31"/>
      <c r="NJ5" s="30"/>
      <c r="NK5" s="30"/>
      <c r="NL5" s="31"/>
      <c r="NM5" s="30"/>
      <c r="NN5" s="30"/>
      <c r="NP5" s="19" t="s">
        <v>52</v>
      </c>
      <c r="NQ5" s="19" t="s">
        <v>66</v>
      </c>
      <c r="NS5" s="30"/>
      <c r="NT5" s="30"/>
      <c r="NU5" s="31"/>
      <c r="NV5" s="30"/>
      <c r="NW5" s="30"/>
      <c r="NX5" s="31"/>
      <c r="NY5" s="30"/>
      <c r="NZ5" s="30"/>
      <c r="OA5" s="31"/>
      <c r="OB5" s="30"/>
      <c r="OC5" s="30"/>
      <c r="OD5" s="31"/>
      <c r="OE5" s="30"/>
      <c r="OF5" s="30"/>
      <c r="OH5" s="19" t="s">
        <v>52</v>
      </c>
      <c r="OI5" s="19" t="s">
        <v>66</v>
      </c>
      <c r="OK5" s="30"/>
      <c r="OL5" s="30"/>
      <c r="OM5" s="31"/>
      <c r="ON5" s="30"/>
      <c r="OO5" s="30"/>
      <c r="OP5" s="31"/>
      <c r="OQ5" s="30"/>
      <c r="OR5" s="30"/>
      <c r="OS5" s="31"/>
      <c r="OT5" s="30"/>
      <c r="OU5" s="30"/>
      <c r="OV5" s="31"/>
      <c r="OW5" s="30"/>
      <c r="OX5" s="30"/>
      <c r="OZ5" s="19" t="s">
        <v>52</v>
      </c>
      <c r="PA5" s="19" t="s">
        <v>66</v>
      </c>
      <c r="PC5" s="30"/>
      <c r="PD5" s="30"/>
      <c r="PE5" s="31"/>
      <c r="PF5" s="30"/>
      <c r="PG5" s="30"/>
      <c r="PH5" s="31"/>
      <c r="PI5" s="30"/>
      <c r="PJ5" s="30"/>
      <c r="PK5" s="31"/>
      <c r="PL5" s="30"/>
      <c r="PM5" s="30"/>
      <c r="PN5" s="31"/>
      <c r="PO5" s="30"/>
      <c r="PP5" s="30"/>
      <c r="PR5" s="19" t="s">
        <v>52</v>
      </c>
      <c r="PS5" s="19" t="s">
        <v>66</v>
      </c>
      <c r="PU5" s="30"/>
      <c r="PV5" s="30"/>
      <c r="PW5" s="31"/>
      <c r="PX5" s="30"/>
      <c r="PY5" s="30"/>
      <c r="QA5" s="30"/>
      <c r="QB5" s="30"/>
      <c r="QD5" s="19" t="s">
        <v>52</v>
      </c>
      <c r="QE5" s="19" t="s">
        <v>66</v>
      </c>
      <c r="QG5" s="30"/>
      <c r="QH5" s="30"/>
      <c r="QI5" s="31"/>
      <c r="QJ5" s="30"/>
      <c r="QK5" s="30"/>
      <c r="QM5" s="30"/>
      <c r="QN5" s="30"/>
      <c r="QP5" s="19" t="s">
        <v>52</v>
      </c>
      <c r="QQ5" s="19" t="s">
        <v>66</v>
      </c>
      <c r="QS5" s="30"/>
      <c r="QT5" s="30"/>
      <c r="QU5" s="31"/>
      <c r="QV5" s="30"/>
      <c r="QW5" s="30"/>
      <c r="QY5" s="30"/>
      <c r="QZ5" s="30"/>
      <c r="RB5" s="19" t="s">
        <v>52</v>
      </c>
      <c r="RC5" s="19" t="s">
        <v>66</v>
      </c>
      <c r="RE5" s="30"/>
      <c r="RF5" s="30"/>
      <c r="RG5" s="31"/>
      <c r="RH5" s="30"/>
      <c r="RI5" s="30"/>
      <c r="RK5" s="30"/>
      <c r="RL5" s="30"/>
      <c r="RN5" s="19" t="s">
        <v>52</v>
      </c>
      <c r="RO5" s="19" t="s">
        <v>66</v>
      </c>
      <c r="RQ5" s="30"/>
      <c r="RR5" s="30"/>
      <c r="RS5" s="31"/>
      <c r="RT5" s="30"/>
      <c r="RU5" s="30"/>
      <c r="RW5" s="30"/>
      <c r="RX5" s="30"/>
      <c r="RZ5" s="19" t="s">
        <v>52</v>
      </c>
      <c r="SA5" s="19" t="s">
        <v>66</v>
      </c>
      <c r="SC5" s="30"/>
      <c r="SD5" s="30"/>
      <c r="SE5" s="31"/>
      <c r="SF5" s="30"/>
      <c r="SG5" s="30"/>
      <c r="SI5" s="30"/>
      <c r="SJ5" s="30"/>
      <c r="SL5" s="19" t="s">
        <v>52</v>
      </c>
      <c r="SM5" s="19" t="s">
        <v>66</v>
      </c>
      <c r="SO5" s="30"/>
      <c r="SP5" s="30"/>
      <c r="SQ5" s="31"/>
      <c r="SR5" s="30"/>
      <c r="SS5" s="30"/>
      <c r="SU5" s="30"/>
      <c r="SV5" s="30"/>
      <c r="SX5" s="30"/>
      <c r="SY5" s="30"/>
      <c r="TA5" s="30"/>
      <c r="TB5" s="30"/>
      <c r="TD5" s="19" t="s">
        <v>52</v>
      </c>
      <c r="TE5" s="19" t="s">
        <v>66</v>
      </c>
      <c r="TG5" s="30"/>
      <c r="TH5" s="30"/>
      <c r="TI5" s="31"/>
      <c r="TJ5" s="30"/>
      <c r="TK5" s="30"/>
      <c r="TM5" s="30"/>
      <c r="TN5" s="30"/>
      <c r="TP5" s="30"/>
      <c r="TQ5" s="30"/>
      <c r="TS5" s="30"/>
      <c r="TT5" s="30"/>
      <c r="TV5" s="19" t="s">
        <v>52</v>
      </c>
      <c r="TW5" s="19" t="s">
        <v>66</v>
      </c>
      <c r="TY5" s="30"/>
      <c r="TZ5" s="30"/>
      <c r="UA5" s="31"/>
      <c r="UB5" s="30"/>
      <c r="UC5" s="30"/>
      <c r="UE5" s="30"/>
      <c r="UF5" s="30"/>
      <c r="UH5" s="30"/>
      <c r="UI5" s="30"/>
      <c r="UK5" s="30"/>
      <c r="UL5" s="30"/>
      <c r="UN5" s="19" t="s">
        <v>52</v>
      </c>
      <c r="UO5" s="19" t="s">
        <v>66</v>
      </c>
      <c r="UQ5" s="30"/>
      <c r="UR5" s="30"/>
      <c r="US5" s="31"/>
      <c r="UT5" s="30"/>
      <c r="UU5" s="30"/>
      <c r="UW5" s="30"/>
      <c r="UX5" s="30"/>
      <c r="UZ5" s="30"/>
      <c r="VA5" s="30"/>
      <c r="VC5" s="30"/>
      <c r="VD5" s="30"/>
      <c r="VF5" s="19" t="s">
        <v>52</v>
      </c>
      <c r="VG5" s="19" t="s">
        <v>66</v>
      </c>
      <c r="VI5" s="30"/>
      <c r="VJ5" s="30"/>
      <c r="VK5" s="31"/>
      <c r="VL5" s="30"/>
      <c r="VM5" s="30"/>
      <c r="VO5" s="19"/>
      <c r="VP5" s="19"/>
      <c r="VR5" s="19" t="s">
        <v>52</v>
      </c>
      <c r="VS5" s="19" t="s">
        <v>66</v>
      </c>
      <c r="VU5" s="30"/>
      <c r="VV5" s="30"/>
      <c r="VW5" s="31"/>
      <c r="VX5" s="30"/>
      <c r="VY5" s="30"/>
      <c r="VZ5" s="31"/>
      <c r="WA5" s="30"/>
      <c r="WB5" s="30"/>
      <c r="WD5" s="19" t="s">
        <v>52</v>
      </c>
      <c r="WE5" s="19" t="s">
        <v>66</v>
      </c>
      <c r="WG5" s="30"/>
      <c r="WH5" s="30"/>
      <c r="WI5" s="31"/>
      <c r="WJ5" s="30"/>
      <c r="WK5" s="30"/>
      <c r="WL5" s="31"/>
      <c r="WM5" s="30"/>
      <c r="WN5" s="30"/>
      <c r="WP5" s="19" t="s">
        <v>52</v>
      </c>
      <c r="WQ5" s="19" t="s">
        <v>66</v>
      </c>
      <c r="WS5" s="30"/>
      <c r="WT5" s="30"/>
      <c r="WU5" s="31"/>
      <c r="WV5" s="30"/>
      <c r="WW5" s="30"/>
      <c r="WX5" s="31"/>
      <c r="WY5" s="30"/>
      <c r="WZ5" s="30"/>
      <c r="XB5" s="19" t="s">
        <v>52</v>
      </c>
      <c r="XC5" s="19" t="s">
        <v>66</v>
      </c>
      <c r="XE5" s="30"/>
      <c r="XF5" s="30"/>
      <c r="XG5" s="31"/>
      <c r="XH5" s="30"/>
      <c r="XI5" s="30"/>
      <c r="XJ5" s="31"/>
      <c r="XK5" s="30"/>
      <c r="XL5" s="30"/>
      <c r="XN5" s="19" t="s">
        <v>52</v>
      </c>
      <c r="XO5" s="19" t="s">
        <v>66</v>
      </c>
      <c r="XQ5" s="30"/>
      <c r="XR5" s="30"/>
      <c r="XS5" s="31"/>
      <c r="XT5" s="30"/>
      <c r="XU5" s="30"/>
      <c r="XV5" s="31"/>
      <c r="XW5" s="30"/>
      <c r="XX5" s="30"/>
      <c r="XZ5" s="19" t="s">
        <v>52</v>
      </c>
      <c r="YA5" s="19" t="s">
        <v>66</v>
      </c>
      <c r="YC5" s="30"/>
      <c r="YD5" s="30"/>
      <c r="YE5" s="31"/>
      <c r="YF5" s="30"/>
      <c r="YG5" s="30"/>
      <c r="YH5" s="31"/>
      <c r="YI5" s="30"/>
      <c r="YJ5" s="30"/>
      <c r="YK5" s="31"/>
      <c r="YL5" s="30"/>
      <c r="YM5" s="30"/>
      <c r="YN5" s="31"/>
      <c r="YO5" s="30"/>
      <c r="YP5" s="30"/>
      <c r="YR5" s="19" t="s">
        <v>52</v>
      </c>
      <c r="YS5" s="19" t="s">
        <v>66</v>
      </c>
      <c r="YU5" s="30"/>
      <c r="YV5" s="30"/>
      <c r="YW5" s="31"/>
      <c r="YX5" s="30"/>
      <c r="YY5" s="30"/>
      <c r="YZ5" s="31"/>
      <c r="ZA5" s="30"/>
      <c r="ZB5" s="30"/>
      <c r="ZC5" s="31"/>
      <c r="ZD5" s="30"/>
      <c r="ZE5" s="30"/>
      <c r="ZF5" s="31"/>
      <c r="ZG5" s="30"/>
      <c r="ZH5" s="30"/>
      <c r="ZJ5" s="19" t="s">
        <v>52</v>
      </c>
      <c r="ZK5" s="19" t="s">
        <v>66</v>
      </c>
      <c r="ZM5" s="30"/>
      <c r="ZN5" s="30"/>
      <c r="ZO5" s="31"/>
      <c r="ZP5" s="30"/>
      <c r="ZQ5" s="30"/>
      <c r="ZR5" s="31"/>
      <c r="ZS5" s="30"/>
      <c r="ZT5" s="30"/>
      <c r="ZU5" s="31"/>
      <c r="ZV5" s="30"/>
      <c r="ZW5" s="30"/>
      <c r="ZX5" s="31"/>
      <c r="ZY5" s="30"/>
      <c r="ZZ5" s="30"/>
      <c r="AAB5" s="19" t="s">
        <v>52</v>
      </c>
      <c r="AAC5" s="19" t="s">
        <v>66</v>
      </c>
      <c r="AAE5" s="30"/>
      <c r="AAF5" s="30"/>
      <c r="AAG5" s="31"/>
      <c r="AAH5" s="30"/>
      <c r="AAI5" s="30"/>
      <c r="AAJ5" s="31"/>
      <c r="AAK5" s="30"/>
      <c r="AAL5" s="30"/>
      <c r="AAM5" s="31"/>
      <c r="AAN5" s="30"/>
      <c r="AAO5" s="30"/>
      <c r="AAP5" s="31"/>
      <c r="AAQ5" s="30"/>
      <c r="AAR5" s="30"/>
      <c r="AAT5" s="19" t="s">
        <v>52</v>
      </c>
      <c r="AAU5" s="19" t="s">
        <v>66</v>
      </c>
      <c r="AAW5" s="30"/>
      <c r="AAX5" s="30"/>
      <c r="AAY5" s="31"/>
      <c r="AAZ5" s="30"/>
      <c r="ABA5" s="30"/>
      <c r="ABB5" s="31"/>
      <c r="ABC5" s="30"/>
      <c r="ABD5" s="30"/>
      <c r="ABF5" s="19" t="s">
        <v>52</v>
      </c>
      <c r="ABG5" s="19" t="s">
        <v>66</v>
      </c>
      <c r="ABI5" s="30"/>
      <c r="ABJ5" s="30"/>
      <c r="ABK5" s="31"/>
      <c r="ABL5" s="30"/>
      <c r="ABM5" s="30"/>
      <c r="ABN5" s="31"/>
      <c r="ABO5" s="30"/>
      <c r="ABP5" s="30"/>
      <c r="ABR5" s="19" t="s">
        <v>52</v>
      </c>
      <c r="ABS5" s="19" t="s">
        <v>66</v>
      </c>
      <c r="ABU5" s="30"/>
      <c r="ABV5" s="30"/>
      <c r="ABW5" s="31"/>
      <c r="ABX5" s="30"/>
      <c r="ABY5" s="30"/>
      <c r="ABZ5" s="31"/>
      <c r="ACA5" s="30"/>
      <c r="ACB5" s="30"/>
      <c r="ACD5" s="19" t="s">
        <v>52</v>
      </c>
      <c r="ACE5" s="19" t="s">
        <v>66</v>
      </c>
      <c r="ACG5" s="30"/>
      <c r="ACH5" s="30"/>
      <c r="ACI5" s="31"/>
      <c r="ACJ5" s="30"/>
      <c r="ACK5" s="30"/>
      <c r="ACL5" s="31"/>
      <c r="ACM5" s="30"/>
      <c r="ACN5" s="30"/>
      <c r="ACP5" s="19" t="s">
        <v>52</v>
      </c>
      <c r="ACQ5" s="19" t="s">
        <v>66</v>
      </c>
      <c r="ACS5" s="30"/>
      <c r="ACT5" s="30"/>
      <c r="ACU5" s="31"/>
      <c r="ACV5" s="30"/>
      <c r="ACW5" s="30"/>
      <c r="ACX5" s="31"/>
      <c r="ACY5" s="30"/>
      <c r="ACZ5" s="30"/>
      <c r="ADB5" s="19" t="s">
        <v>52</v>
      </c>
      <c r="ADC5" s="19" t="s">
        <v>66</v>
      </c>
      <c r="ADE5" s="30"/>
      <c r="ADF5" s="30"/>
      <c r="ADG5" s="31"/>
      <c r="ADH5" s="30"/>
      <c r="ADI5" s="30"/>
      <c r="ADJ5" s="31"/>
      <c r="ADK5" s="30"/>
      <c r="ADL5" s="30"/>
      <c r="ADN5" s="19" t="s">
        <v>52</v>
      </c>
      <c r="ADO5" s="19" t="s">
        <v>66</v>
      </c>
      <c r="ADQ5" s="30"/>
      <c r="ADR5" s="30"/>
      <c r="ADS5" s="31"/>
      <c r="ADT5" s="30"/>
      <c r="ADU5" s="30"/>
      <c r="ADV5" s="31"/>
      <c r="ADW5" s="30"/>
      <c r="ADX5" s="30"/>
      <c r="ADY5" s="31"/>
      <c r="ADZ5" s="30"/>
      <c r="AEA5" s="30"/>
      <c r="AEB5" s="31"/>
      <c r="AEC5" s="30"/>
      <c r="AED5" s="30"/>
      <c r="AEF5" s="19" t="s">
        <v>52</v>
      </c>
      <c r="AEG5" s="19" t="s">
        <v>66</v>
      </c>
      <c r="AEI5" s="30"/>
      <c r="AEJ5" s="30"/>
      <c r="AEK5" s="31"/>
      <c r="AEL5" s="30"/>
      <c r="AEM5" s="30"/>
      <c r="AEN5" s="31"/>
      <c r="AEO5" s="30"/>
      <c r="AEP5" s="30"/>
      <c r="AEQ5" s="31"/>
      <c r="AER5" s="30"/>
      <c r="AES5" s="30"/>
      <c r="AET5" s="31"/>
      <c r="AEU5" s="30"/>
      <c r="AEV5" s="30"/>
      <c r="AEX5" s="19" t="s">
        <v>52</v>
      </c>
      <c r="AEY5" s="19" t="s">
        <v>66</v>
      </c>
      <c r="AFA5" s="30"/>
      <c r="AFB5" s="30"/>
      <c r="AFC5" s="31"/>
      <c r="AFD5" s="30"/>
      <c r="AFE5" s="30"/>
      <c r="AFF5" s="31"/>
      <c r="AFG5" s="30"/>
      <c r="AFH5" s="30"/>
      <c r="AFI5" s="31"/>
      <c r="AFJ5" s="30"/>
      <c r="AFK5" s="30"/>
      <c r="AFL5" s="31"/>
      <c r="AFM5" s="30"/>
      <c r="AFN5" s="30"/>
      <c r="AFP5" s="19" t="s">
        <v>52</v>
      </c>
      <c r="AFQ5" s="19" t="s">
        <v>66</v>
      </c>
      <c r="AFS5" s="30"/>
      <c r="AFT5" s="30"/>
      <c r="AFU5" s="31"/>
      <c r="AFV5" s="30"/>
      <c r="AFW5" s="30"/>
      <c r="AFX5" s="31"/>
      <c r="AFY5" s="30"/>
      <c r="AFZ5" s="30"/>
      <c r="AGA5" s="31"/>
      <c r="AGB5" s="30"/>
      <c r="AGC5" s="30"/>
      <c r="AGD5" s="31"/>
      <c r="AGE5" s="30"/>
      <c r="AGF5" s="30"/>
      <c r="AGH5" s="19"/>
      <c r="AGI5" s="19"/>
      <c r="AGK5" s="30"/>
      <c r="AGL5" s="30"/>
      <c r="AGM5" s="31"/>
      <c r="AGN5" s="30"/>
      <c r="AGO5" s="30"/>
      <c r="AGQ5" s="19"/>
      <c r="AGR5" s="19"/>
      <c r="AGT5" s="30"/>
      <c r="AGU5" s="30"/>
      <c r="AGV5" s="31"/>
      <c r="AGW5" s="30"/>
      <c r="AGX5" s="30"/>
      <c r="AGZ5" s="19"/>
      <c r="AHA5" s="19"/>
      <c r="AHC5" s="30"/>
      <c r="AHD5" s="30"/>
      <c r="AHE5" s="31"/>
      <c r="AHF5" s="30"/>
      <c r="AHG5" s="30"/>
      <c r="AHI5" s="19"/>
      <c r="AHJ5" s="19"/>
      <c r="AHL5" s="30"/>
      <c r="AHM5" s="30"/>
      <c r="AHN5" s="31"/>
      <c r="AHO5" s="30"/>
      <c r="AHP5" s="30"/>
      <c r="AHR5" s="19"/>
      <c r="AHS5" s="19"/>
      <c r="AHU5" s="30"/>
      <c r="AHV5" s="30"/>
      <c r="AHW5" s="31"/>
      <c r="AHX5" s="30"/>
      <c r="AHY5" s="30"/>
      <c r="AIA5" s="19"/>
      <c r="AIB5" s="19"/>
      <c r="AID5" s="30"/>
      <c r="AIE5" s="30"/>
      <c r="AIF5" s="31"/>
      <c r="AIG5" s="30"/>
      <c r="AIH5" s="30"/>
      <c r="AIJ5" s="19"/>
      <c r="AIK5" s="19"/>
      <c r="AIM5" s="30"/>
      <c r="AIN5" s="30"/>
      <c r="AIO5" s="31"/>
      <c r="AIP5" s="30"/>
      <c r="AIQ5" s="30"/>
      <c r="AIS5" s="19"/>
      <c r="AIT5" s="19"/>
      <c r="AIV5" s="30"/>
      <c r="AIW5" s="30"/>
      <c r="AIX5" s="31"/>
      <c r="AIY5" s="30"/>
      <c r="AIZ5" s="30"/>
      <c r="AJB5" s="19"/>
      <c r="AJC5" s="19"/>
      <c r="AJE5" s="30"/>
      <c r="AJF5" s="30"/>
      <c r="AJG5" s="31"/>
      <c r="AJH5" s="30"/>
      <c r="AJI5" s="30"/>
      <c r="AJK5" s="19"/>
      <c r="AJL5" s="19"/>
      <c r="AJN5" s="30"/>
      <c r="AJO5" s="30"/>
      <c r="AJP5" s="31"/>
      <c r="AJQ5" s="30"/>
      <c r="AJR5" s="30"/>
      <c r="AJT5" s="19"/>
      <c r="AJU5" s="19"/>
      <c r="AJW5" s="30"/>
      <c r="AJX5" s="30"/>
      <c r="AJY5" s="31"/>
      <c r="AJZ5" s="30"/>
      <c r="AKA5" s="30"/>
      <c r="AKC5" s="19"/>
      <c r="AKD5" s="19"/>
      <c r="AKF5" s="30"/>
      <c r="AKG5" s="30"/>
      <c r="AKH5" s="31"/>
      <c r="AKI5" s="30"/>
      <c r="AKJ5" s="30"/>
      <c r="AKL5" s="19"/>
      <c r="AKM5" s="19"/>
      <c r="AKO5" s="30"/>
      <c r="AKP5" s="30"/>
      <c r="AKQ5" s="31"/>
      <c r="AKR5" s="30"/>
      <c r="AKS5" s="30"/>
      <c r="AKU5" s="19"/>
      <c r="AKV5" s="19"/>
      <c r="AKX5" s="30"/>
      <c r="AKY5" s="30"/>
      <c r="AKZ5" s="31"/>
      <c r="ALA5" s="30"/>
      <c r="ALB5" s="30"/>
      <c r="ALD5" s="19"/>
      <c r="ALE5" s="19"/>
      <c r="ALG5" s="30"/>
      <c r="ALH5" s="30"/>
      <c r="ALI5" s="31"/>
      <c r="ALJ5" s="30"/>
      <c r="ALK5" s="30"/>
      <c r="ALM5" s="19"/>
      <c r="ALN5" s="19"/>
      <c r="ALP5" s="30"/>
      <c r="ALQ5" s="30"/>
      <c r="ALR5" s="31"/>
      <c r="ALS5" s="30"/>
      <c r="ALT5" s="30"/>
      <c r="ALV5" s="19"/>
      <c r="ALW5" s="19"/>
      <c r="ALY5" s="30"/>
      <c r="ALZ5" s="30"/>
      <c r="AMA5" s="31"/>
      <c r="AMB5" s="30"/>
      <c r="AMC5" s="30"/>
      <c r="AME5" s="19"/>
      <c r="AMF5" s="19"/>
      <c r="AMH5" s="30"/>
      <c r="AMI5" s="30"/>
      <c r="AMJ5" s="31"/>
      <c r="AMK5" s="30"/>
      <c r="AML5" s="30"/>
      <c r="AMN5" s="19"/>
      <c r="AMO5" s="19"/>
      <c r="AMQ5" s="30"/>
      <c r="AMR5" s="30"/>
      <c r="AMS5" s="31"/>
      <c r="AMT5" s="30"/>
      <c r="AMU5" s="30"/>
      <c r="AMW5" s="19"/>
      <c r="AMX5" s="19"/>
      <c r="AMZ5" s="30"/>
      <c r="ANA5" s="30"/>
      <c r="ANB5" s="31"/>
      <c r="ANC5" s="30"/>
      <c r="AND5" s="30"/>
      <c r="ANF5" s="19"/>
      <c r="ANG5" s="19"/>
      <c r="ANI5" s="30"/>
      <c r="ANJ5" s="30"/>
      <c r="ANK5" s="31"/>
      <c r="ANL5" s="30"/>
      <c r="ANM5" s="30"/>
      <c r="ANO5" s="19"/>
      <c r="ANP5" s="19"/>
      <c r="ANR5" s="30"/>
      <c r="ANS5" s="30"/>
      <c r="ANT5" s="31"/>
      <c r="ANU5" s="30"/>
      <c r="ANV5" s="30"/>
      <c r="ANX5" s="19"/>
      <c r="ANY5" s="19"/>
      <c r="AOA5" s="30"/>
      <c r="AOB5" s="30"/>
      <c r="AOC5" s="31"/>
      <c r="AOD5" s="30"/>
      <c r="AOE5" s="30"/>
      <c r="AOG5" s="19"/>
      <c r="AOH5" s="19"/>
      <c r="AOJ5" s="30"/>
      <c r="AOK5" s="30"/>
      <c r="AOL5" s="31"/>
      <c r="AOM5" s="30"/>
      <c r="AON5" s="30"/>
      <c r="AOP5" s="19"/>
      <c r="AOQ5" s="19"/>
      <c r="AOS5" s="30"/>
      <c r="AOT5" s="30"/>
      <c r="AOU5" s="31"/>
      <c r="AOV5" s="30"/>
      <c r="AOW5" s="30"/>
      <c r="AOY5" s="19"/>
      <c r="AOZ5" s="19"/>
      <c r="APB5" s="30"/>
      <c r="APC5" s="30"/>
      <c r="APD5" s="31"/>
      <c r="APE5" s="30"/>
      <c r="APF5" s="30"/>
      <c r="APH5" s="19"/>
      <c r="API5" s="19"/>
      <c r="APK5" s="30"/>
      <c r="APL5" s="30"/>
      <c r="APM5" s="31"/>
      <c r="APN5" s="30"/>
      <c r="APO5" s="30"/>
      <c r="APQ5" s="19"/>
      <c r="APR5" s="19"/>
      <c r="APT5" s="30"/>
      <c r="APU5" s="30"/>
      <c r="APV5" s="31"/>
      <c r="APW5" s="30"/>
      <c r="APX5" s="30"/>
      <c r="APZ5" s="19"/>
      <c r="AQA5" s="19"/>
      <c r="AQC5" s="30"/>
      <c r="AQD5" s="30"/>
      <c r="AQE5" s="31"/>
      <c r="AQF5" s="30"/>
      <c r="AQG5" s="30"/>
      <c r="AQI5" s="19"/>
      <c r="AQJ5" s="19"/>
      <c r="AQL5" s="30"/>
      <c r="AQM5" s="30"/>
      <c r="AQN5" s="31"/>
      <c r="AQO5" s="30"/>
      <c r="AQP5" s="30"/>
      <c r="AQR5" s="19"/>
      <c r="AQS5" s="19"/>
      <c r="AQU5" s="30"/>
      <c r="AQV5" s="30"/>
      <c r="AQW5" s="31"/>
      <c r="AQX5" s="30"/>
      <c r="AQY5" s="30"/>
      <c r="ARA5" s="19"/>
      <c r="ARB5" s="19"/>
      <c r="ARD5" s="30"/>
      <c r="ARE5" s="30"/>
      <c r="ARF5" s="31"/>
      <c r="ARG5" s="30"/>
      <c r="ARH5" s="30"/>
      <c r="ARJ5" s="19"/>
      <c r="ARK5" s="19"/>
      <c r="ARM5" s="30"/>
      <c r="ARN5" s="30"/>
      <c r="ARO5" s="31"/>
      <c r="ARP5" s="30"/>
      <c r="ARQ5" s="30"/>
      <c r="ARS5" s="19"/>
      <c r="ART5" s="19"/>
      <c r="ARV5" s="30"/>
      <c r="ARW5" s="30"/>
      <c r="ARX5" s="31"/>
      <c r="ARY5" s="30"/>
      <c r="ARZ5" s="30"/>
      <c r="ASB5" s="19"/>
      <c r="ASC5" s="19"/>
      <c r="ASE5" s="30"/>
      <c r="ASF5" s="30"/>
      <c r="ASG5" s="31"/>
      <c r="ASH5" s="30"/>
      <c r="ASI5" s="30"/>
      <c r="ASK5" s="19"/>
      <c r="ASL5" s="19"/>
      <c r="ASN5" s="30"/>
      <c r="ASO5" s="30"/>
      <c r="ASP5" s="31"/>
      <c r="ASQ5" s="30"/>
      <c r="ASR5" s="30"/>
      <c r="AST5" s="19"/>
      <c r="ASU5" s="19"/>
      <c r="ASW5" s="30"/>
      <c r="ASX5" s="30"/>
      <c r="ASY5" s="31"/>
      <c r="ASZ5" s="30"/>
      <c r="ATA5" s="30"/>
      <c r="ATC5" s="19"/>
      <c r="ATD5" s="19"/>
      <c r="ATF5" s="30"/>
      <c r="ATG5" s="30"/>
      <c r="ATH5" s="31"/>
      <c r="ATI5" s="30"/>
      <c r="ATJ5" s="30"/>
      <c r="ATL5" s="19"/>
      <c r="ATM5" s="19"/>
      <c r="ATO5" s="30"/>
      <c r="ATP5" s="30"/>
      <c r="ATQ5" s="31"/>
      <c r="ATR5" s="30"/>
      <c r="ATS5" s="30"/>
      <c r="ATU5" s="19"/>
      <c r="ATV5" s="19"/>
      <c r="ATX5" s="30"/>
      <c r="ATY5" s="30"/>
      <c r="ATZ5" s="31"/>
      <c r="AUA5" s="30"/>
      <c r="AUB5" s="30"/>
      <c r="AUD5" s="19"/>
      <c r="AUE5" s="19"/>
      <c r="AUG5" s="30"/>
      <c r="AUH5" s="30"/>
      <c r="AUI5" s="31"/>
      <c r="AUJ5" s="30"/>
      <c r="AUK5" s="30"/>
      <c r="AUM5" s="19"/>
      <c r="AUN5" s="19"/>
      <c r="AUP5" s="30"/>
      <c r="AUQ5" s="30"/>
      <c r="AUR5" s="31"/>
      <c r="AUS5" s="30"/>
      <c r="AUT5" s="30"/>
      <c r="AUV5" s="19"/>
      <c r="AUW5" s="19"/>
      <c r="AUY5" s="30"/>
      <c r="AUZ5" s="30"/>
      <c r="AVA5" s="31"/>
      <c r="AVB5" s="30"/>
      <c r="AVC5" s="30"/>
      <c r="AVE5" s="19"/>
      <c r="AVF5" s="19"/>
      <c r="AVH5" s="30"/>
      <c r="AVI5" s="30"/>
      <c r="AVJ5" s="31"/>
      <c r="AVK5" s="30"/>
      <c r="AVL5" s="30"/>
      <c r="AVN5" s="19"/>
      <c r="AVO5" s="19"/>
      <c r="AVQ5" s="30"/>
      <c r="AVR5" s="30"/>
      <c r="AVS5" s="31"/>
      <c r="AVT5" s="30"/>
      <c r="AVU5" s="30"/>
      <c r="AVW5" s="19"/>
      <c r="AVX5" s="19"/>
      <c r="AVZ5" s="30"/>
      <c r="AWA5" s="30"/>
      <c r="AWB5" s="31"/>
      <c r="AWC5" s="30"/>
      <c r="AWD5" s="30"/>
      <c r="AWF5" s="19"/>
      <c r="AWG5" s="19"/>
      <c r="AWI5" s="30"/>
      <c r="AWJ5" s="30"/>
      <c r="AWK5" s="31"/>
      <c r="AWL5" s="30"/>
      <c r="AWM5" s="30"/>
      <c r="AWO5" s="19"/>
      <c r="AWP5" s="19"/>
      <c r="AWR5" s="30"/>
      <c r="AWS5" s="30"/>
      <c r="AWT5" s="31"/>
      <c r="AWU5" s="30"/>
      <c r="AWV5" s="30"/>
      <c r="AWX5" s="19"/>
      <c r="AWY5" s="19"/>
      <c r="AXA5" s="30"/>
      <c r="AXB5" s="30"/>
      <c r="AXC5" s="31"/>
      <c r="AXD5" s="30"/>
      <c r="AXE5" s="30"/>
      <c r="AXG5" s="19"/>
      <c r="AXH5" s="19"/>
      <c r="AXJ5" s="30"/>
      <c r="AXK5" s="30"/>
      <c r="AXL5" s="31"/>
      <c r="AXM5" s="30"/>
      <c r="AXN5" s="30"/>
      <c r="AXP5" s="19"/>
      <c r="AXQ5" s="19"/>
      <c r="AXS5" s="30"/>
      <c r="AXT5" s="30"/>
      <c r="AXU5" s="31"/>
      <c r="AXV5" s="30"/>
      <c r="AXW5" s="30"/>
      <c r="AXY5" s="19"/>
      <c r="AXZ5" s="19"/>
      <c r="AYB5" s="30"/>
      <c r="AYC5" s="30"/>
      <c r="AYD5" s="31"/>
      <c r="AYE5" s="30"/>
      <c r="AYF5" s="30"/>
      <c r="AYH5" s="19"/>
      <c r="AYI5" s="19"/>
      <c r="AYK5" s="30"/>
      <c r="AYL5" s="30"/>
      <c r="AYM5" s="31"/>
      <c r="AYN5" s="30"/>
      <c r="AYO5" s="30"/>
      <c r="AYQ5" s="19"/>
      <c r="AYR5" s="19"/>
      <c r="AYT5" s="30"/>
      <c r="AYU5" s="30"/>
      <c r="AYV5" s="31"/>
      <c r="AYW5" s="30"/>
      <c r="AYX5" s="30"/>
      <c r="AYZ5" s="19"/>
      <c r="AZA5" s="19"/>
      <c r="AZC5" s="30"/>
      <c r="AZD5" s="30"/>
      <c r="AZE5" s="31"/>
      <c r="AZF5" s="30"/>
      <c r="AZG5" s="30"/>
      <c r="AZI5" s="19"/>
      <c r="AZJ5" s="19"/>
      <c r="AZL5" s="30"/>
      <c r="AZM5" s="30"/>
      <c r="AZN5" s="31"/>
      <c r="AZO5" s="30"/>
      <c r="AZP5" s="30"/>
      <c r="AZR5" s="19"/>
      <c r="AZS5" s="19"/>
      <c r="AZU5" s="30"/>
      <c r="AZV5" s="30"/>
      <c r="AZW5" s="31"/>
      <c r="AZX5" s="30"/>
      <c r="AZY5" s="30"/>
    </row>
    <row r="6" spans="2:1377" ht="14.25" thickBot="1" x14ac:dyDescent="0.2">
      <c r="B6" s="19" t="s">
        <v>61</v>
      </c>
      <c r="C6" s="19" t="s">
        <v>72</v>
      </c>
      <c r="N6" s="19" t="s">
        <v>61</v>
      </c>
      <c r="O6" s="19" t="s">
        <v>72</v>
      </c>
      <c r="Z6" s="19" t="s">
        <v>61</v>
      </c>
      <c r="AA6" s="19" t="s">
        <v>72</v>
      </c>
      <c r="AL6" s="19" t="s">
        <v>61</v>
      </c>
      <c r="AM6" s="19" t="s">
        <v>72</v>
      </c>
      <c r="AX6" s="19" t="s">
        <v>61</v>
      </c>
      <c r="AY6" s="19" t="s">
        <v>72</v>
      </c>
      <c r="BJ6" s="19" t="s">
        <v>61</v>
      </c>
      <c r="BK6" s="19" t="s">
        <v>72</v>
      </c>
      <c r="BV6" s="19" t="s">
        <v>61</v>
      </c>
      <c r="BW6" s="19" t="s">
        <v>72</v>
      </c>
      <c r="CN6" s="19" t="s">
        <v>61</v>
      </c>
      <c r="CO6" s="19" t="s">
        <v>72</v>
      </c>
      <c r="DF6" s="19" t="s">
        <v>61</v>
      </c>
      <c r="DG6" s="19" t="s">
        <v>72</v>
      </c>
      <c r="DX6" s="19" t="s">
        <v>61</v>
      </c>
      <c r="DY6" s="19" t="s">
        <v>72</v>
      </c>
      <c r="EP6" s="19" t="s">
        <v>61</v>
      </c>
      <c r="EQ6" s="19" t="s">
        <v>73</v>
      </c>
      <c r="EY6" s="19"/>
      <c r="EZ6" s="19"/>
      <c r="FB6" s="19" t="s">
        <v>61</v>
      </c>
      <c r="FC6" s="19" t="s">
        <v>73</v>
      </c>
      <c r="FN6" s="19" t="s">
        <v>61</v>
      </c>
      <c r="FO6" s="19" t="s">
        <v>73</v>
      </c>
      <c r="FZ6" s="19" t="s">
        <v>61</v>
      </c>
      <c r="GA6" s="19" t="s">
        <v>73</v>
      </c>
      <c r="GL6" s="19" t="s">
        <v>61</v>
      </c>
      <c r="GM6" s="19" t="s">
        <v>73</v>
      </c>
      <c r="GX6" s="19" t="s">
        <v>61</v>
      </c>
      <c r="GY6" s="19" t="s">
        <v>73</v>
      </c>
      <c r="HJ6" s="19" t="s">
        <v>61</v>
      </c>
      <c r="HK6" s="19" t="s">
        <v>73</v>
      </c>
      <c r="IB6" s="19" t="s">
        <v>61</v>
      </c>
      <c r="IC6" s="19" t="s">
        <v>73</v>
      </c>
      <c r="IT6" s="19" t="s">
        <v>61</v>
      </c>
      <c r="IU6" s="19" t="s">
        <v>73</v>
      </c>
      <c r="JL6" s="19" t="s">
        <v>61</v>
      </c>
      <c r="JM6" s="19" t="s">
        <v>73</v>
      </c>
      <c r="KD6" s="19" t="s">
        <v>61</v>
      </c>
      <c r="KE6" s="19" t="s">
        <v>65</v>
      </c>
      <c r="KP6" s="19" t="s">
        <v>61</v>
      </c>
      <c r="KQ6" s="19" t="s">
        <v>65</v>
      </c>
      <c r="LB6" s="19" t="s">
        <v>61</v>
      </c>
      <c r="LC6" s="19" t="s">
        <v>65</v>
      </c>
      <c r="LN6" s="19" t="s">
        <v>61</v>
      </c>
      <c r="LO6" s="19" t="s">
        <v>65</v>
      </c>
      <c r="LZ6" s="19" t="s">
        <v>61</v>
      </c>
      <c r="MA6" s="19" t="s">
        <v>65</v>
      </c>
      <c r="ML6" s="19" t="s">
        <v>61</v>
      </c>
      <c r="MM6" s="19" t="s">
        <v>65</v>
      </c>
      <c r="MX6" s="19" t="s">
        <v>61</v>
      </c>
      <c r="MY6" s="19" t="s">
        <v>65</v>
      </c>
      <c r="NP6" s="19" t="s">
        <v>61</v>
      </c>
      <c r="NQ6" s="19" t="s">
        <v>65</v>
      </c>
      <c r="OH6" s="19" t="s">
        <v>61</v>
      </c>
      <c r="OI6" s="19" t="s">
        <v>65</v>
      </c>
      <c r="OZ6" s="19" t="s">
        <v>61</v>
      </c>
      <c r="PA6" s="19" t="s">
        <v>65</v>
      </c>
      <c r="PR6" s="19" t="s">
        <v>61</v>
      </c>
      <c r="PS6" s="19" t="s">
        <v>72</v>
      </c>
      <c r="QD6" s="19" t="s">
        <v>61</v>
      </c>
      <c r="QE6" s="19" t="s">
        <v>72</v>
      </c>
      <c r="QP6" s="19" t="s">
        <v>61</v>
      </c>
      <c r="QQ6" s="19" t="s">
        <v>72</v>
      </c>
      <c r="RB6" s="19" t="s">
        <v>61</v>
      </c>
      <c r="RC6" s="19" t="s">
        <v>72</v>
      </c>
      <c r="RN6" s="19" t="s">
        <v>61</v>
      </c>
      <c r="RO6" s="19" t="s">
        <v>72</v>
      </c>
      <c r="RZ6" s="19" t="s">
        <v>61</v>
      </c>
      <c r="SA6" s="19" t="s">
        <v>72</v>
      </c>
      <c r="SL6" s="19" t="s">
        <v>61</v>
      </c>
      <c r="SM6" s="19" t="s">
        <v>72</v>
      </c>
      <c r="TD6" s="19" t="s">
        <v>61</v>
      </c>
      <c r="TE6" s="19" t="s">
        <v>72</v>
      </c>
      <c r="TV6" s="19" t="s">
        <v>61</v>
      </c>
      <c r="TW6" s="19" t="s">
        <v>72</v>
      </c>
      <c r="UN6" s="19" t="s">
        <v>61</v>
      </c>
      <c r="UO6" s="19" t="s">
        <v>72</v>
      </c>
      <c r="VF6" s="19" t="s">
        <v>61</v>
      </c>
      <c r="VG6" s="19" t="s">
        <v>73</v>
      </c>
      <c r="VO6" s="19"/>
      <c r="VP6" s="19"/>
      <c r="VR6" s="19" t="s">
        <v>61</v>
      </c>
      <c r="VS6" s="19" t="s">
        <v>73</v>
      </c>
      <c r="WD6" s="19" t="s">
        <v>61</v>
      </c>
      <c r="WE6" s="19" t="s">
        <v>73</v>
      </c>
      <c r="WP6" s="19" t="s">
        <v>61</v>
      </c>
      <c r="WQ6" s="19" t="s">
        <v>73</v>
      </c>
      <c r="XB6" s="19" t="s">
        <v>61</v>
      </c>
      <c r="XC6" s="19" t="s">
        <v>73</v>
      </c>
      <c r="XN6" s="19" t="s">
        <v>61</v>
      </c>
      <c r="XO6" s="19" t="s">
        <v>73</v>
      </c>
      <c r="XZ6" s="19" t="s">
        <v>61</v>
      </c>
      <c r="YA6" s="19" t="s">
        <v>73</v>
      </c>
      <c r="YR6" s="19" t="s">
        <v>61</v>
      </c>
      <c r="YS6" s="19" t="s">
        <v>73</v>
      </c>
      <c r="ZJ6" s="19" t="s">
        <v>61</v>
      </c>
      <c r="ZK6" s="19" t="s">
        <v>73</v>
      </c>
      <c r="AAB6" s="19" t="s">
        <v>61</v>
      </c>
      <c r="AAC6" s="19" t="s">
        <v>73</v>
      </c>
      <c r="AAT6" s="19" t="s">
        <v>61</v>
      </c>
      <c r="AAU6" s="19" t="s">
        <v>65</v>
      </c>
      <c r="ABF6" s="19" t="s">
        <v>61</v>
      </c>
      <c r="ABG6" s="19" t="s">
        <v>65</v>
      </c>
      <c r="ABR6" s="19" t="s">
        <v>61</v>
      </c>
      <c r="ABS6" s="19" t="s">
        <v>65</v>
      </c>
      <c r="ACD6" s="19" t="s">
        <v>61</v>
      </c>
      <c r="ACE6" s="19" t="s">
        <v>65</v>
      </c>
      <c r="ACP6" s="19" t="s">
        <v>61</v>
      </c>
      <c r="ACQ6" s="19" t="s">
        <v>65</v>
      </c>
      <c r="ADB6" s="19" t="s">
        <v>61</v>
      </c>
      <c r="ADC6" s="19" t="s">
        <v>65</v>
      </c>
      <c r="ADN6" s="19" t="s">
        <v>61</v>
      </c>
      <c r="ADO6" s="19" t="s">
        <v>65</v>
      </c>
      <c r="AEF6" s="19" t="s">
        <v>61</v>
      </c>
      <c r="AEG6" s="19" t="s">
        <v>65</v>
      </c>
      <c r="AEX6" s="19" t="s">
        <v>61</v>
      </c>
      <c r="AEY6" s="19" t="s">
        <v>65</v>
      </c>
      <c r="AFP6" s="19" t="s">
        <v>61</v>
      </c>
      <c r="AFQ6" s="19" t="s">
        <v>65</v>
      </c>
      <c r="AGH6" s="19"/>
      <c r="AGI6" s="19"/>
      <c r="AGQ6" s="19"/>
      <c r="AGR6" s="19"/>
      <c r="AGZ6" s="19"/>
      <c r="AHA6" s="19"/>
      <c r="AHI6" s="19"/>
      <c r="AHJ6" s="19"/>
      <c r="AHR6" s="19"/>
      <c r="AHS6" s="19"/>
      <c r="AIA6" s="19"/>
      <c r="AIB6" s="19"/>
      <c r="AIJ6" s="19"/>
      <c r="AIK6" s="19"/>
      <c r="AIS6" s="19"/>
      <c r="AIT6" s="19"/>
      <c r="AJB6" s="19"/>
      <c r="AJC6" s="19"/>
      <c r="AJK6" s="19"/>
      <c r="AJL6" s="19"/>
      <c r="AJT6" s="19"/>
      <c r="AJU6" s="19"/>
      <c r="AKC6" s="19"/>
      <c r="AKD6" s="19"/>
      <c r="AKL6" s="19"/>
      <c r="AKM6" s="19"/>
      <c r="AKU6" s="19"/>
      <c r="AKV6" s="19"/>
      <c r="ALD6" s="19"/>
      <c r="ALE6" s="19"/>
      <c r="ALM6" s="19"/>
      <c r="ALN6" s="19"/>
      <c r="ALV6" s="19"/>
      <c r="ALW6" s="19"/>
      <c r="AME6" s="19"/>
      <c r="AMF6" s="19"/>
      <c r="AMN6" s="19"/>
      <c r="AMO6" s="19"/>
      <c r="AMW6" s="19"/>
      <c r="AMX6" s="19"/>
      <c r="ANF6" s="19"/>
      <c r="ANG6" s="19"/>
      <c r="ANO6" s="19"/>
      <c r="ANP6" s="19"/>
      <c r="ANX6" s="19"/>
      <c r="ANY6" s="19"/>
      <c r="AOG6" s="19"/>
      <c r="AOH6" s="19"/>
      <c r="AOP6" s="19"/>
      <c r="AOQ6" s="19"/>
      <c r="AOY6" s="19"/>
      <c r="AOZ6" s="19"/>
      <c r="APH6" s="19"/>
      <c r="API6" s="19"/>
      <c r="APQ6" s="19"/>
      <c r="APR6" s="19"/>
      <c r="APZ6" s="19"/>
      <c r="AQA6" s="19"/>
      <c r="AQI6" s="19"/>
      <c r="AQJ6" s="19"/>
      <c r="AQR6" s="19"/>
      <c r="AQS6" s="19"/>
      <c r="ARA6" s="19"/>
      <c r="ARB6" s="19"/>
      <c r="ARJ6" s="19"/>
      <c r="ARK6" s="19"/>
      <c r="ARS6" s="19"/>
      <c r="ART6" s="19"/>
      <c r="ASB6" s="19"/>
      <c r="ASC6" s="19"/>
      <c r="ASK6" s="19"/>
      <c r="ASL6" s="19"/>
      <c r="AST6" s="19"/>
      <c r="ASU6" s="19"/>
      <c r="ATC6" s="19"/>
      <c r="ATD6" s="19"/>
      <c r="ATL6" s="19"/>
      <c r="ATM6" s="19"/>
      <c r="ATU6" s="19"/>
      <c r="ATV6" s="19"/>
      <c r="AUD6" s="19"/>
      <c r="AUE6" s="19"/>
      <c r="AUM6" s="19"/>
      <c r="AUN6" s="19"/>
      <c r="AUV6" s="19"/>
      <c r="AUW6" s="19"/>
      <c r="AVE6" s="19"/>
      <c r="AVF6" s="19"/>
      <c r="AVN6" s="19"/>
      <c r="AVO6" s="19"/>
      <c r="AVW6" s="19"/>
      <c r="AVX6" s="19"/>
      <c r="AWF6" s="19"/>
      <c r="AWG6" s="19"/>
      <c r="AWO6" s="19"/>
      <c r="AWP6" s="19"/>
      <c r="AWX6" s="19"/>
      <c r="AWY6" s="19"/>
      <c r="AXG6" s="19"/>
      <c r="AXH6" s="19"/>
      <c r="AXP6" s="19"/>
      <c r="AXQ6" s="19"/>
      <c r="AXY6" s="19"/>
      <c r="AXZ6" s="19"/>
      <c r="AYH6" s="19"/>
      <c r="AYI6" s="19"/>
      <c r="AYQ6" s="19"/>
      <c r="AYR6" s="19"/>
      <c r="AYZ6" s="19"/>
      <c r="AZA6" s="19"/>
      <c r="AZI6" s="19"/>
      <c r="AZJ6" s="19"/>
      <c r="AZR6" s="19"/>
      <c r="AZS6" s="19"/>
    </row>
    <row r="7" spans="2:1377" ht="14.25" hidden="1" customHeight="1" thickBot="1" x14ac:dyDescent="0.2"/>
    <row r="8" spans="2:1377" ht="14.25" thickBot="1" x14ac:dyDescent="0.2">
      <c r="B8" s="318" t="s">
        <v>147</v>
      </c>
      <c r="C8" s="319"/>
      <c r="E8" s="318" t="s">
        <v>148</v>
      </c>
      <c r="F8" s="319"/>
      <c r="H8" s="318" t="s">
        <v>149</v>
      </c>
      <c r="I8" s="319"/>
      <c r="K8" s="318" t="s">
        <v>150</v>
      </c>
      <c r="L8" s="319"/>
      <c r="N8" s="318" t="s">
        <v>151</v>
      </c>
      <c r="O8" s="319"/>
      <c r="Q8" s="318" t="s">
        <v>152</v>
      </c>
      <c r="R8" s="319"/>
      <c r="T8" s="318" t="s">
        <v>153</v>
      </c>
      <c r="U8" s="319"/>
      <c r="W8" s="318" t="s">
        <v>154</v>
      </c>
      <c r="X8" s="319"/>
      <c r="Z8" s="318" t="s">
        <v>155</v>
      </c>
      <c r="AA8" s="319"/>
      <c r="AC8" s="318" t="s">
        <v>156</v>
      </c>
      <c r="AD8" s="319"/>
      <c r="AF8" s="318" t="s">
        <v>157</v>
      </c>
      <c r="AG8" s="319"/>
      <c r="AI8" s="318" t="s">
        <v>158</v>
      </c>
      <c r="AJ8" s="319"/>
      <c r="AL8" s="318" t="s">
        <v>159</v>
      </c>
      <c r="AM8" s="319"/>
      <c r="AO8" s="318" t="s">
        <v>160</v>
      </c>
      <c r="AP8" s="319"/>
      <c r="AR8" s="318" t="s">
        <v>161</v>
      </c>
      <c r="AS8" s="319"/>
      <c r="AU8" s="318" t="s">
        <v>162</v>
      </c>
      <c r="AV8" s="319"/>
      <c r="AX8" s="318" t="s">
        <v>163</v>
      </c>
      <c r="AY8" s="319"/>
      <c r="BA8" s="318" t="s">
        <v>164</v>
      </c>
      <c r="BB8" s="319"/>
      <c r="BD8" s="318" t="s">
        <v>165</v>
      </c>
      <c r="BE8" s="319"/>
      <c r="BG8" s="318" t="s">
        <v>166</v>
      </c>
      <c r="BH8" s="319"/>
      <c r="BJ8" s="318" t="s">
        <v>167</v>
      </c>
      <c r="BK8" s="319"/>
      <c r="BM8" s="318" t="s">
        <v>168</v>
      </c>
      <c r="BN8" s="319"/>
      <c r="BP8" s="318" t="s">
        <v>169</v>
      </c>
      <c r="BQ8" s="319"/>
      <c r="BS8" s="318" t="s">
        <v>170</v>
      </c>
      <c r="BT8" s="319"/>
      <c r="BV8" s="318" t="s">
        <v>171</v>
      </c>
      <c r="BW8" s="319"/>
      <c r="BY8" s="318" t="s">
        <v>172</v>
      </c>
      <c r="BZ8" s="319"/>
      <c r="CB8" s="318" t="s">
        <v>173</v>
      </c>
      <c r="CC8" s="319"/>
      <c r="CE8" s="318" t="s">
        <v>174</v>
      </c>
      <c r="CF8" s="319"/>
      <c r="CH8" s="318" t="s">
        <v>175</v>
      </c>
      <c r="CI8" s="319"/>
      <c r="CK8" s="318" t="s">
        <v>176</v>
      </c>
      <c r="CL8" s="319"/>
      <c r="CN8" s="318" t="s">
        <v>177</v>
      </c>
      <c r="CO8" s="319"/>
      <c r="CQ8" s="318" t="s">
        <v>178</v>
      </c>
      <c r="CR8" s="319"/>
      <c r="CT8" s="318" t="s">
        <v>179</v>
      </c>
      <c r="CU8" s="319"/>
      <c r="CW8" s="318" t="s">
        <v>180</v>
      </c>
      <c r="CX8" s="319"/>
      <c r="CZ8" s="318" t="s">
        <v>181</v>
      </c>
      <c r="DA8" s="319"/>
      <c r="DC8" s="318" t="s">
        <v>182</v>
      </c>
      <c r="DD8" s="319"/>
      <c r="DF8" s="318" t="s">
        <v>183</v>
      </c>
      <c r="DG8" s="319"/>
      <c r="DI8" s="318" t="s">
        <v>184</v>
      </c>
      <c r="DJ8" s="319"/>
      <c r="DL8" s="318" t="s">
        <v>185</v>
      </c>
      <c r="DM8" s="319"/>
      <c r="DO8" s="318" t="s">
        <v>186</v>
      </c>
      <c r="DP8" s="319"/>
      <c r="DR8" s="318" t="s">
        <v>187</v>
      </c>
      <c r="DS8" s="319"/>
      <c r="DU8" s="318" t="s">
        <v>188</v>
      </c>
      <c r="DV8" s="319"/>
      <c r="DX8" s="318" t="s">
        <v>189</v>
      </c>
      <c r="DY8" s="319"/>
      <c r="EA8" s="318" t="s">
        <v>190</v>
      </c>
      <c r="EB8" s="319"/>
      <c r="ED8" s="318" t="s">
        <v>191</v>
      </c>
      <c r="EE8" s="319"/>
      <c r="EG8" s="318" t="s">
        <v>192</v>
      </c>
      <c r="EH8" s="319"/>
      <c r="EJ8" s="318" t="s">
        <v>193</v>
      </c>
      <c r="EK8" s="319"/>
      <c r="EM8" s="318" t="s">
        <v>194</v>
      </c>
      <c r="EN8" s="319"/>
      <c r="EP8" s="318" t="s">
        <v>147</v>
      </c>
      <c r="EQ8" s="319"/>
      <c r="ES8" s="318" t="s">
        <v>148</v>
      </c>
      <c r="ET8" s="319"/>
      <c r="EV8" s="318" t="s">
        <v>149</v>
      </c>
      <c r="EW8" s="319"/>
      <c r="EY8" s="318" t="s">
        <v>150</v>
      </c>
      <c r="EZ8" s="319"/>
      <c r="FB8" s="318" t="s">
        <v>151</v>
      </c>
      <c r="FC8" s="319"/>
      <c r="FE8" s="318" t="s">
        <v>152</v>
      </c>
      <c r="FF8" s="319"/>
      <c r="FH8" s="318" t="s">
        <v>153</v>
      </c>
      <c r="FI8" s="319"/>
      <c r="FK8" s="318" t="s">
        <v>154</v>
      </c>
      <c r="FL8" s="319"/>
      <c r="FN8" s="318" t="s">
        <v>155</v>
      </c>
      <c r="FO8" s="319"/>
      <c r="FQ8" s="318" t="s">
        <v>156</v>
      </c>
      <c r="FR8" s="319"/>
      <c r="FT8" s="318" t="s">
        <v>157</v>
      </c>
      <c r="FU8" s="319"/>
      <c r="FW8" s="318" t="s">
        <v>158</v>
      </c>
      <c r="FX8" s="319"/>
      <c r="FZ8" s="318" t="s">
        <v>159</v>
      </c>
      <c r="GA8" s="319"/>
      <c r="GC8" s="318" t="s">
        <v>160</v>
      </c>
      <c r="GD8" s="319"/>
      <c r="GF8" s="318" t="s">
        <v>161</v>
      </c>
      <c r="GG8" s="319"/>
      <c r="GI8" s="318" t="s">
        <v>162</v>
      </c>
      <c r="GJ8" s="319"/>
      <c r="GL8" s="318" t="s">
        <v>163</v>
      </c>
      <c r="GM8" s="319"/>
      <c r="GO8" s="318" t="s">
        <v>164</v>
      </c>
      <c r="GP8" s="319"/>
      <c r="GR8" s="318" t="s">
        <v>165</v>
      </c>
      <c r="GS8" s="319"/>
      <c r="GU8" s="318" t="s">
        <v>166</v>
      </c>
      <c r="GV8" s="319"/>
      <c r="GX8" s="318" t="s">
        <v>167</v>
      </c>
      <c r="GY8" s="319"/>
      <c r="HA8" s="318" t="s">
        <v>168</v>
      </c>
      <c r="HB8" s="319"/>
      <c r="HD8" s="318" t="s">
        <v>169</v>
      </c>
      <c r="HE8" s="319"/>
      <c r="HG8" s="318" t="s">
        <v>170</v>
      </c>
      <c r="HH8" s="319"/>
      <c r="HJ8" s="318" t="s">
        <v>171</v>
      </c>
      <c r="HK8" s="319"/>
      <c r="HM8" s="318" t="s">
        <v>172</v>
      </c>
      <c r="HN8" s="319"/>
      <c r="HP8" s="318" t="s">
        <v>173</v>
      </c>
      <c r="HQ8" s="319"/>
      <c r="HS8" s="318" t="s">
        <v>174</v>
      </c>
      <c r="HT8" s="319"/>
      <c r="HV8" s="318" t="s">
        <v>175</v>
      </c>
      <c r="HW8" s="319"/>
      <c r="HY8" s="318" t="s">
        <v>176</v>
      </c>
      <c r="HZ8" s="319"/>
      <c r="IB8" s="318" t="s">
        <v>177</v>
      </c>
      <c r="IC8" s="319"/>
      <c r="IE8" s="318" t="s">
        <v>178</v>
      </c>
      <c r="IF8" s="319"/>
      <c r="IH8" s="318" t="s">
        <v>179</v>
      </c>
      <c r="II8" s="319"/>
      <c r="IK8" s="318" t="s">
        <v>180</v>
      </c>
      <c r="IL8" s="319"/>
      <c r="IN8" s="318" t="s">
        <v>181</v>
      </c>
      <c r="IO8" s="319"/>
      <c r="IQ8" s="318" t="s">
        <v>182</v>
      </c>
      <c r="IR8" s="319"/>
      <c r="IT8" s="318" t="s">
        <v>183</v>
      </c>
      <c r="IU8" s="319"/>
      <c r="IW8" s="318" t="s">
        <v>184</v>
      </c>
      <c r="IX8" s="319"/>
      <c r="IZ8" s="318" t="s">
        <v>185</v>
      </c>
      <c r="JA8" s="319"/>
      <c r="JC8" s="318" t="s">
        <v>186</v>
      </c>
      <c r="JD8" s="319"/>
      <c r="JF8" s="318" t="s">
        <v>187</v>
      </c>
      <c r="JG8" s="319"/>
      <c r="JI8" s="318" t="s">
        <v>188</v>
      </c>
      <c r="JJ8" s="319"/>
      <c r="JL8" s="318" t="s">
        <v>189</v>
      </c>
      <c r="JM8" s="319"/>
      <c r="JO8" s="318" t="s">
        <v>190</v>
      </c>
      <c r="JP8" s="319"/>
      <c r="JR8" s="318" t="s">
        <v>191</v>
      </c>
      <c r="JS8" s="319"/>
      <c r="JU8" s="318" t="s">
        <v>192</v>
      </c>
      <c r="JV8" s="319"/>
      <c r="JX8" s="318" t="s">
        <v>193</v>
      </c>
      <c r="JY8" s="319"/>
      <c r="KA8" s="318" t="s">
        <v>194</v>
      </c>
      <c r="KB8" s="319"/>
      <c r="KD8" s="318" t="s">
        <v>147</v>
      </c>
      <c r="KE8" s="319"/>
      <c r="KG8" s="318" t="s">
        <v>148</v>
      </c>
      <c r="KH8" s="319"/>
      <c r="KJ8" s="318" t="s">
        <v>149</v>
      </c>
      <c r="KK8" s="319"/>
      <c r="KM8" s="318" t="s">
        <v>150</v>
      </c>
      <c r="KN8" s="319"/>
      <c r="KP8" s="318" t="s">
        <v>151</v>
      </c>
      <c r="KQ8" s="319"/>
      <c r="KS8" s="318" t="s">
        <v>152</v>
      </c>
      <c r="KT8" s="319"/>
      <c r="KV8" s="318" t="s">
        <v>153</v>
      </c>
      <c r="KW8" s="319"/>
      <c r="KY8" s="318" t="s">
        <v>154</v>
      </c>
      <c r="KZ8" s="319"/>
      <c r="LB8" s="318" t="s">
        <v>155</v>
      </c>
      <c r="LC8" s="319"/>
      <c r="LE8" s="318" t="s">
        <v>156</v>
      </c>
      <c r="LF8" s="319"/>
      <c r="LH8" s="318" t="s">
        <v>157</v>
      </c>
      <c r="LI8" s="319"/>
      <c r="LK8" s="318" t="s">
        <v>158</v>
      </c>
      <c r="LL8" s="319"/>
      <c r="LN8" s="318" t="s">
        <v>159</v>
      </c>
      <c r="LO8" s="319"/>
      <c r="LQ8" s="318" t="s">
        <v>160</v>
      </c>
      <c r="LR8" s="319"/>
      <c r="LT8" s="318" t="s">
        <v>161</v>
      </c>
      <c r="LU8" s="319"/>
      <c r="LW8" s="318" t="s">
        <v>162</v>
      </c>
      <c r="LX8" s="319"/>
      <c r="LZ8" s="318" t="s">
        <v>163</v>
      </c>
      <c r="MA8" s="319"/>
      <c r="MC8" s="318" t="s">
        <v>164</v>
      </c>
      <c r="MD8" s="319"/>
      <c r="MF8" s="318" t="s">
        <v>165</v>
      </c>
      <c r="MG8" s="319"/>
      <c r="MI8" s="318" t="s">
        <v>166</v>
      </c>
      <c r="MJ8" s="319"/>
      <c r="ML8" s="318" t="s">
        <v>167</v>
      </c>
      <c r="MM8" s="319"/>
      <c r="MO8" s="318" t="s">
        <v>168</v>
      </c>
      <c r="MP8" s="319"/>
      <c r="MR8" s="318" t="s">
        <v>169</v>
      </c>
      <c r="MS8" s="319"/>
      <c r="MU8" s="318" t="s">
        <v>170</v>
      </c>
      <c r="MV8" s="319"/>
      <c r="MX8" s="318" t="s">
        <v>171</v>
      </c>
      <c r="MY8" s="319"/>
      <c r="NA8" s="318" t="s">
        <v>172</v>
      </c>
      <c r="NB8" s="319"/>
      <c r="ND8" s="318" t="s">
        <v>173</v>
      </c>
      <c r="NE8" s="319"/>
      <c r="NG8" s="318" t="s">
        <v>174</v>
      </c>
      <c r="NH8" s="319"/>
      <c r="NJ8" s="318" t="s">
        <v>175</v>
      </c>
      <c r="NK8" s="319"/>
      <c r="NM8" s="318" t="s">
        <v>176</v>
      </c>
      <c r="NN8" s="319"/>
      <c r="NP8" s="318" t="s">
        <v>177</v>
      </c>
      <c r="NQ8" s="319"/>
      <c r="NS8" s="318" t="s">
        <v>178</v>
      </c>
      <c r="NT8" s="319"/>
      <c r="NV8" s="318" t="s">
        <v>179</v>
      </c>
      <c r="NW8" s="319"/>
      <c r="NY8" s="318" t="s">
        <v>180</v>
      </c>
      <c r="NZ8" s="319"/>
      <c r="OB8" s="318" t="s">
        <v>181</v>
      </c>
      <c r="OC8" s="319"/>
      <c r="OE8" s="318" t="s">
        <v>182</v>
      </c>
      <c r="OF8" s="319"/>
      <c r="OH8" s="318" t="s">
        <v>183</v>
      </c>
      <c r="OI8" s="319"/>
      <c r="OK8" s="318" t="s">
        <v>184</v>
      </c>
      <c r="OL8" s="319"/>
      <c r="ON8" s="318" t="s">
        <v>185</v>
      </c>
      <c r="OO8" s="319"/>
      <c r="OQ8" s="318" t="s">
        <v>186</v>
      </c>
      <c r="OR8" s="319"/>
      <c r="OT8" s="318" t="s">
        <v>187</v>
      </c>
      <c r="OU8" s="319"/>
      <c r="OW8" s="318" t="s">
        <v>188</v>
      </c>
      <c r="OX8" s="319"/>
      <c r="OZ8" s="318" t="s">
        <v>189</v>
      </c>
      <c r="PA8" s="319"/>
      <c r="PC8" s="318" t="s">
        <v>190</v>
      </c>
      <c r="PD8" s="319"/>
      <c r="PF8" s="318" t="s">
        <v>191</v>
      </c>
      <c r="PG8" s="319"/>
      <c r="PI8" s="318" t="s">
        <v>192</v>
      </c>
      <c r="PJ8" s="319"/>
      <c r="PL8" s="318" t="s">
        <v>193</v>
      </c>
      <c r="PM8" s="319"/>
      <c r="PO8" s="318" t="s">
        <v>194</v>
      </c>
      <c r="PP8" s="319"/>
      <c r="PR8" s="318" t="s">
        <v>99</v>
      </c>
      <c r="PS8" s="319"/>
      <c r="PU8" s="318" t="s">
        <v>100</v>
      </c>
      <c r="PV8" s="319"/>
      <c r="PX8" s="318" t="s">
        <v>101</v>
      </c>
      <c r="PY8" s="319"/>
      <c r="QA8" s="318" t="s">
        <v>102</v>
      </c>
      <c r="QB8" s="319"/>
      <c r="QD8" s="318" t="s">
        <v>103</v>
      </c>
      <c r="QE8" s="319"/>
      <c r="QG8" s="318" t="s">
        <v>104</v>
      </c>
      <c r="QH8" s="319"/>
      <c r="QJ8" s="318" t="s">
        <v>105</v>
      </c>
      <c r="QK8" s="319"/>
      <c r="QM8" s="318" t="s">
        <v>106</v>
      </c>
      <c r="QN8" s="319"/>
      <c r="QP8" s="318" t="s">
        <v>107</v>
      </c>
      <c r="QQ8" s="319"/>
      <c r="QS8" s="318" t="s">
        <v>108</v>
      </c>
      <c r="QT8" s="319"/>
      <c r="QV8" s="318" t="s">
        <v>109</v>
      </c>
      <c r="QW8" s="319"/>
      <c r="QY8" s="318" t="s">
        <v>110</v>
      </c>
      <c r="QZ8" s="319"/>
      <c r="RB8" s="318" t="s">
        <v>111</v>
      </c>
      <c r="RC8" s="319"/>
      <c r="RE8" s="318" t="s">
        <v>112</v>
      </c>
      <c r="RF8" s="319"/>
      <c r="RH8" s="318" t="s">
        <v>113</v>
      </c>
      <c r="RI8" s="319"/>
      <c r="RK8" s="318" t="s">
        <v>114</v>
      </c>
      <c r="RL8" s="319"/>
      <c r="RN8" s="318" t="s">
        <v>115</v>
      </c>
      <c r="RO8" s="319"/>
      <c r="RQ8" s="318" t="s">
        <v>116</v>
      </c>
      <c r="RR8" s="319"/>
      <c r="RT8" s="318" t="s">
        <v>117</v>
      </c>
      <c r="RU8" s="319"/>
      <c r="RW8" s="318" t="s">
        <v>118</v>
      </c>
      <c r="RX8" s="319"/>
      <c r="RZ8" s="318" t="s">
        <v>119</v>
      </c>
      <c r="SA8" s="319"/>
      <c r="SC8" s="318" t="s">
        <v>120</v>
      </c>
      <c r="SD8" s="319"/>
      <c r="SF8" s="318" t="s">
        <v>121</v>
      </c>
      <c r="SG8" s="319"/>
      <c r="SI8" s="318" t="s">
        <v>122</v>
      </c>
      <c r="SJ8" s="319"/>
      <c r="SL8" s="318" t="s">
        <v>123</v>
      </c>
      <c r="SM8" s="319"/>
      <c r="SO8" s="318" t="s">
        <v>124</v>
      </c>
      <c r="SP8" s="319"/>
      <c r="SR8" s="318" t="s">
        <v>125</v>
      </c>
      <c r="SS8" s="319"/>
      <c r="SU8" s="318" t="s">
        <v>126</v>
      </c>
      <c r="SV8" s="319"/>
      <c r="SX8" s="318" t="s">
        <v>127</v>
      </c>
      <c r="SY8" s="319"/>
      <c r="TA8" s="318" t="s">
        <v>128</v>
      </c>
      <c r="TB8" s="319"/>
      <c r="TD8" s="318" t="s">
        <v>129</v>
      </c>
      <c r="TE8" s="319"/>
      <c r="TG8" s="318" t="s">
        <v>130</v>
      </c>
      <c r="TH8" s="319"/>
      <c r="TJ8" s="318" t="s">
        <v>131</v>
      </c>
      <c r="TK8" s="319"/>
      <c r="TM8" s="318" t="s">
        <v>132</v>
      </c>
      <c r="TN8" s="319"/>
      <c r="TP8" s="318" t="s">
        <v>133</v>
      </c>
      <c r="TQ8" s="319"/>
      <c r="TS8" s="318" t="s">
        <v>134</v>
      </c>
      <c r="TT8" s="319"/>
      <c r="TV8" s="318" t="s">
        <v>135</v>
      </c>
      <c r="TW8" s="319"/>
      <c r="TY8" s="318" t="s">
        <v>136</v>
      </c>
      <c r="TZ8" s="319"/>
      <c r="UB8" s="318" t="s">
        <v>137</v>
      </c>
      <c r="UC8" s="319"/>
      <c r="UE8" s="318" t="s">
        <v>138</v>
      </c>
      <c r="UF8" s="319"/>
      <c r="UH8" s="318" t="s">
        <v>139</v>
      </c>
      <c r="UI8" s="319"/>
      <c r="UK8" s="318" t="s">
        <v>140</v>
      </c>
      <c r="UL8" s="319"/>
      <c r="UN8" s="318" t="s">
        <v>141</v>
      </c>
      <c r="UO8" s="319"/>
      <c r="UQ8" s="318" t="s">
        <v>142</v>
      </c>
      <c r="UR8" s="319"/>
      <c r="UT8" s="318" t="s">
        <v>143</v>
      </c>
      <c r="UU8" s="319"/>
      <c r="UW8" s="318" t="s">
        <v>144</v>
      </c>
      <c r="UX8" s="319"/>
      <c r="UZ8" s="318" t="s">
        <v>145</v>
      </c>
      <c r="VA8" s="319"/>
      <c r="VC8" s="318" t="s">
        <v>146</v>
      </c>
      <c r="VD8" s="319"/>
      <c r="VF8" s="318" t="s">
        <v>99</v>
      </c>
      <c r="VG8" s="319"/>
      <c r="VI8" s="318" t="s">
        <v>100</v>
      </c>
      <c r="VJ8" s="319"/>
      <c r="VL8" s="318" t="s">
        <v>101</v>
      </c>
      <c r="VM8" s="319"/>
      <c r="VO8" s="318" t="s">
        <v>102</v>
      </c>
      <c r="VP8" s="319"/>
      <c r="VR8" s="318" t="s">
        <v>103</v>
      </c>
      <c r="VS8" s="319"/>
      <c r="VU8" s="318" t="s">
        <v>104</v>
      </c>
      <c r="VV8" s="319"/>
      <c r="VX8" s="318" t="s">
        <v>105</v>
      </c>
      <c r="VY8" s="319"/>
      <c r="WA8" s="318" t="s">
        <v>106</v>
      </c>
      <c r="WB8" s="319"/>
      <c r="WD8" s="318" t="s">
        <v>107</v>
      </c>
      <c r="WE8" s="319"/>
      <c r="WG8" s="318" t="s">
        <v>108</v>
      </c>
      <c r="WH8" s="319"/>
      <c r="WJ8" s="318" t="s">
        <v>109</v>
      </c>
      <c r="WK8" s="319"/>
      <c r="WM8" s="318" t="s">
        <v>110</v>
      </c>
      <c r="WN8" s="319"/>
      <c r="WP8" s="318" t="s">
        <v>111</v>
      </c>
      <c r="WQ8" s="319"/>
      <c r="WS8" s="318" t="s">
        <v>112</v>
      </c>
      <c r="WT8" s="319"/>
      <c r="WV8" s="318" t="s">
        <v>113</v>
      </c>
      <c r="WW8" s="319"/>
      <c r="WY8" s="318" t="s">
        <v>114</v>
      </c>
      <c r="WZ8" s="319"/>
      <c r="XB8" s="318" t="s">
        <v>115</v>
      </c>
      <c r="XC8" s="319"/>
      <c r="XE8" s="318" t="s">
        <v>116</v>
      </c>
      <c r="XF8" s="319"/>
      <c r="XH8" s="318" t="s">
        <v>117</v>
      </c>
      <c r="XI8" s="319"/>
      <c r="XK8" s="318" t="s">
        <v>118</v>
      </c>
      <c r="XL8" s="319"/>
      <c r="XN8" s="318" t="s">
        <v>119</v>
      </c>
      <c r="XO8" s="319"/>
      <c r="XQ8" s="318" t="s">
        <v>120</v>
      </c>
      <c r="XR8" s="319"/>
      <c r="XT8" s="318" t="s">
        <v>121</v>
      </c>
      <c r="XU8" s="319"/>
      <c r="XW8" s="318" t="s">
        <v>122</v>
      </c>
      <c r="XX8" s="319"/>
      <c r="XZ8" s="318" t="s">
        <v>123</v>
      </c>
      <c r="YA8" s="319"/>
      <c r="YC8" s="318" t="s">
        <v>124</v>
      </c>
      <c r="YD8" s="319"/>
      <c r="YF8" s="318" t="s">
        <v>125</v>
      </c>
      <c r="YG8" s="319"/>
      <c r="YI8" s="318" t="s">
        <v>126</v>
      </c>
      <c r="YJ8" s="319"/>
      <c r="YL8" s="318" t="s">
        <v>127</v>
      </c>
      <c r="YM8" s="319"/>
      <c r="YO8" s="318" t="s">
        <v>128</v>
      </c>
      <c r="YP8" s="319"/>
      <c r="YR8" s="318" t="s">
        <v>129</v>
      </c>
      <c r="YS8" s="319"/>
      <c r="YU8" s="318" t="s">
        <v>130</v>
      </c>
      <c r="YV8" s="319"/>
      <c r="YX8" s="318" t="s">
        <v>131</v>
      </c>
      <c r="YY8" s="319"/>
      <c r="ZA8" s="318" t="s">
        <v>132</v>
      </c>
      <c r="ZB8" s="319"/>
      <c r="ZD8" s="318" t="s">
        <v>133</v>
      </c>
      <c r="ZE8" s="319"/>
      <c r="ZG8" s="318" t="s">
        <v>134</v>
      </c>
      <c r="ZH8" s="319"/>
      <c r="ZJ8" s="318" t="s">
        <v>135</v>
      </c>
      <c r="ZK8" s="319"/>
      <c r="ZM8" s="318" t="s">
        <v>136</v>
      </c>
      <c r="ZN8" s="319"/>
      <c r="ZP8" s="318" t="s">
        <v>137</v>
      </c>
      <c r="ZQ8" s="319"/>
      <c r="ZS8" s="318" t="s">
        <v>138</v>
      </c>
      <c r="ZT8" s="319"/>
      <c r="ZV8" s="318" t="s">
        <v>139</v>
      </c>
      <c r="ZW8" s="319"/>
      <c r="ZY8" s="318" t="s">
        <v>140</v>
      </c>
      <c r="ZZ8" s="319"/>
      <c r="AAB8" s="318" t="s">
        <v>141</v>
      </c>
      <c r="AAC8" s="319"/>
      <c r="AAE8" s="318" t="s">
        <v>142</v>
      </c>
      <c r="AAF8" s="319"/>
      <c r="AAH8" s="318" t="s">
        <v>143</v>
      </c>
      <c r="AAI8" s="319"/>
      <c r="AAK8" s="318" t="s">
        <v>144</v>
      </c>
      <c r="AAL8" s="319"/>
      <c r="AAN8" s="318" t="s">
        <v>145</v>
      </c>
      <c r="AAO8" s="319"/>
      <c r="AAQ8" s="318" t="s">
        <v>146</v>
      </c>
      <c r="AAR8" s="319"/>
      <c r="AAT8" s="318" t="s">
        <v>99</v>
      </c>
      <c r="AAU8" s="319"/>
      <c r="AAW8" s="318" t="s">
        <v>100</v>
      </c>
      <c r="AAX8" s="319"/>
      <c r="AAZ8" s="318" t="s">
        <v>101</v>
      </c>
      <c r="ABA8" s="319"/>
      <c r="ABC8" s="318" t="s">
        <v>102</v>
      </c>
      <c r="ABD8" s="319"/>
      <c r="ABF8" s="318" t="s">
        <v>103</v>
      </c>
      <c r="ABG8" s="319"/>
      <c r="ABI8" s="318" t="s">
        <v>104</v>
      </c>
      <c r="ABJ8" s="319"/>
      <c r="ABL8" s="318" t="s">
        <v>105</v>
      </c>
      <c r="ABM8" s="319"/>
      <c r="ABO8" s="318" t="s">
        <v>106</v>
      </c>
      <c r="ABP8" s="319"/>
      <c r="ABR8" s="318" t="s">
        <v>107</v>
      </c>
      <c r="ABS8" s="319"/>
      <c r="ABU8" s="318" t="s">
        <v>108</v>
      </c>
      <c r="ABV8" s="319"/>
      <c r="ABX8" s="318" t="s">
        <v>109</v>
      </c>
      <c r="ABY8" s="319"/>
      <c r="ACA8" s="318" t="s">
        <v>110</v>
      </c>
      <c r="ACB8" s="319"/>
      <c r="ACD8" s="318" t="s">
        <v>111</v>
      </c>
      <c r="ACE8" s="319"/>
      <c r="ACG8" s="318" t="s">
        <v>112</v>
      </c>
      <c r="ACH8" s="319"/>
      <c r="ACJ8" s="318" t="s">
        <v>113</v>
      </c>
      <c r="ACK8" s="319"/>
      <c r="ACM8" s="318" t="s">
        <v>114</v>
      </c>
      <c r="ACN8" s="319"/>
      <c r="ACP8" s="318" t="s">
        <v>115</v>
      </c>
      <c r="ACQ8" s="319"/>
      <c r="ACS8" s="318" t="s">
        <v>116</v>
      </c>
      <c r="ACT8" s="319"/>
      <c r="ACV8" s="318" t="s">
        <v>117</v>
      </c>
      <c r="ACW8" s="319"/>
      <c r="ACY8" s="318" t="s">
        <v>118</v>
      </c>
      <c r="ACZ8" s="319"/>
      <c r="ADB8" s="318" t="s">
        <v>119</v>
      </c>
      <c r="ADC8" s="319"/>
      <c r="ADE8" s="318" t="s">
        <v>120</v>
      </c>
      <c r="ADF8" s="319"/>
      <c r="ADH8" s="318" t="s">
        <v>121</v>
      </c>
      <c r="ADI8" s="319"/>
      <c r="ADK8" s="318" t="s">
        <v>122</v>
      </c>
      <c r="ADL8" s="319"/>
      <c r="ADN8" s="318" t="s">
        <v>123</v>
      </c>
      <c r="ADO8" s="319"/>
      <c r="ADQ8" s="318" t="s">
        <v>124</v>
      </c>
      <c r="ADR8" s="319"/>
      <c r="ADT8" s="318" t="s">
        <v>125</v>
      </c>
      <c r="ADU8" s="319"/>
      <c r="ADW8" s="318" t="s">
        <v>126</v>
      </c>
      <c r="ADX8" s="319"/>
      <c r="ADZ8" s="318" t="s">
        <v>127</v>
      </c>
      <c r="AEA8" s="319"/>
      <c r="AEC8" s="318" t="s">
        <v>128</v>
      </c>
      <c r="AED8" s="319"/>
      <c r="AEF8" s="318" t="s">
        <v>129</v>
      </c>
      <c r="AEG8" s="319"/>
      <c r="AEI8" s="318" t="s">
        <v>130</v>
      </c>
      <c r="AEJ8" s="319"/>
      <c r="AEL8" s="318" t="s">
        <v>131</v>
      </c>
      <c r="AEM8" s="319"/>
      <c r="AEO8" s="318" t="s">
        <v>132</v>
      </c>
      <c r="AEP8" s="319"/>
      <c r="AER8" s="318" t="s">
        <v>133</v>
      </c>
      <c r="AES8" s="319"/>
      <c r="AEU8" s="318" t="s">
        <v>134</v>
      </c>
      <c r="AEV8" s="319"/>
      <c r="AEX8" s="318" t="s">
        <v>135</v>
      </c>
      <c r="AEY8" s="319"/>
      <c r="AFA8" s="318" t="s">
        <v>136</v>
      </c>
      <c r="AFB8" s="319"/>
      <c r="AFD8" s="318" t="s">
        <v>137</v>
      </c>
      <c r="AFE8" s="319"/>
      <c r="AFG8" s="318" t="s">
        <v>138</v>
      </c>
      <c r="AFH8" s="319"/>
      <c r="AFJ8" s="318" t="s">
        <v>139</v>
      </c>
      <c r="AFK8" s="319"/>
      <c r="AFM8" s="318" t="s">
        <v>140</v>
      </c>
      <c r="AFN8" s="319"/>
      <c r="AFP8" s="318" t="s">
        <v>141</v>
      </c>
      <c r="AFQ8" s="319"/>
      <c r="AFS8" s="318" t="s">
        <v>142</v>
      </c>
      <c r="AFT8" s="319"/>
      <c r="AFV8" s="318" t="s">
        <v>143</v>
      </c>
      <c r="AFW8" s="319"/>
      <c r="AFY8" s="318" t="s">
        <v>144</v>
      </c>
      <c r="AFZ8" s="319"/>
      <c r="AGB8" s="318" t="s">
        <v>145</v>
      </c>
      <c r="AGC8" s="319"/>
      <c r="AGE8" s="318" t="s">
        <v>146</v>
      </c>
      <c r="AGF8" s="319"/>
      <c r="AGH8" s="320"/>
      <c r="AGI8" s="321"/>
      <c r="AGK8" s="318"/>
      <c r="AGL8" s="319"/>
      <c r="AGN8" s="318"/>
      <c r="AGO8" s="319"/>
      <c r="AGQ8" s="318"/>
      <c r="AGR8" s="319"/>
      <c r="AGT8" s="318"/>
      <c r="AGU8" s="319"/>
      <c r="AGW8" s="318"/>
      <c r="AGX8" s="319"/>
      <c r="AGZ8" s="318"/>
      <c r="AHA8" s="319"/>
      <c r="AHC8" s="318"/>
      <c r="AHD8" s="319"/>
      <c r="AHF8" s="318"/>
      <c r="AHG8" s="319"/>
      <c r="AHI8" s="318"/>
      <c r="AHJ8" s="319"/>
      <c r="AHL8" s="318"/>
      <c r="AHM8" s="319"/>
      <c r="AHO8" s="318"/>
      <c r="AHP8" s="319"/>
      <c r="AHR8" s="320"/>
      <c r="AHS8" s="321"/>
      <c r="AHU8" s="318"/>
      <c r="AHV8" s="319"/>
      <c r="AHX8" s="318"/>
      <c r="AHY8" s="319"/>
      <c r="AIA8" s="318"/>
      <c r="AIB8" s="319"/>
      <c r="AID8" s="318"/>
      <c r="AIE8" s="319"/>
      <c r="AIG8" s="318"/>
      <c r="AIH8" s="319"/>
      <c r="AIJ8" s="318"/>
      <c r="AIK8" s="319"/>
      <c r="AIM8" s="318"/>
      <c r="AIN8" s="319"/>
      <c r="AIP8" s="318"/>
      <c r="AIQ8" s="319"/>
      <c r="AIS8" s="318"/>
      <c r="AIT8" s="319"/>
      <c r="AIV8" s="318"/>
      <c r="AIW8" s="319"/>
      <c r="AIY8" s="318"/>
      <c r="AIZ8" s="319"/>
      <c r="AJB8" s="320"/>
      <c r="AJC8" s="321"/>
      <c r="AJE8" s="318"/>
      <c r="AJF8" s="319"/>
      <c r="AJH8" s="318"/>
      <c r="AJI8" s="319"/>
      <c r="AJK8" s="320"/>
      <c r="AJL8" s="321"/>
      <c r="AJN8" s="318"/>
      <c r="AJO8" s="319"/>
      <c r="AJQ8" s="318"/>
      <c r="AJR8" s="319"/>
      <c r="AJT8" s="320"/>
      <c r="AJU8" s="321"/>
      <c r="AJW8" s="318"/>
      <c r="AJX8" s="319"/>
      <c r="AJZ8" s="318"/>
      <c r="AKA8" s="319"/>
      <c r="AKC8" s="318"/>
      <c r="AKD8" s="319"/>
      <c r="AKF8" s="318"/>
      <c r="AKG8" s="319"/>
      <c r="AKI8" s="318"/>
      <c r="AKJ8" s="319"/>
      <c r="AKL8" s="320"/>
      <c r="AKM8" s="321"/>
      <c r="AKO8" s="318"/>
      <c r="AKP8" s="319"/>
      <c r="AKR8" s="318"/>
      <c r="AKS8" s="319"/>
      <c r="AKU8" s="318"/>
      <c r="AKV8" s="319"/>
      <c r="AKX8" s="318"/>
      <c r="AKY8" s="319"/>
      <c r="ALA8" s="318"/>
      <c r="ALB8" s="319"/>
      <c r="ALD8" s="318"/>
      <c r="ALE8" s="319"/>
      <c r="ALG8" s="318"/>
      <c r="ALH8" s="319"/>
      <c r="ALJ8" s="318"/>
      <c r="ALK8" s="319"/>
      <c r="ALM8" s="318"/>
      <c r="ALN8" s="319"/>
      <c r="ALP8" s="318"/>
      <c r="ALQ8" s="319"/>
      <c r="ALS8" s="318"/>
      <c r="ALT8" s="319"/>
      <c r="ALV8" s="320"/>
      <c r="ALW8" s="321"/>
      <c r="ALY8" s="318"/>
      <c r="ALZ8" s="319"/>
      <c r="AMB8" s="318"/>
      <c r="AMC8" s="319"/>
      <c r="AME8" s="318"/>
      <c r="AMF8" s="319"/>
      <c r="AMH8" s="318"/>
      <c r="AMI8" s="319"/>
      <c r="AMK8" s="318"/>
      <c r="AML8" s="319"/>
      <c r="AMN8" s="318"/>
      <c r="AMO8" s="319"/>
      <c r="AMQ8" s="318"/>
      <c r="AMR8" s="319"/>
      <c r="AMT8" s="318"/>
      <c r="AMU8" s="319"/>
      <c r="AMW8" s="318"/>
      <c r="AMX8" s="319"/>
      <c r="AMZ8" s="318"/>
      <c r="ANA8" s="319"/>
      <c r="ANC8" s="318"/>
      <c r="AND8" s="319"/>
      <c r="ANF8" s="320"/>
      <c r="ANG8" s="321"/>
      <c r="ANI8" s="318"/>
      <c r="ANJ8" s="319"/>
      <c r="ANL8" s="318"/>
      <c r="ANM8" s="319"/>
      <c r="ANO8" s="320"/>
      <c r="ANP8" s="321"/>
      <c r="ANR8" s="318"/>
      <c r="ANS8" s="319"/>
      <c r="ANU8" s="318"/>
      <c r="ANV8" s="319"/>
      <c r="ANX8" s="320"/>
      <c r="ANY8" s="321"/>
      <c r="AOA8" s="318"/>
      <c r="AOB8" s="319"/>
      <c r="AOD8" s="318"/>
      <c r="AOE8" s="319"/>
      <c r="AOG8" s="318"/>
      <c r="AOH8" s="319"/>
      <c r="AOJ8" s="318"/>
      <c r="AOK8" s="319"/>
      <c r="AOM8" s="318"/>
      <c r="AON8" s="319"/>
      <c r="AOP8" s="318"/>
      <c r="AOQ8" s="319"/>
      <c r="AOS8" s="318"/>
      <c r="AOT8" s="319"/>
      <c r="AOV8" s="318"/>
      <c r="AOW8" s="319"/>
      <c r="AOY8" s="318"/>
      <c r="AOZ8" s="319"/>
      <c r="APB8" s="318"/>
      <c r="APC8" s="319"/>
      <c r="APE8" s="318"/>
      <c r="APF8" s="319"/>
      <c r="APH8" s="318"/>
      <c r="API8" s="319"/>
      <c r="APK8" s="318"/>
      <c r="APL8" s="319"/>
      <c r="APN8" s="318"/>
      <c r="APO8" s="319"/>
      <c r="APQ8" s="318"/>
      <c r="APR8" s="319"/>
      <c r="APT8" s="318"/>
      <c r="APU8" s="319"/>
      <c r="APW8" s="318"/>
      <c r="APX8" s="319"/>
      <c r="APZ8" s="320"/>
      <c r="AQA8" s="321"/>
      <c r="AQC8" s="318"/>
      <c r="AQD8" s="319"/>
      <c r="AQF8" s="318"/>
      <c r="AQG8" s="319"/>
      <c r="AQI8" s="318"/>
      <c r="AQJ8" s="319"/>
      <c r="AQL8" s="318"/>
      <c r="AQM8" s="319"/>
      <c r="AQO8" s="318"/>
      <c r="AQP8" s="319"/>
      <c r="AQR8" s="318"/>
      <c r="AQS8" s="319"/>
      <c r="AQU8" s="318"/>
      <c r="AQV8" s="319"/>
      <c r="AQX8" s="318"/>
      <c r="AQY8" s="319"/>
      <c r="ARA8" s="320"/>
      <c r="ARB8" s="321"/>
      <c r="ARD8" s="318"/>
      <c r="ARE8" s="319"/>
      <c r="ARG8" s="318"/>
      <c r="ARH8" s="319"/>
      <c r="ARJ8" s="320"/>
      <c r="ARK8" s="321"/>
      <c r="ARM8" s="318"/>
      <c r="ARN8" s="319"/>
      <c r="ARP8" s="318"/>
      <c r="ARQ8" s="319"/>
      <c r="ARS8" s="320"/>
      <c r="ART8" s="321"/>
      <c r="ARV8" s="318"/>
      <c r="ARW8" s="319"/>
      <c r="ARY8" s="318"/>
      <c r="ARZ8" s="319"/>
      <c r="ASB8" s="318"/>
      <c r="ASC8" s="319"/>
      <c r="ASE8" s="318"/>
      <c r="ASF8" s="319"/>
      <c r="ASH8" s="318"/>
      <c r="ASI8" s="319"/>
      <c r="ASK8" s="318"/>
      <c r="ASL8" s="319"/>
      <c r="ASN8" s="318"/>
      <c r="ASO8" s="319"/>
      <c r="ASQ8" s="318"/>
      <c r="ASR8" s="319"/>
      <c r="AST8" s="318"/>
      <c r="ASU8" s="319"/>
      <c r="ASW8" s="318"/>
      <c r="ASX8" s="319"/>
      <c r="ASZ8" s="318"/>
      <c r="ATA8" s="319"/>
      <c r="ATC8" s="318"/>
      <c r="ATD8" s="319"/>
      <c r="ATF8" s="318"/>
      <c r="ATG8" s="319"/>
      <c r="ATI8" s="318"/>
      <c r="ATJ8" s="319"/>
      <c r="ATL8" s="318"/>
      <c r="ATM8" s="319"/>
      <c r="ATO8" s="318"/>
      <c r="ATP8" s="319"/>
      <c r="ATR8" s="318"/>
      <c r="ATS8" s="319"/>
      <c r="ATU8" s="320"/>
      <c r="ATV8" s="321"/>
      <c r="ATX8" s="318"/>
      <c r="ATY8" s="319"/>
      <c r="AUA8" s="318"/>
      <c r="AUB8" s="319"/>
      <c r="AUD8" s="318"/>
      <c r="AUE8" s="319"/>
      <c r="AUG8" s="318"/>
      <c r="AUH8" s="319"/>
      <c r="AUJ8" s="318"/>
      <c r="AUK8" s="319"/>
      <c r="AUM8" s="318"/>
      <c r="AUN8" s="319"/>
      <c r="AUP8" s="318"/>
      <c r="AUQ8" s="319"/>
      <c r="AUS8" s="318"/>
      <c r="AUT8" s="319"/>
      <c r="AUV8" s="320"/>
      <c r="AUW8" s="321"/>
      <c r="AUY8" s="318"/>
      <c r="AUZ8" s="319"/>
      <c r="AVB8" s="318"/>
      <c r="AVC8" s="319"/>
      <c r="AVE8" s="320"/>
      <c r="AVF8" s="321"/>
      <c r="AVH8" s="318"/>
      <c r="AVI8" s="319"/>
      <c r="AVK8" s="318"/>
      <c r="AVL8" s="319"/>
      <c r="AVN8" s="320"/>
      <c r="AVO8" s="321"/>
      <c r="AVQ8" s="318"/>
      <c r="AVR8" s="319"/>
      <c r="AVT8" s="318"/>
      <c r="AVU8" s="319"/>
      <c r="AVW8" s="318"/>
      <c r="AVX8" s="319"/>
      <c r="AVZ8" s="318"/>
      <c r="AWA8" s="319"/>
      <c r="AWC8" s="318"/>
      <c r="AWD8" s="319"/>
      <c r="AWF8" s="318"/>
      <c r="AWG8" s="319"/>
      <c r="AWI8" s="318"/>
      <c r="AWJ8" s="319"/>
      <c r="AWL8" s="318"/>
      <c r="AWM8" s="319"/>
      <c r="AWO8" s="318"/>
      <c r="AWP8" s="319"/>
      <c r="AWR8" s="318"/>
      <c r="AWS8" s="319"/>
      <c r="AWU8" s="318"/>
      <c r="AWV8" s="319"/>
      <c r="AWX8" s="318"/>
      <c r="AWY8" s="319"/>
      <c r="AXA8" s="318"/>
      <c r="AXB8" s="319"/>
      <c r="AXD8" s="318"/>
      <c r="AXE8" s="319"/>
      <c r="AXG8" s="318"/>
      <c r="AXH8" s="319"/>
      <c r="AXJ8" s="318"/>
      <c r="AXK8" s="319"/>
      <c r="AXM8" s="318"/>
      <c r="AXN8" s="319"/>
      <c r="AXP8" s="320"/>
      <c r="AXQ8" s="321"/>
      <c r="AXS8" s="318"/>
      <c r="AXT8" s="319"/>
      <c r="AXV8" s="318"/>
      <c r="AXW8" s="319"/>
      <c r="AXY8" s="318"/>
      <c r="AXZ8" s="319"/>
      <c r="AYB8" s="318"/>
      <c r="AYC8" s="319"/>
      <c r="AYE8" s="318"/>
      <c r="AYF8" s="319"/>
      <c r="AYH8" s="318"/>
      <c r="AYI8" s="319"/>
      <c r="AYK8" s="318"/>
      <c r="AYL8" s="319"/>
      <c r="AYN8" s="318"/>
      <c r="AYO8" s="319"/>
      <c r="AYQ8" s="320"/>
      <c r="AYR8" s="321"/>
      <c r="AYT8" s="318"/>
      <c r="AYU8" s="319"/>
      <c r="AYW8" s="318"/>
      <c r="AYX8" s="319"/>
      <c r="AYZ8" s="320"/>
      <c r="AZA8" s="321"/>
      <c r="AZC8" s="318"/>
      <c r="AZD8" s="319"/>
      <c r="AZF8" s="318"/>
      <c r="AZG8" s="319"/>
      <c r="AZI8" s="320"/>
      <c r="AZJ8" s="321"/>
      <c r="AZL8" s="318"/>
      <c r="AZM8" s="319"/>
      <c r="AZO8" s="318"/>
      <c r="AZP8" s="319"/>
      <c r="AZR8" s="318"/>
      <c r="AZS8" s="319"/>
      <c r="AZU8" s="318"/>
      <c r="AZV8" s="319"/>
      <c r="AZX8" s="318"/>
      <c r="AZY8" s="319"/>
    </row>
    <row r="9" spans="2:1377" x14ac:dyDescent="0.15">
      <c r="B9" s="316" t="s">
        <v>75</v>
      </c>
      <c r="C9" s="317"/>
      <c r="E9" s="316" t="s">
        <v>80</v>
      </c>
      <c r="F9" s="317"/>
      <c r="H9" s="316" t="s">
        <v>80</v>
      </c>
      <c r="I9" s="317"/>
      <c r="J9" s="66"/>
      <c r="K9" s="316" t="s">
        <v>80</v>
      </c>
      <c r="L9" s="317"/>
      <c r="N9" s="316" t="s">
        <v>80</v>
      </c>
      <c r="O9" s="317"/>
      <c r="P9" s="66"/>
      <c r="Q9" s="316" t="s">
        <v>80</v>
      </c>
      <c r="R9" s="317"/>
      <c r="S9" s="66"/>
      <c r="T9" s="316" t="s">
        <v>80</v>
      </c>
      <c r="U9" s="317"/>
      <c r="V9" s="66"/>
      <c r="W9" s="316" t="s">
        <v>80</v>
      </c>
      <c r="X9" s="317"/>
      <c r="Z9" s="316" t="s">
        <v>80</v>
      </c>
      <c r="AA9" s="317"/>
      <c r="AB9" s="66"/>
      <c r="AC9" s="316" t="s">
        <v>80</v>
      </c>
      <c r="AD9" s="317"/>
      <c r="AE9" s="66"/>
      <c r="AF9" s="316" t="s">
        <v>80</v>
      </c>
      <c r="AG9" s="317"/>
      <c r="AH9" s="66"/>
      <c r="AI9" s="316" t="s">
        <v>80</v>
      </c>
      <c r="AJ9" s="317"/>
      <c r="AL9" s="316" t="s">
        <v>80</v>
      </c>
      <c r="AM9" s="317"/>
      <c r="AN9" s="66"/>
      <c r="AO9" s="316" t="s">
        <v>80</v>
      </c>
      <c r="AP9" s="317"/>
      <c r="AQ9" s="66"/>
      <c r="AR9" s="316" t="s">
        <v>80</v>
      </c>
      <c r="AS9" s="317"/>
      <c r="AT9" s="66"/>
      <c r="AU9" s="316" t="s">
        <v>80</v>
      </c>
      <c r="AV9" s="317"/>
      <c r="AX9" s="316" t="s">
        <v>80</v>
      </c>
      <c r="AY9" s="317"/>
      <c r="AZ9" s="66"/>
      <c r="BA9" s="316" t="s">
        <v>80</v>
      </c>
      <c r="BB9" s="317"/>
      <c r="BC9" s="66"/>
      <c r="BD9" s="316" t="s">
        <v>80</v>
      </c>
      <c r="BE9" s="317"/>
      <c r="BF9" s="66"/>
      <c r="BG9" s="316" t="s">
        <v>80</v>
      </c>
      <c r="BH9" s="317"/>
      <c r="BJ9" s="316" t="s">
        <v>80</v>
      </c>
      <c r="BK9" s="317"/>
      <c r="BL9" s="66"/>
      <c r="BM9" s="316" t="s">
        <v>80</v>
      </c>
      <c r="BN9" s="317"/>
      <c r="BO9" s="66"/>
      <c r="BP9" s="316" t="s">
        <v>80</v>
      </c>
      <c r="BQ9" s="317"/>
      <c r="BR9" s="66"/>
      <c r="BS9" s="316" t="s">
        <v>80</v>
      </c>
      <c r="BT9" s="317"/>
      <c r="BV9" s="316" t="s">
        <v>80</v>
      </c>
      <c r="BW9" s="317"/>
      <c r="BX9" s="66"/>
      <c r="BY9" s="316" t="s">
        <v>80</v>
      </c>
      <c r="BZ9" s="317"/>
      <c r="CA9" s="66"/>
      <c r="CB9" s="316" t="s">
        <v>80</v>
      </c>
      <c r="CC9" s="317"/>
      <c r="CD9" s="66"/>
      <c r="CE9" s="316" t="s">
        <v>80</v>
      </c>
      <c r="CF9" s="317"/>
      <c r="CG9" s="66"/>
      <c r="CH9" s="316" t="s">
        <v>80</v>
      </c>
      <c r="CI9" s="317"/>
      <c r="CJ9" s="66"/>
      <c r="CK9" s="316" t="s">
        <v>80</v>
      </c>
      <c r="CL9" s="317"/>
      <c r="CN9" s="316" t="s">
        <v>80</v>
      </c>
      <c r="CO9" s="317"/>
      <c r="CP9" s="66"/>
      <c r="CQ9" s="316" t="s">
        <v>80</v>
      </c>
      <c r="CR9" s="317"/>
      <c r="CS9" s="66"/>
      <c r="CT9" s="316" t="s">
        <v>80</v>
      </c>
      <c r="CU9" s="317"/>
      <c r="CV9" s="66"/>
      <c r="CW9" s="316" t="s">
        <v>80</v>
      </c>
      <c r="CX9" s="317"/>
      <c r="CY9" s="66"/>
      <c r="CZ9" s="316" t="s">
        <v>80</v>
      </c>
      <c r="DA9" s="317"/>
      <c r="DB9" s="66"/>
      <c r="DC9" s="316" t="s">
        <v>80</v>
      </c>
      <c r="DD9" s="317"/>
      <c r="DF9" s="316" t="s">
        <v>80</v>
      </c>
      <c r="DG9" s="317"/>
      <c r="DH9" s="66"/>
      <c r="DI9" s="316" t="s">
        <v>80</v>
      </c>
      <c r="DJ9" s="317"/>
      <c r="DK9" s="66"/>
      <c r="DL9" s="316" t="s">
        <v>80</v>
      </c>
      <c r="DM9" s="317"/>
      <c r="DN9" s="66"/>
      <c r="DO9" s="316" t="s">
        <v>80</v>
      </c>
      <c r="DP9" s="317"/>
      <c r="DQ9" s="66"/>
      <c r="DR9" s="316" t="s">
        <v>80</v>
      </c>
      <c r="DS9" s="317"/>
      <c r="DT9" s="66"/>
      <c r="DU9" s="316" t="s">
        <v>80</v>
      </c>
      <c r="DV9" s="317"/>
      <c r="DX9" s="316" t="s">
        <v>80</v>
      </c>
      <c r="DY9" s="317"/>
      <c r="DZ9" s="66"/>
      <c r="EA9" s="316" t="s">
        <v>80</v>
      </c>
      <c r="EB9" s="317"/>
      <c r="EC9" s="66"/>
      <c r="ED9" s="316" t="s">
        <v>80</v>
      </c>
      <c r="EE9" s="317"/>
      <c r="EF9" s="66"/>
      <c r="EG9" s="316" t="s">
        <v>80</v>
      </c>
      <c r="EH9" s="317"/>
      <c r="EI9" s="66"/>
      <c r="EJ9" s="316" t="s">
        <v>80</v>
      </c>
      <c r="EK9" s="317"/>
      <c r="EL9" s="66"/>
      <c r="EM9" s="316" t="s">
        <v>80</v>
      </c>
      <c r="EN9" s="317"/>
      <c r="EP9" s="316" t="s">
        <v>80</v>
      </c>
      <c r="EQ9" s="317"/>
      <c r="ER9" s="66"/>
      <c r="ES9" s="316" t="s">
        <v>80</v>
      </c>
      <c r="ET9" s="317"/>
      <c r="EU9" s="66"/>
      <c r="EV9" s="316" t="s">
        <v>80</v>
      </c>
      <c r="EW9" s="317"/>
      <c r="EX9" s="66"/>
      <c r="EY9" s="316" t="s">
        <v>80</v>
      </c>
      <c r="EZ9" s="317"/>
      <c r="FB9" s="316" t="s">
        <v>80</v>
      </c>
      <c r="FC9" s="317"/>
      <c r="FD9" s="66"/>
      <c r="FE9" s="316" t="s">
        <v>80</v>
      </c>
      <c r="FF9" s="317"/>
      <c r="FG9" s="66"/>
      <c r="FH9" s="316" t="s">
        <v>80</v>
      </c>
      <c r="FI9" s="317"/>
      <c r="FJ9" s="66"/>
      <c r="FK9" s="316" t="s">
        <v>80</v>
      </c>
      <c r="FL9" s="317"/>
      <c r="FN9" s="316" t="s">
        <v>80</v>
      </c>
      <c r="FO9" s="317"/>
      <c r="FP9" s="66"/>
      <c r="FQ9" s="316" t="s">
        <v>80</v>
      </c>
      <c r="FR9" s="317"/>
      <c r="FS9" s="66"/>
      <c r="FT9" s="316" t="s">
        <v>80</v>
      </c>
      <c r="FU9" s="317"/>
      <c r="FV9" s="66"/>
      <c r="FW9" s="316" t="s">
        <v>80</v>
      </c>
      <c r="FX9" s="317"/>
      <c r="FZ9" s="316" t="s">
        <v>80</v>
      </c>
      <c r="GA9" s="317"/>
      <c r="GB9" s="66"/>
      <c r="GC9" s="316" t="s">
        <v>80</v>
      </c>
      <c r="GD9" s="317"/>
      <c r="GE9" s="66"/>
      <c r="GF9" s="316" t="s">
        <v>80</v>
      </c>
      <c r="GG9" s="317"/>
      <c r="GH9" s="66"/>
      <c r="GI9" s="316" t="s">
        <v>80</v>
      </c>
      <c r="GJ9" s="317"/>
      <c r="GL9" s="316" t="s">
        <v>75</v>
      </c>
      <c r="GM9" s="317"/>
      <c r="GN9" s="66"/>
      <c r="GO9" s="316" t="s">
        <v>75</v>
      </c>
      <c r="GP9" s="317"/>
      <c r="GQ9" s="66"/>
      <c r="GR9" s="316" t="s">
        <v>75</v>
      </c>
      <c r="GS9" s="317"/>
      <c r="GT9" s="66"/>
      <c r="GU9" s="316" t="s">
        <v>75</v>
      </c>
      <c r="GV9" s="317"/>
      <c r="GX9" s="316" t="s">
        <v>80</v>
      </c>
      <c r="GY9" s="317"/>
      <c r="GZ9" s="66"/>
      <c r="HA9" s="316" t="s">
        <v>80</v>
      </c>
      <c r="HB9" s="317"/>
      <c r="HC9" s="66"/>
      <c r="HD9" s="316" t="s">
        <v>80</v>
      </c>
      <c r="HE9" s="317"/>
      <c r="HF9" s="66"/>
      <c r="HG9" s="316" t="s">
        <v>80</v>
      </c>
      <c r="HH9" s="317"/>
      <c r="HJ9" s="316" t="s">
        <v>80</v>
      </c>
      <c r="HK9" s="317"/>
      <c r="HL9" s="66"/>
      <c r="HM9" s="316" t="s">
        <v>80</v>
      </c>
      <c r="HN9" s="317"/>
      <c r="HO9" s="66"/>
      <c r="HP9" s="316" t="s">
        <v>80</v>
      </c>
      <c r="HQ9" s="317"/>
      <c r="HR9" s="66"/>
      <c r="HS9" s="316" t="s">
        <v>80</v>
      </c>
      <c r="HT9" s="317"/>
      <c r="HU9" s="66"/>
      <c r="HV9" s="316" t="s">
        <v>80</v>
      </c>
      <c r="HW9" s="317"/>
      <c r="HX9" s="66"/>
      <c r="HY9" s="316" t="s">
        <v>80</v>
      </c>
      <c r="HZ9" s="317"/>
      <c r="IB9" s="316" t="s">
        <v>80</v>
      </c>
      <c r="IC9" s="317"/>
      <c r="ID9" s="66"/>
      <c r="IE9" s="316" t="s">
        <v>80</v>
      </c>
      <c r="IF9" s="317"/>
      <c r="IG9" s="66"/>
      <c r="IH9" s="316" t="s">
        <v>80</v>
      </c>
      <c r="II9" s="317"/>
      <c r="IJ9" s="66"/>
      <c r="IK9" s="316" t="s">
        <v>80</v>
      </c>
      <c r="IL9" s="317"/>
      <c r="IM9" s="66"/>
      <c r="IN9" s="316" t="s">
        <v>80</v>
      </c>
      <c r="IO9" s="317"/>
      <c r="IP9" s="66"/>
      <c r="IQ9" s="316" t="s">
        <v>80</v>
      </c>
      <c r="IR9" s="317"/>
      <c r="IT9" s="316" t="s">
        <v>80</v>
      </c>
      <c r="IU9" s="317"/>
      <c r="IV9" s="66"/>
      <c r="IW9" s="316" t="s">
        <v>80</v>
      </c>
      <c r="IX9" s="317"/>
      <c r="IY9" s="66"/>
      <c r="IZ9" s="316" t="s">
        <v>80</v>
      </c>
      <c r="JA9" s="317"/>
      <c r="JB9" s="66"/>
      <c r="JC9" s="316" t="s">
        <v>80</v>
      </c>
      <c r="JD9" s="317"/>
      <c r="JE9" s="66"/>
      <c r="JF9" s="316" t="s">
        <v>80</v>
      </c>
      <c r="JG9" s="317"/>
      <c r="JH9" s="66"/>
      <c r="JI9" s="316" t="s">
        <v>80</v>
      </c>
      <c r="JJ9" s="317"/>
      <c r="JL9" s="316" t="s">
        <v>80</v>
      </c>
      <c r="JM9" s="317"/>
      <c r="JN9" s="66"/>
      <c r="JO9" s="316" t="s">
        <v>80</v>
      </c>
      <c r="JP9" s="317"/>
      <c r="JQ9" s="66"/>
      <c r="JR9" s="316" t="s">
        <v>80</v>
      </c>
      <c r="JS9" s="317"/>
      <c r="JT9" s="66"/>
      <c r="JU9" s="316" t="s">
        <v>80</v>
      </c>
      <c r="JV9" s="317"/>
      <c r="JW9" s="66"/>
      <c r="JX9" s="316" t="s">
        <v>80</v>
      </c>
      <c r="JY9" s="317"/>
      <c r="JZ9" s="66"/>
      <c r="KA9" s="316" t="s">
        <v>80</v>
      </c>
      <c r="KB9" s="317"/>
      <c r="KD9" s="316" t="s">
        <v>89</v>
      </c>
      <c r="KE9" s="317"/>
      <c r="KF9" s="66"/>
      <c r="KG9" s="316" t="s">
        <v>89</v>
      </c>
      <c r="KH9" s="317"/>
      <c r="KI9" s="66"/>
      <c r="KJ9" s="316" t="s">
        <v>89</v>
      </c>
      <c r="KK9" s="317"/>
      <c r="KL9" s="66"/>
      <c r="KM9" s="316" t="s">
        <v>89</v>
      </c>
      <c r="KN9" s="317"/>
      <c r="KP9" s="316" t="s">
        <v>89</v>
      </c>
      <c r="KQ9" s="317"/>
      <c r="KR9" s="66"/>
      <c r="KS9" s="316" t="s">
        <v>89</v>
      </c>
      <c r="KT9" s="317"/>
      <c r="KU9" s="66"/>
      <c r="KV9" s="316" t="s">
        <v>89</v>
      </c>
      <c r="KW9" s="317"/>
      <c r="KX9" s="66"/>
      <c r="KY9" s="316" t="s">
        <v>89</v>
      </c>
      <c r="KZ9" s="317"/>
      <c r="LB9" s="316" t="s">
        <v>89</v>
      </c>
      <c r="LC9" s="317"/>
      <c r="LD9" s="66"/>
      <c r="LE9" s="316" t="s">
        <v>89</v>
      </c>
      <c r="LF9" s="317"/>
      <c r="LG9" s="66"/>
      <c r="LH9" s="316" t="s">
        <v>89</v>
      </c>
      <c r="LI9" s="317"/>
      <c r="LJ9" s="66"/>
      <c r="LK9" s="316" t="s">
        <v>89</v>
      </c>
      <c r="LL9" s="317"/>
      <c r="LN9" s="316" t="s">
        <v>89</v>
      </c>
      <c r="LO9" s="317"/>
      <c r="LP9" s="66"/>
      <c r="LQ9" s="316" t="s">
        <v>89</v>
      </c>
      <c r="LR9" s="317"/>
      <c r="LS9" s="66"/>
      <c r="LT9" s="316" t="s">
        <v>89</v>
      </c>
      <c r="LU9" s="317"/>
      <c r="LV9" s="66"/>
      <c r="LW9" s="316" t="s">
        <v>89</v>
      </c>
      <c r="LX9" s="317"/>
      <c r="LZ9" s="316" t="s">
        <v>89</v>
      </c>
      <c r="MA9" s="317"/>
      <c r="MB9" s="66"/>
      <c r="MC9" s="316" t="s">
        <v>89</v>
      </c>
      <c r="MD9" s="317"/>
      <c r="ME9" s="66"/>
      <c r="MF9" s="316" t="s">
        <v>89</v>
      </c>
      <c r="MG9" s="317"/>
      <c r="MH9" s="66"/>
      <c r="MI9" s="316" t="s">
        <v>89</v>
      </c>
      <c r="MJ9" s="317"/>
      <c r="ML9" s="316" t="s">
        <v>89</v>
      </c>
      <c r="MM9" s="317"/>
      <c r="MN9" s="66"/>
      <c r="MO9" s="316" t="s">
        <v>89</v>
      </c>
      <c r="MP9" s="317"/>
      <c r="MQ9" s="66"/>
      <c r="MR9" s="316" t="s">
        <v>89</v>
      </c>
      <c r="MS9" s="317"/>
      <c r="MT9" s="66"/>
      <c r="MU9" s="316" t="s">
        <v>89</v>
      </c>
      <c r="MV9" s="317"/>
      <c r="MX9" s="316" t="s">
        <v>89</v>
      </c>
      <c r="MY9" s="317"/>
      <c r="MZ9" s="66"/>
      <c r="NA9" s="316" t="s">
        <v>89</v>
      </c>
      <c r="NB9" s="317"/>
      <c r="NC9" s="66"/>
      <c r="ND9" s="316" t="s">
        <v>89</v>
      </c>
      <c r="NE9" s="317"/>
      <c r="NF9" s="66"/>
      <c r="NG9" s="316" t="s">
        <v>89</v>
      </c>
      <c r="NH9" s="317"/>
      <c r="NI9" s="66"/>
      <c r="NJ9" s="316" t="s">
        <v>89</v>
      </c>
      <c r="NK9" s="317"/>
      <c r="NL9" s="66"/>
      <c r="NM9" s="316" t="s">
        <v>89</v>
      </c>
      <c r="NN9" s="317"/>
      <c r="NP9" s="316" t="s">
        <v>89</v>
      </c>
      <c r="NQ9" s="317"/>
      <c r="NR9" s="66"/>
      <c r="NS9" s="316" t="s">
        <v>89</v>
      </c>
      <c r="NT9" s="317"/>
      <c r="NU9" s="66"/>
      <c r="NV9" s="316" t="s">
        <v>89</v>
      </c>
      <c r="NW9" s="317"/>
      <c r="NX9" s="66"/>
      <c r="NY9" s="316" t="s">
        <v>89</v>
      </c>
      <c r="NZ9" s="317"/>
      <c r="OA9" s="66"/>
      <c r="OB9" s="316" t="s">
        <v>89</v>
      </c>
      <c r="OC9" s="317"/>
      <c r="OD9" s="66"/>
      <c r="OE9" s="316" t="s">
        <v>89</v>
      </c>
      <c r="OF9" s="317"/>
      <c r="OH9" s="316" t="s">
        <v>89</v>
      </c>
      <c r="OI9" s="317"/>
      <c r="OJ9" s="66"/>
      <c r="OK9" s="316" t="s">
        <v>89</v>
      </c>
      <c r="OL9" s="317"/>
      <c r="OM9" s="66"/>
      <c r="ON9" s="316" t="s">
        <v>89</v>
      </c>
      <c r="OO9" s="317"/>
      <c r="OP9" s="66"/>
      <c r="OQ9" s="316" t="s">
        <v>89</v>
      </c>
      <c r="OR9" s="317"/>
      <c r="OS9" s="66"/>
      <c r="OT9" s="316" t="s">
        <v>89</v>
      </c>
      <c r="OU9" s="317"/>
      <c r="OV9" s="66"/>
      <c r="OW9" s="316" t="s">
        <v>89</v>
      </c>
      <c r="OX9" s="317"/>
      <c r="OZ9" s="316" t="s">
        <v>89</v>
      </c>
      <c r="PA9" s="317"/>
      <c r="PB9" s="66"/>
      <c r="PC9" s="316" t="s">
        <v>89</v>
      </c>
      <c r="PD9" s="317"/>
      <c r="PE9" s="66"/>
      <c r="PF9" s="316" t="s">
        <v>89</v>
      </c>
      <c r="PG9" s="317"/>
      <c r="PH9" s="66"/>
      <c r="PI9" s="316" t="s">
        <v>89</v>
      </c>
      <c r="PJ9" s="317"/>
      <c r="PK9" s="66"/>
      <c r="PL9" s="316" t="s">
        <v>89</v>
      </c>
      <c r="PM9" s="317"/>
      <c r="PN9" s="66"/>
      <c r="PO9" s="316" t="s">
        <v>89</v>
      </c>
      <c r="PP9" s="317"/>
      <c r="PR9" s="316" t="s">
        <v>80</v>
      </c>
      <c r="PS9" s="317"/>
      <c r="PT9" s="66"/>
      <c r="PU9" s="316" t="s">
        <v>80</v>
      </c>
      <c r="PV9" s="317"/>
      <c r="PW9" s="66"/>
      <c r="PX9" s="316" t="s">
        <v>80</v>
      </c>
      <c r="PY9" s="317"/>
      <c r="PZ9" s="66"/>
      <c r="QA9" s="316" t="s">
        <v>80</v>
      </c>
      <c r="QB9" s="317"/>
      <c r="QD9" s="316" t="s">
        <v>80</v>
      </c>
      <c r="QE9" s="317"/>
      <c r="QF9" s="66"/>
      <c r="QG9" s="316" t="s">
        <v>80</v>
      </c>
      <c r="QH9" s="317"/>
      <c r="QI9" s="66"/>
      <c r="QJ9" s="316" t="s">
        <v>80</v>
      </c>
      <c r="QK9" s="317"/>
      <c r="QL9" s="66"/>
      <c r="QM9" s="316" t="s">
        <v>80</v>
      </c>
      <c r="QN9" s="317"/>
      <c r="QP9" s="316" t="s">
        <v>80</v>
      </c>
      <c r="QQ9" s="317"/>
      <c r="QR9" s="66"/>
      <c r="QS9" s="316" t="s">
        <v>80</v>
      </c>
      <c r="QT9" s="317"/>
      <c r="QU9" s="66"/>
      <c r="QV9" s="316" t="s">
        <v>80</v>
      </c>
      <c r="QW9" s="317"/>
      <c r="QX9" s="66"/>
      <c r="QY9" s="316" t="s">
        <v>80</v>
      </c>
      <c r="QZ9" s="317"/>
      <c r="RB9" s="316" t="s">
        <v>80</v>
      </c>
      <c r="RC9" s="317"/>
      <c r="RD9" s="66"/>
      <c r="RE9" s="316" t="s">
        <v>80</v>
      </c>
      <c r="RF9" s="317"/>
      <c r="RG9" s="66"/>
      <c r="RH9" s="316" t="s">
        <v>80</v>
      </c>
      <c r="RI9" s="317"/>
      <c r="RJ9" s="66"/>
      <c r="RK9" s="316" t="s">
        <v>80</v>
      </c>
      <c r="RL9" s="317"/>
      <c r="RN9" s="316" t="s">
        <v>80</v>
      </c>
      <c r="RO9" s="317"/>
      <c r="RP9" s="66"/>
      <c r="RQ9" s="316" t="s">
        <v>80</v>
      </c>
      <c r="RR9" s="317"/>
      <c r="RS9" s="66"/>
      <c r="RT9" s="316" t="s">
        <v>80</v>
      </c>
      <c r="RU9" s="317"/>
      <c r="RV9" s="66"/>
      <c r="RW9" s="316" t="s">
        <v>80</v>
      </c>
      <c r="RX9" s="317"/>
      <c r="RZ9" s="316" t="s">
        <v>80</v>
      </c>
      <c r="SA9" s="317"/>
      <c r="SB9" s="66"/>
      <c r="SC9" s="316" t="s">
        <v>80</v>
      </c>
      <c r="SD9" s="317"/>
      <c r="SE9" s="66"/>
      <c r="SF9" s="316" t="s">
        <v>80</v>
      </c>
      <c r="SG9" s="317"/>
      <c r="SH9" s="66"/>
      <c r="SI9" s="316" t="s">
        <v>80</v>
      </c>
      <c r="SJ9" s="317"/>
      <c r="SL9" s="316" t="s">
        <v>80</v>
      </c>
      <c r="SM9" s="317"/>
      <c r="SN9" s="66"/>
      <c r="SO9" s="316" t="s">
        <v>80</v>
      </c>
      <c r="SP9" s="317"/>
      <c r="SQ9" s="66"/>
      <c r="SR9" s="316" t="s">
        <v>80</v>
      </c>
      <c r="SS9" s="317"/>
      <c r="ST9" s="66"/>
      <c r="SU9" s="316" t="s">
        <v>80</v>
      </c>
      <c r="SV9" s="317"/>
      <c r="SW9" s="66"/>
      <c r="SX9" s="316" t="s">
        <v>80</v>
      </c>
      <c r="SY9" s="317"/>
      <c r="SZ9" s="66"/>
      <c r="TA9" s="316" t="s">
        <v>80</v>
      </c>
      <c r="TB9" s="317"/>
      <c r="TD9" s="316" t="s">
        <v>80</v>
      </c>
      <c r="TE9" s="317"/>
      <c r="TF9" s="66"/>
      <c r="TG9" s="316" t="s">
        <v>80</v>
      </c>
      <c r="TH9" s="317"/>
      <c r="TI9" s="66"/>
      <c r="TJ9" s="316" t="s">
        <v>80</v>
      </c>
      <c r="TK9" s="317"/>
      <c r="TL9" s="66"/>
      <c r="TM9" s="316" t="s">
        <v>80</v>
      </c>
      <c r="TN9" s="317"/>
      <c r="TO9" s="66"/>
      <c r="TP9" s="316" t="s">
        <v>80</v>
      </c>
      <c r="TQ9" s="317"/>
      <c r="TR9" s="66"/>
      <c r="TS9" s="316" t="s">
        <v>80</v>
      </c>
      <c r="TT9" s="317"/>
      <c r="TV9" s="316" t="s">
        <v>80</v>
      </c>
      <c r="TW9" s="317"/>
      <c r="TX9" s="66"/>
      <c r="TY9" s="316" t="s">
        <v>80</v>
      </c>
      <c r="TZ9" s="317"/>
      <c r="UA9" s="66"/>
      <c r="UB9" s="316" t="s">
        <v>80</v>
      </c>
      <c r="UC9" s="317"/>
      <c r="UD9" s="66"/>
      <c r="UE9" s="316" t="s">
        <v>80</v>
      </c>
      <c r="UF9" s="317"/>
      <c r="UG9" s="66"/>
      <c r="UH9" s="316" t="s">
        <v>80</v>
      </c>
      <c r="UI9" s="317"/>
      <c r="UJ9" s="66"/>
      <c r="UK9" s="316" t="s">
        <v>80</v>
      </c>
      <c r="UL9" s="317"/>
      <c r="UN9" s="316" t="s">
        <v>80</v>
      </c>
      <c r="UO9" s="317"/>
      <c r="UP9" s="66"/>
      <c r="UQ9" s="316" t="s">
        <v>80</v>
      </c>
      <c r="UR9" s="317"/>
      <c r="US9" s="66"/>
      <c r="UT9" s="316" t="s">
        <v>80</v>
      </c>
      <c r="UU9" s="317"/>
      <c r="UV9" s="66"/>
      <c r="UW9" s="316" t="s">
        <v>80</v>
      </c>
      <c r="UX9" s="317"/>
      <c r="UY9" s="66"/>
      <c r="UZ9" s="316" t="s">
        <v>80</v>
      </c>
      <c r="VA9" s="317"/>
      <c r="VB9" s="66"/>
      <c r="VC9" s="316" t="s">
        <v>80</v>
      </c>
      <c r="VD9" s="317"/>
      <c r="VF9" s="316" t="s">
        <v>80</v>
      </c>
      <c r="VG9" s="317"/>
      <c r="VH9" s="66"/>
      <c r="VI9" s="316" t="s">
        <v>80</v>
      </c>
      <c r="VJ9" s="317"/>
      <c r="VK9" s="66"/>
      <c r="VL9" s="316" t="s">
        <v>80</v>
      </c>
      <c r="VM9" s="317"/>
      <c r="VN9" s="66"/>
      <c r="VO9" s="316" t="s">
        <v>80</v>
      </c>
      <c r="VP9" s="317"/>
      <c r="VR9" s="316" t="s">
        <v>80</v>
      </c>
      <c r="VS9" s="317"/>
      <c r="VT9" s="66"/>
      <c r="VU9" s="316" t="s">
        <v>80</v>
      </c>
      <c r="VV9" s="317"/>
      <c r="VW9" s="66"/>
      <c r="VX9" s="316" t="s">
        <v>80</v>
      </c>
      <c r="VY9" s="317"/>
      <c r="VZ9" s="66"/>
      <c r="WA9" s="316" t="s">
        <v>80</v>
      </c>
      <c r="WB9" s="317"/>
      <c r="WD9" s="316" t="s">
        <v>80</v>
      </c>
      <c r="WE9" s="317"/>
      <c r="WF9" s="66"/>
      <c r="WG9" s="316" t="s">
        <v>80</v>
      </c>
      <c r="WH9" s="317"/>
      <c r="WI9" s="66"/>
      <c r="WJ9" s="316" t="s">
        <v>80</v>
      </c>
      <c r="WK9" s="317"/>
      <c r="WL9" s="66"/>
      <c r="WM9" s="316" t="s">
        <v>80</v>
      </c>
      <c r="WN9" s="317"/>
      <c r="WP9" s="316" t="s">
        <v>80</v>
      </c>
      <c r="WQ9" s="317"/>
      <c r="WR9" s="66"/>
      <c r="WS9" s="316" t="s">
        <v>80</v>
      </c>
      <c r="WT9" s="317"/>
      <c r="WU9" s="66"/>
      <c r="WV9" s="316" t="s">
        <v>80</v>
      </c>
      <c r="WW9" s="317"/>
      <c r="WX9" s="66"/>
      <c r="WY9" s="316" t="s">
        <v>80</v>
      </c>
      <c r="WZ9" s="317"/>
      <c r="XB9" s="316" t="s">
        <v>80</v>
      </c>
      <c r="XC9" s="317"/>
      <c r="XD9" s="66"/>
      <c r="XE9" s="316" t="s">
        <v>80</v>
      </c>
      <c r="XF9" s="317"/>
      <c r="XG9" s="66"/>
      <c r="XH9" s="316" t="s">
        <v>80</v>
      </c>
      <c r="XI9" s="317"/>
      <c r="XJ9" s="66"/>
      <c r="XK9" s="316" t="s">
        <v>80</v>
      </c>
      <c r="XL9" s="317"/>
      <c r="XN9" s="316" t="s">
        <v>80</v>
      </c>
      <c r="XO9" s="317"/>
      <c r="XP9" s="66"/>
      <c r="XQ9" s="316" t="s">
        <v>80</v>
      </c>
      <c r="XR9" s="317"/>
      <c r="XS9" s="66"/>
      <c r="XT9" s="316" t="s">
        <v>80</v>
      </c>
      <c r="XU9" s="317"/>
      <c r="XV9" s="66"/>
      <c r="XW9" s="316" t="s">
        <v>80</v>
      </c>
      <c r="XX9" s="317"/>
      <c r="XZ9" s="316" t="s">
        <v>80</v>
      </c>
      <c r="YA9" s="317"/>
      <c r="YB9" s="66"/>
      <c r="YC9" s="316" t="s">
        <v>80</v>
      </c>
      <c r="YD9" s="317"/>
      <c r="YE9" s="66"/>
      <c r="YF9" s="316" t="s">
        <v>80</v>
      </c>
      <c r="YG9" s="317"/>
      <c r="YH9" s="66"/>
      <c r="YI9" s="316" t="s">
        <v>80</v>
      </c>
      <c r="YJ9" s="317"/>
      <c r="YK9" s="66"/>
      <c r="YL9" s="316" t="s">
        <v>80</v>
      </c>
      <c r="YM9" s="317"/>
      <c r="YN9" s="66"/>
      <c r="YO9" s="316" t="s">
        <v>80</v>
      </c>
      <c r="YP9" s="317"/>
      <c r="YR9" s="316" t="s">
        <v>80</v>
      </c>
      <c r="YS9" s="317"/>
      <c r="YT9" s="66"/>
      <c r="YU9" s="316" t="s">
        <v>80</v>
      </c>
      <c r="YV9" s="317"/>
      <c r="YW9" s="66"/>
      <c r="YX9" s="316" t="s">
        <v>80</v>
      </c>
      <c r="YY9" s="317"/>
      <c r="YZ9" s="66"/>
      <c r="ZA9" s="316" t="s">
        <v>80</v>
      </c>
      <c r="ZB9" s="317"/>
      <c r="ZC9" s="66"/>
      <c r="ZD9" s="316" t="s">
        <v>80</v>
      </c>
      <c r="ZE9" s="317"/>
      <c r="ZF9" s="66"/>
      <c r="ZG9" s="316" t="s">
        <v>80</v>
      </c>
      <c r="ZH9" s="317"/>
      <c r="ZJ9" s="316" t="s">
        <v>80</v>
      </c>
      <c r="ZK9" s="317"/>
      <c r="ZL9" s="66"/>
      <c r="ZM9" s="316" t="s">
        <v>80</v>
      </c>
      <c r="ZN9" s="317"/>
      <c r="ZO9" s="66"/>
      <c r="ZP9" s="316" t="s">
        <v>80</v>
      </c>
      <c r="ZQ9" s="317"/>
      <c r="ZR9" s="66"/>
      <c r="ZS9" s="316" t="s">
        <v>80</v>
      </c>
      <c r="ZT9" s="317"/>
      <c r="ZU9" s="66"/>
      <c r="ZV9" s="316" t="s">
        <v>80</v>
      </c>
      <c r="ZW9" s="317"/>
      <c r="ZX9" s="66"/>
      <c r="ZY9" s="316" t="s">
        <v>80</v>
      </c>
      <c r="ZZ9" s="317"/>
      <c r="AAB9" s="316" t="s">
        <v>80</v>
      </c>
      <c r="AAC9" s="317"/>
      <c r="AAD9" s="66"/>
      <c r="AAE9" s="316" t="s">
        <v>80</v>
      </c>
      <c r="AAF9" s="317"/>
      <c r="AAG9" s="66"/>
      <c r="AAH9" s="316" t="s">
        <v>80</v>
      </c>
      <c r="AAI9" s="317"/>
      <c r="AAJ9" s="66"/>
      <c r="AAK9" s="316" t="s">
        <v>80</v>
      </c>
      <c r="AAL9" s="317"/>
      <c r="AAM9" s="66"/>
      <c r="AAN9" s="316" t="s">
        <v>80</v>
      </c>
      <c r="AAO9" s="317"/>
      <c r="AAP9" s="66"/>
      <c r="AAQ9" s="316" t="s">
        <v>80</v>
      </c>
      <c r="AAR9" s="317"/>
      <c r="AAT9" s="316" t="s">
        <v>67</v>
      </c>
      <c r="AAU9" s="317"/>
      <c r="AAV9" s="80"/>
      <c r="AAW9" s="316" t="s">
        <v>67</v>
      </c>
      <c r="AAX9" s="317"/>
      <c r="AAY9" s="80"/>
      <c r="AAZ9" s="316" t="s">
        <v>67</v>
      </c>
      <c r="ABA9" s="317"/>
      <c r="ABB9" s="80"/>
      <c r="ABC9" s="316" t="s">
        <v>67</v>
      </c>
      <c r="ABD9" s="317"/>
      <c r="ABF9" s="316" t="s">
        <v>67</v>
      </c>
      <c r="ABG9" s="317"/>
      <c r="ABH9" s="99"/>
      <c r="ABI9" s="316" t="s">
        <v>67</v>
      </c>
      <c r="ABJ9" s="317"/>
      <c r="ABK9" s="99"/>
      <c r="ABL9" s="316" t="s">
        <v>67</v>
      </c>
      <c r="ABM9" s="317"/>
      <c r="ABN9" s="99"/>
      <c r="ABO9" s="316" t="s">
        <v>67</v>
      </c>
      <c r="ABP9" s="317"/>
      <c r="ABR9" s="316" t="s">
        <v>67</v>
      </c>
      <c r="ABS9" s="317"/>
      <c r="ABT9" s="118"/>
      <c r="ABU9" s="316" t="s">
        <v>67</v>
      </c>
      <c r="ABV9" s="317"/>
      <c r="ABW9" s="118"/>
      <c r="ABX9" s="316" t="s">
        <v>67</v>
      </c>
      <c r="ABY9" s="317"/>
      <c r="ABZ9" s="118"/>
      <c r="ACA9" s="316" t="s">
        <v>67</v>
      </c>
      <c r="ACB9" s="317"/>
      <c r="ACD9" s="316" t="s">
        <v>67</v>
      </c>
      <c r="ACE9" s="317"/>
      <c r="ACF9" s="137"/>
      <c r="ACG9" s="316" t="s">
        <v>67</v>
      </c>
      <c r="ACH9" s="317"/>
      <c r="ACI9" s="137"/>
      <c r="ACJ9" s="316" t="s">
        <v>67</v>
      </c>
      <c r="ACK9" s="317"/>
      <c r="ACL9" s="137"/>
      <c r="ACM9" s="316" t="s">
        <v>67</v>
      </c>
      <c r="ACN9" s="317"/>
      <c r="ACP9" s="316" t="s">
        <v>67</v>
      </c>
      <c r="ACQ9" s="317"/>
      <c r="ACR9" s="156"/>
      <c r="ACS9" s="316" t="s">
        <v>67</v>
      </c>
      <c r="ACT9" s="317"/>
      <c r="ACU9" s="156"/>
      <c r="ACV9" s="316" t="s">
        <v>67</v>
      </c>
      <c r="ACW9" s="317"/>
      <c r="ACX9" s="156"/>
      <c r="ACY9" s="316" t="s">
        <v>67</v>
      </c>
      <c r="ACZ9" s="317"/>
      <c r="ADB9" s="316" t="s">
        <v>67</v>
      </c>
      <c r="ADC9" s="317"/>
      <c r="ADD9" s="175"/>
      <c r="ADE9" s="316" t="s">
        <v>67</v>
      </c>
      <c r="ADF9" s="317"/>
      <c r="ADG9" s="175"/>
      <c r="ADH9" s="316" t="s">
        <v>67</v>
      </c>
      <c r="ADI9" s="317"/>
      <c r="ADJ9" s="175"/>
      <c r="ADK9" s="316" t="s">
        <v>67</v>
      </c>
      <c r="ADL9" s="317"/>
      <c r="ADN9" s="316" t="s">
        <v>67</v>
      </c>
      <c r="ADO9" s="317"/>
      <c r="ADP9" s="194"/>
      <c r="ADQ9" s="316" t="s">
        <v>67</v>
      </c>
      <c r="ADR9" s="317"/>
      <c r="ADS9" s="194"/>
      <c r="ADT9" s="316" t="s">
        <v>67</v>
      </c>
      <c r="ADU9" s="317"/>
      <c r="ADV9" s="194"/>
      <c r="ADW9" s="316" t="s">
        <v>67</v>
      </c>
      <c r="ADX9" s="317"/>
      <c r="ADY9" s="194"/>
      <c r="ADZ9" s="316" t="s">
        <v>67</v>
      </c>
      <c r="AEA9" s="317"/>
      <c r="AEB9" s="194"/>
      <c r="AEC9" s="316" t="s">
        <v>67</v>
      </c>
      <c r="AED9" s="317"/>
      <c r="AEF9" s="316" t="s">
        <v>67</v>
      </c>
      <c r="AEG9" s="317"/>
      <c r="AEH9" s="213"/>
      <c r="AEI9" s="316" t="s">
        <v>67</v>
      </c>
      <c r="AEJ9" s="317"/>
      <c r="AEK9" s="213"/>
      <c r="AEL9" s="316" t="s">
        <v>67</v>
      </c>
      <c r="AEM9" s="317"/>
      <c r="AEN9" s="213"/>
      <c r="AEO9" s="316" t="s">
        <v>67</v>
      </c>
      <c r="AEP9" s="317"/>
      <c r="AEQ9" s="213"/>
      <c r="AER9" s="316" t="s">
        <v>67</v>
      </c>
      <c r="AES9" s="317"/>
      <c r="AET9" s="213"/>
      <c r="AEU9" s="316" t="s">
        <v>67</v>
      </c>
      <c r="AEV9" s="317"/>
      <c r="AEX9" s="316" t="s">
        <v>67</v>
      </c>
      <c r="AEY9" s="317"/>
      <c r="AEZ9" s="232"/>
      <c r="AFA9" s="316" t="s">
        <v>67</v>
      </c>
      <c r="AFB9" s="317"/>
      <c r="AFC9" s="232"/>
      <c r="AFD9" s="316" t="s">
        <v>67</v>
      </c>
      <c r="AFE9" s="317"/>
      <c r="AFF9" s="232"/>
      <c r="AFG9" s="316" t="s">
        <v>67</v>
      </c>
      <c r="AFH9" s="317"/>
      <c r="AFI9" s="232"/>
      <c r="AFJ9" s="316" t="s">
        <v>67</v>
      </c>
      <c r="AFK9" s="317"/>
      <c r="AFL9" s="232"/>
      <c r="AFM9" s="316" t="s">
        <v>67</v>
      </c>
      <c r="AFN9" s="317"/>
      <c r="AFP9" s="316" t="s">
        <v>67</v>
      </c>
      <c r="AFQ9" s="317"/>
      <c r="AFR9" s="251"/>
      <c r="AFS9" s="316" t="s">
        <v>67</v>
      </c>
      <c r="AFT9" s="317"/>
      <c r="AFU9" s="251"/>
      <c r="AFV9" s="316" t="s">
        <v>67</v>
      </c>
      <c r="AFW9" s="317"/>
      <c r="AFX9" s="251"/>
      <c r="AFY9" s="316" t="s">
        <v>67</v>
      </c>
      <c r="AFZ9" s="317"/>
      <c r="AGA9" s="251"/>
      <c r="AGB9" s="316" t="s">
        <v>67</v>
      </c>
      <c r="AGC9" s="317"/>
      <c r="AGD9" s="251"/>
      <c r="AGE9" s="316" t="s">
        <v>67</v>
      </c>
      <c r="AGF9" s="317"/>
      <c r="AGH9" s="316"/>
      <c r="AGI9" s="317"/>
      <c r="AGK9" s="316"/>
      <c r="AGL9" s="317"/>
      <c r="AGN9" s="316"/>
      <c r="AGO9" s="317"/>
      <c r="AGQ9" s="316"/>
      <c r="AGR9" s="317"/>
      <c r="AGT9" s="316"/>
      <c r="AGU9" s="317"/>
      <c r="AGW9" s="316"/>
      <c r="AGX9" s="317"/>
      <c r="AGZ9" s="316"/>
      <c r="AHA9" s="317"/>
      <c r="AHC9" s="316"/>
      <c r="AHD9" s="317"/>
      <c r="AHF9" s="316"/>
      <c r="AHG9" s="317"/>
      <c r="AHI9" s="316"/>
      <c r="AHJ9" s="317"/>
      <c r="AHL9" s="316"/>
      <c r="AHM9" s="317"/>
      <c r="AHO9" s="316"/>
      <c r="AHP9" s="317"/>
      <c r="AHR9" s="316"/>
      <c r="AHS9" s="317"/>
      <c r="AHU9" s="316"/>
      <c r="AHV9" s="317"/>
      <c r="AHX9" s="316"/>
      <c r="AHY9" s="317"/>
      <c r="AIA9" s="316"/>
      <c r="AIB9" s="317"/>
      <c r="AID9" s="316"/>
      <c r="AIE9" s="317"/>
      <c r="AIG9" s="316"/>
      <c r="AIH9" s="317"/>
      <c r="AIJ9" s="316"/>
      <c r="AIK9" s="317"/>
      <c r="AIM9" s="316"/>
      <c r="AIN9" s="317"/>
      <c r="AIP9" s="316"/>
      <c r="AIQ9" s="317"/>
      <c r="AIS9" s="316"/>
      <c r="AIT9" s="317"/>
      <c r="AIV9" s="316"/>
      <c r="AIW9" s="317"/>
      <c r="AIY9" s="316"/>
      <c r="AIZ9" s="317"/>
      <c r="AJB9" s="316"/>
      <c r="AJC9" s="317"/>
      <c r="AJE9" s="316"/>
      <c r="AJF9" s="317"/>
      <c r="AJH9" s="316"/>
      <c r="AJI9" s="317"/>
      <c r="AJK9" s="316"/>
      <c r="AJL9" s="317"/>
      <c r="AJN9" s="316"/>
      <c r="AJO9" s="317"/>
      <c r="AJQ9" s="316"/>
      <c r="AJR9" s="317"/>
      <c r="AJT9" s="316"/>
      <c r="AJU9" s="317"/>
      <c r="AJW9" s="316"/>
      <c r="AJX9" s="317"/>
      <c r="AJZ9" s="316"/>
      <c r="AKA9" s="317"/>
      <c r="AKC9" s="316"/>
      <c r="AKD9" s="317"/>
      <c r="AKF9" s="316"/>
      <c r="AKG9" s="317"/>
      <c r="AKI9" s="316"/>
      <c r="AKJ9" s="317"/>
      <c r="AKL9" s="316"/>
      <c r="AKM9" s="317"/>
      <c r="AKN9" s="66"/>
      <c r="AKO9" s="316"/>
      <c r="AKP9" s="317"/>
      <c r="AKQ9" s="66"/>
      <c r="AKR9" s="316"/>
      <c r="AKS9" s="317"/>
      <c r="AKU9" s="316"/>
      <c r="AKV9" s="317"/>
      <c r="AKW9" s="66"/>
      <c r="AKX9" s="316"/>
      <c r="AKY9" s="317"/>
      <c r="AKZ9" s="66"/>
      <c r="ALA9" s="316"/>
      <c r="ALB9" s="317"/>
      <c r="ALD9" s="316"/>
      <c r="ALE9" s="317"/>
      <c r="ALF9" s="66"/>
      <c r="ALG9" s="316"/>
      <c r="ALH9" s="317"/>
      <c r="ALI9" s="66"/>
      <c r="ALJ9" s="316"/>
      <c r="ALK9" s="317"/>
      <c r="ALM9" s="316"/>
      <c r="ALN9" s="317"/>
      <c r="ALO9" s="66"/>
      <c r="ALP9" s="316"/>
      <c r="ALQ9" s="317"/>
      <c r="ALR9" s="66"/>
      <c r="ALS9" s="316"/>
      <c r="ALT9" s="317"/>
      <c r="ALV9" s="316"/>
      <c r="ALW9" s="317"/>
      <c r="ALX9" s="66"/>
      <c r="ALY9" s="316"/>
      <c r="ALZ9" s="317"/>
      <c r="AMA9" s="66"/>
      <c r="AMB9" s="316"/>
      <c r="AMC9" s="317"/>
      <c r="AME9" s="316"/>
      <c r="AMF9" s="317"/>
      <c r="AMG9" s="66"/>
      <c r="AMH9" s="316"/>
      <c r="AMI9" s="317"/>
      <c r="AMJ9" s="66"/>
      <c r="AMK9" s="316"/>
      <c r="AML9" s="317"/>
      <c r="AMN9" s="316"/>
      <c r="AMO9" s="317"/>
      <c r="AMP9" s="66"/>
      <c r="AMQ9" s="316"/>
      <c r="AMR9" s="317"/>
      <c r="AMS9" s="66"/>
      <c r="AMT9" s="316"/>
      <c r="AMU9" s="317"/>
      <c r="AMW9" s="316"/>
      <c r="AMX9" s="317"/>
      <c r="AMY9" s="66"/>
      <c r="AMZ9" s="316"/>
      <c r="ANA9" s="317"/>
      <c r="ANB9" s="66"/>
      <c r="ANC9" s="316"/>
      <c r="AND9" s="317"/>
      <c r="ANF9" s="316"/>
      <c r="ANG9" s="317"/>
      <c r="ANH9" s="66"/>
      <c r="ANI9" s="316"/>
      <c r="ANJ9" s="317"/>
      <c r="ANK9" s="66"/>
      <c r="ANL9" s="316"/>
      <c r="ANM9" s="317"/>
      <c r="ANO9" s="316"/>
      <c r="ANP9" s="317"/>
      <c r="ANQ9" s="66"/>
      <c r="ANR9" s="316"/>
      <c r="ANS9" s="317"/>
      <c r="ANT9" s="66"/>
      <c r="ANU9" s="316"/>
      <c r="ANV9" s="317"/>
      <c r="ANX9" s="316"/>
      <c r="ANY9" s="317"/>
      <c r="ANZ9" s="66"/>
      <c r="AOA9" s="316"/>
      <c r="AOB9" s="317"/>
      <c r="AOC9" s="66"/>
      <c r="AOD9" s="316"/>
      <c r="AOE9" s="317"/>
      <c r="AOG9" s="316"/>
      <c r="AOH9" s="317"/>
      <c r="AOI9" s="66"/>
      <c r="AOJ9" s="316"/>
      <c r="AOK9" s="317"/>
      <c r="AOL9" s="66"/>
      <c r="AOM9" s="316"/>
      <c r="AON9" s="317"/>
      <c r="AOP9" s="316"/>
      <c r="AOQ9" s="317"/>
      <c r="AOS9" s="316"/>
      <c r="AOT9" s="317"/>
      <c r="AOV9" s="316"/>
      <c r="AOW9" s="317"/>
      <c r="AOY9" s="326"/>
      <c r="AOZ9" s="327"/>
      <c r="APB9" s="316"/>
      <c r="APC9" s="317"/>
      <c r="APE9" s="316"/>
      <c r="APF9" s="317"/>
      <c r="APH9" s="316"/>
      <c r="API9" s="317"/>
      <c r="APK9" s="316"/>
      <c r="APL9" s="317"/>
      <c r="APN9" s="316"/>
      <c r="APO9" s="317"/>
      <c r="APQ9" s="316"/>
      <c r="APR9" s="317"/>
      <c r="APT9" s="316"/>
      <c r="APU9" s="317"/>
      <c r="APW9" s="316"/>
      <c r="APX9" s="317"/>
      <c r="APZ9" s="316"/>
      <c r="AQA9" s="317"/>
      <c r="AQC9" s="316"/>
      <c r="AQD9" s="317"/>
      <c r="AQF9" s="316"/>
      <c r="AQG9" s="317"/>
      <c r="AQI9" s="316"/>
      <c r="AQJ9" s="317"/>
      <c r="AQL9" s="316"/>
      <c r="AQM9" s="317"/>
      <c r="AQO9" s="316"/>
      <c r="AQP9" s="317"/>
      <c r="AQR9" s="316"/>
      <c r="AQS9" s="317"/>
      <c r="AQU9" s="316"/>
      <c r="AQV9" s="317"/>
      <c r="AQX9" s="316"/>
      <c r="AQY9" s="317"/>
      <c r="ARA9" s="316"/>
      <c r="ARB9" s="317"/>
      <c r="ARD9" s="316"/>
      <c r="ARE9" s="317"/>
      <c r="ARG9" s="316"/>
      <c r="ARH9" s="317"/>
      <c r="ARJ9" s="316"/>
      <c r="ARK9" s="317"/>
      <c r="ARM9" s="316"/>
      <c r="ARN9" s="317"/>
      <c r="ARP9" s="316"/>
      <c r="ARQ9" s="317"/>
      <c r="ARS9" s="316"/>
      <c r="ART9" s="317"/>
      <c r="ARV9" s="316"/>
      <c r="ARW9" s="317"/>
      <c r="ARY9" s="316"/>
      <c r="ARZ9" s="317"/>
      <c r="ASB9" s="316"/>
      <c r="ASC9" s="317"/>
      <c r="ASE9" s="316"/>
      <c r="ASF9" s="317"/>
      <c r="ASH9" s="316"/>
      <c r="ASI9" s="317"/>
      <c r="ASK9" s="316"/>
      <c r="ASL9" s="317"/>
      <c r="ASN9" s="316"/>
      <c r="ASO9" s="317"/>
      <c r="ASQ9" s="316"/>
      <c r="ASR9" s="317"/>
      <c r="AST9" s="316"/>
      <c r="ASU9" s="317"/>
      <c r="ASW9" s="316"/>
      <c r="ASX9" s="317"/>
      <c r="ASZ9" s="316"/>
      <c r="ATA9" s="317"/>
      <c r="ATC9" s="316"/>
      <c r="ATD9" s="317"/>
      <c r="ATF9" s="316"/>
      <c r="ATG9" s="317"/>
      <c r="ATI9" s="316"/>
      <c r="ATJ9" s="317"/>
      <c r="ATL9" s="316"/>
      <c r="ATM9" s="317"/>
      <c r="ATO9" s="316"/>
      <c r="ATP9" s="317"/>
      <c r="ATR9" s="316"/>
      <c r="ATS9" s="317"/>
      <c r="ATU9" s="316"/>
      <c r="ATV9" s="317"/>
      <c r="ATX9" s="316"/>
      <c r="ATY9" s="317"/>
      <c r="AUA9" s="316"/>
      <c r="AUB9" s="317"/>
      <c r="AUD9" s="316"/>
      <c r="AUE9" s="317"/>
      <c r="AUG9" s="316"/>
      <c r="AUH9" s="317"/>
      <c r="AUJ9" s="316"/>
      <c r="AUK9" s="317"/>
      <c r="AUM9" s="316"/>
      <c r="AUN9" s="317"/>
      <c r="AUP9" s="316"/>
      <c r="AUQ9" s="317"/>
      <c r="AUS9" s="316"/>
      <c r="AUT9" s="317"/>
      <c r="AUV9" s="316"/>
      <c r="AUW9" s="317"/>
      <c r="AUY9" s="316"/>
      <c r="AUZ9" s="317"/>
      <c r="AVB9" s="316"/>
      <c r="AVC9" s="317"/>
      <c r="AVE9" s="316"/>
      <c r="AVF9" s="317"/>
      <c r="AVH9" s="316"/>
      <c r="AVI9" s="317"/>
      <c r="AVK9" s="316"/>
      <c r="AVL9" s="317"/>
      <c r="AVN9" s="316"/>
      <c r="AVO9" s="317"/>
      <c r="AVQ9" s="316"/>
      <c r="AVR9" s="317"/>
      <c r="AVT9" s="316"/>
      <c r="AVU9" s="317"/>
      <c r="AVW9" s="316"/>
      <c r="AVX9" s="317"/>
      <c r="AVZ9" s="316"/>
      <c r="AWA9" s="317"/>
      <c r="AWC9" s="316"/>
      <c r="AWD9" s="317"/>
      <c r="AWF9" s="316"/>
      <c r="AWG9" s="317"/>
      <c r="AWH9" s="66"/>
      <c r="AWI9" s="316"/>
      <c r="AWJ9" s="317"/>
      <c r="AWK9" s="66"/>
      <c r="AWL9" s="316"/>
      <c r="AWM9" s="317"/>
      <c r="AWO9" s="316"/>
      <c r="AWP9" s="317"/>
      <c r="AWQ9" s="66"/>
      <c r="AWR9" s="316"/>
      <c r="AWS9" s="317"/>
      <c r="AWT9" s="66"/>
      <c r="AWU9" s="316"/>
      <c r="AWV9" s="317"/>
      <c r="AWX9" s="316"/>
      <c r="AWY9" s="317"/>
      <c r="AWZ9" s="66"/>
      <c r="AXA9" s="316"/>
      <c r="AXB9" s="317"/>
      <c r="AXC9" s="66"/>
      <c r="AXD9" s="316"/>
      <c r="AXE9" s="317"/>
      <c r="AXG9" s="316"/>
      <c r="AXH9" s="317"/>
      <c r="AXI9" s="66"/>
      <c r="AXJ9" s="316"/>
      <c r="AXK9" s="317"/>
      <c r="AXL9" s="66"/>
      <c r="AXM9" s="316"/>
      <c r="AXN9" s="317"/>
      <c r="AXP9" s="316"/>
      <c r="AXQ9" s="317"/>
      <c r="AXR9" s="66"/>
      <c r="AXS9" s="316"/>
      <c r="AXT9" s="317"/>
      <c r="AXU9" s="66"/>
      <c r="AXV9" s="316"/>
      <c r="AXW9" s="317"/>
      <c r="AXY9" s="316"/>
      <c r="AXZ9" s="317"/>
      <c r="AYA9" s="66"/>
      <c r="AYB9" s="316"/>
      <c r="AYC9" s="317"/>
      <c r="AYD9" s="66"/>
      <c r="AYE9" s="316"/>
      <c r="AYF9" s="317"/>
      <c r="AYH9" s="316"/>
      <c r="AYI9" s="317"/>
      <c r="AYJ9" s="66"/>
      <c r="AYK9" s="316"/>
      <c r="AYL9" s="317"/>
      <c r="AYM9" s="66"/>
      <c r="AYN9" s="316"/>
      <c r="AYO9" s="317"/>
      <c r="AYQ9" s="316"/>
      <c r="AYR9" s="317"/>
      <c r="AYS9" s="66"/>
      <c r="AYT9" s="316"/>
      <c r="AYU9" s="317"/>
      <c r="AYV9" s="66"/>
      <c r="AYW9" s="316"/>
      <c r="AYX9" s="317"/>
      <c r="AYZ9" s="316"/>
      <c r="AZA9" s="317"/>
      <c r="AZB9" s="66"/>
      <c r="AZC9" s="316"/>
      <c r="AZD9" s="317"/>
      <c r="AZE9" s="66"/>
      <c r="AZF9" s="316"/>
      <c r="AZG9" s="317"/>
      <c r="AZI9" s="316"/>
      <c r="AZJ9" s="317"/>
      <c r="AZK9" s="66"/>
      <c r="AZL9" s="316"/>
      <c r="AZM9" s="317"/>
      <c r="AZN9" s="66"/>
      <c r="AZO9" s="316"/>
      <c r="AZP9" s="317"/>
      <c r="AZR9" s="316"/>
      <c r="AZS9" s="317"/>
      <c r="AZT9" s="66"/>
      <c r="AZU9" s="316"/>
      <c r="AZV9" s="317"/>
      <c r="AZW9" s="66"/>
      <c r="AZX9" s="316"/>
      <c r="AZY9" s="317"/>
    </row>
    <row r="10" spans="2:1377" x14ac:dyDescent="0.15">
      <c r="B10" s="64" t="s">
        <v>76</v>
      </c>
      <c r="C10" s="67" t="s">
        <v>94</v>
      </c>
      <c r="D10" s="68"/>
      <c r="E10" s="64" t="s">
        <v>81</v>
      </c>
      <c r="F10" s="67" t="s">
        <v>94</v>
      </c>
      <c r="G10" s="68"/>
      <c r="H10" s="64" t="s">
        <v>81</v>
      </c>
      <c r="I10" s="67" t="s">
        <v>94</v>
      </c>
      <c r="J10" s="66"/>
      <c r="K10" s="64" t="s">
        <v>81</v>
      </c>
      <c r="L10" s="67" t="s">
        <v>94</v>
      </c>
      <c r="M10" s="68"/>
      <c r="N10" s="64" t="s">
        <v>81</v>
      </c>
      <c r="O10" s="67" t="s">
        <v>94</v>
      </c>
      <c r="P10" s="66"/>
      <c r="Q10" s="64" t="s">
        <v>81</v>
      </c>
      <c r="R10" s="67" t="s">
        <v>94</v>
      </c>
      <c r="S10" s="66"/>
      <c r="T10" s="64" t="s">
        <v>81</v>
      </c>
      <c r="U10" s="67" t="s">
        <v>94</v>
      </c>
      <c r="V10" s="66"/>
      <c r="W10" s="64" t="s">
        <v>81</v>
      </c>
      <c r="X10" s="67" t="s">
        <v>94</v>
      </c>
      <c r="Y10" s="68"/>
      <c r="Z10" s="64" t="s">
        <v>81</v>
      </c>
      <c r="AA10" s="67" t="s">
        <v>94</v>
      </c>
      <c r="AB10" s="66"/>
      <c r="AC10" s="64" t="s">
        <v>81</v>
      </c>
      <c r="AD10" s="67" t="s">
        <v>94</v>
      </c>
      <c r="AE10" s="66"/>
      <c r="AF10" s="64" t="s">
        <v>81</v>
      </c>
      <c r="AG10" s="67" t="s">
        <v>94</v>
      </c>
      <c r="AH10" s="66"/>
      <c r="AI10" s="64" t="s">
        <v>81</v>
      </c>
      <c r="AJ10" s="67" t="s">
        <v>94</v>
      </c>
      <c r="AK10" s="68"/>
      <c r="AL10" s="64" t="s">
        <v>81</v>
      </c>
      <c r="AM10" s="67" t="s">
        <v>94</v>
      </c>
      <c r="AN10" s="66"/>
      <c r="AO10" s="64" t="s">
        <v>81</v>
      </c>
      <c r="AP10" s="67" t="s">
        <v>94</v>
      </c>
      <c r="AQ10" s="66"/>
      <c r="AR10" s="64" t="s">
        <v>81</v>
      </c>
      <c r="AS10" s="67" t="s">
        <v>94</v>
      </c>
      <c r="AT10" s="66"/>
      <c r="AU10" s="64" t="s">
        <v>81</v>
      </c>
      <c r="AV10" s="67" t="s">
        <v>94</v>
      </c>
      <c r="AW10" s="68"/>
      <c r="AX10" s="64" t="s">
        <v>81</v>
      </c>
      <c r="AY10" s="67" t="s">
        <v>94</v>
      </c>
      <c r="AZ10" s="66"/>
      <c r="BA10" s="64" t="s">
        <v>81</v>
      </c>
      <c r="BB10" s="67" t="s">
        <v>94</v>
      </c>
      <c r="BC10" s="66"/>
      <c r="BD10" s="64" t="s">
        <v>81</v>
      </c>
      <c r="BE10" s="67" t="s">
        <v>94</v>
      </c>
      <c r="BF10" s="66"/>
      <c r="BG10" s="64" t="s">
        <v>81</v>
      </c>
      <c r="BH10" s="67" t="s">
        <v>94</v>
      </c>
      <c r="BI10" s="68"/>
      <c r="BJ10" s="64" t="s">
        <v>81</v>
      </c>
      <c r="BK10" s="67" t="s">
        <v>94</v>
      </c>
      <c r="BL10" s="66"/>
      <c r="BM10" s="64" t="s">
        <v>81</v>
      </c>
      <c r="BN10" s="67" t="s">
        <v>94</v>
      </c>
      <c r="BO10" s="66"/>
      <c r="BP10" s="64" t="s">
        <v>81</v>
      </c>
      <c r="BQ10" s="67" t="s">
        <v>94</v>
      </c>
      <c r="BR10" s="66"/>
      <c r="BS10" s="64" t="s">
        <v>81</v>
      </c>
      <c r="BT10" s="67" t="s">
        <v>94</v>
      </c>
      <c r="BU10" s="68"/>
      <c r="BV10" s="64" t="s">
        <v>81</v>
      </c>
      <c r="BW10" s="67" t="s">
        <v>94</v>
      </c>
      <c r="BX10" s="66"/>
      <c r="BY10" s="64" t="s">
        <v>81</v>
      </c>
      <c r="BZ10" s="67" t="s">
        <v>94</v>
      </c>
      <c r="CA10" s="66"/>
      <c r="CB10" s="64" t="s">
        <v>81</v>
      </c>
      <c r="CC10" s="67" t="s">
        <v>94</v>
      </c>
      <c r="CD10" s="66"/>
      <c r="CE10" s="64" t="s">
        <v>81</v>
      </c>
      <c r="CF10" s="67" t="s">
        <v>94</v>
      </c>
      <c r="CG10" s="66"/>
      <c r="CH10" s="64" t="s">
        <v>81</v>
      </c>
      <c r="CI10" s="67" t="s">
        <v>94</v>
      </c>
      <c r="CJ10" s="66"/>
      <c r="CK10" s="64" t="s">
        <v>81</v>
      </c>
      <c r="CL10" s="67" t="s">
        <v>94</v>
      </c>
      <c r="CM10" s="68"/>
      <c r="CN10" s="64" t="s">
        <v>81</v>
      </c>
      <c r="CO10" s="67" t="s">
        <v>94</v>
      </c>
      <c r="CP10" s="66"/>
      <c r="CQ10" s="64" t="s">
        <v>81</v>
      </c>
      <c r="CR10" s="67" t="s">
        <v>94</v>
      </c>
      <c r="CS10" s="66"/>
      <c r="CT10" s="64" t="s">
        <v>81</v>
      </c>
      <c r="CU10" s="67" t="s">
        <v>94</v>
      </c>
      <c r="CV10" s="66"/>
      <c r="CW10" s="64" t="s">
        <v>81</v>
      </c>
      <c r="CX10" s="67" t="s">
        <v>94</v>
      </c>
      <c r="CY10" s="66"/>
      <c r="CZ10" s="64" t="s">
        <v>81</v>
      </c>
      <c r="DA10" s="67" t="s">
        <v>94</v>
      </c>
      <c r="DB10" s="66"/>
      <c r="DC10" s="64" t="s">
        <v>81</v>
      </c>
      <c r="DD10" s="67" t="s">
        <v>94</v>
      </c>
      <c r="DE10" s="68"/>
      <c r="DF10" s="64" t="s">
        <v>81</v>
      </c>
      <c r="DG10" s="67" t="s">
        <v>94</v>
      </c>
      <c r="DH10" s="66"/>
      <c r="DI10" s="64" t="s">
        <v>81</v>
      </c>
      <c r="DJ10" s="67" t="s">
        <v>94</v>
      </c>
      <c r="DK10" s="66"/>
      <c r="DL10" s="64" t="s">
        <v>81</v>
      </c>
      <c r="DM10" s="67" t="s">
        <v>94</v>
      </c>
      <c r="DN10" s="66"/>
      <c r="DO10" s="64" t="s">
        <v>81</v>
      </c>
      <c r="DP10" s="67" t="s">
        <v>94</v>
      </c>
      <c r="DQ10" s="66"/>
      <c r="DR10" s="64" t="s">
        <v>81</v>
      </c>
      <c r="DS10" s="67" t="s">
        <v>94</v>
      </c>
      <c r="DT10" s="66"/>
      <c r="DU10" s="64" t="s">
        <v>81</v>
      </c>
      <c r="DV10" s="67" t="s">
        <v>94</v>
      </c>
      <c r="DW10" s="68"/>
      <c r="DX10" s="64" t="s">
        <v>81</v>
      </c>
      <c r="DY10" s="67" t="s">
        <v>94</v>
      </c>
      <c r="DZ10" s="66"/>
      <c r="EA10" s="64" t="s">
        <v>81</v>
      </c>
      <c r="EB10" s="67" t="s">
        <v>94</v>
      </c>
      <c r="EC10" s="66"/>
      <c r="ED10" s="64" t="s">
        <v>81</v>
      </c>
      <c r="EE10" s="67" t="s">
        <v>94</v>
      </c>
      <c r="EF10" s="66"/>
      <c r="EG10" s="64" t="s">
        <v>81</v>
      </c>
      <c r="EH10" s="67" t="s">
        <v>94</v>
      </c>
      <c r="EI10" s="66"/>
      <c r="EJ10" s="64" t="s">
        <v>81</v>
      </c>
      <c r="EK10" s="67" t="s">
        <v>94</v>
      </c>
      <c r="EL10" s="66"/>
      <c r="EM10" s="64" t="s">
        <v>81</v>
      </c>
      <c r="EN10" s="67" t="s">
        <v>94</v>
      </c>
      <c r="EO10" s="68"/>
      <c r="EP10" s="64" t="s">
        <v>86</v>
      </c>
      <c r="EQ10" s="67" t="s">
        <v>96</v>
      </c>
      <c r="ER10" s="66"/>
      <c r="ES10" s="64" t="s">
        <v>86</v>
      </c>
      <c r="ET10" s="67" t="s">
        <v>96</v>
      </c>
      <c r="EU10" s="66"/>
      <c r="EV10" s="64" t="s">
        <v>86</v>
      </c>
      <c r="EW10" s="67" t="s">
        <v>96</v>
      </c>
      <c r="EX10" s="66"/>
      <c r="EY10" s="64" t="s">
        <v>86</v>
      </c>
      <c r="EZ10" s="67" t="s">
        <v>96</v>
      </c>
      <c r="FA10" s="63"/>
      <c r="FB10" s="64" t="s">
        <v>86</v>
      </c>
      <c r="FC10" s="67" t="s">
        <v>96</v>
      </c>
      <c r="FD10" s="66"/>
      <c r="FE10" s="64" t="s">
        <v>86</v>
      </c>
      <c r="FF10" s="67" t="s">
        <v>96</v>
      </c>
      <c r="FG10" s="66"/>
      <c r="FH10" s="64" t="s">
        <v>86</v>
      </c>
      <c r="FI10" s="67" t="s">
        <v>96</v>
      </c>
      <c r="FJ10" s="66"/>
      <c r="FK10" s="64" t="s">
        <v>86</v>
      </c>
      <c r="FL10" s="67" t="s">
        <v>96</v>
      </c>
      <c r="FM10" s="63"/>
      <c r="FN10" s="64" t="s">
        <v>86</v>
      </c>
      <c r="FO10" s="67" t="s">
        <v>96</v>
      </c>
      <c r="FP10" s="66"/>
      <c r="FQ10" s="64" t="s">
        <v>86</v>
      </c>
      <c r="FR10" s="67" t="s">
        <v>96</v>
      </c>
      <c r="FS10" s="66"/>
      <c r="FT10" s="64" t="s">
        <v>86</v>
      </c>
      <c r="FU10" s="67" t="s">
        <v>96</v>
      </c>
      <c r="FV10" s="66"/>
      <c r="FW10" s="64" t="s">
        <v>86</v>
      </c>
      <c r="FX10" s="67" t="s">
        <v>96</v>
      </c>
      <c r="FY10" s="63"/>
      <c r="FZ10" s="64" t="s">
        <v>86</v>
      </c>
      <c r="GA10" s="67" t="s">
        <v>96</v>
      </c>
      <c r="GB10" s="66"/>
      <c r="GC10" s="64" t="s">
        <v>86</v>
      </c>
      <c r="GD10" s="67" t="s">
        <v>96</v>
      </c>
      <c r="GE10" s="66"/>
      <c r="GF10" s="64" t="s">
        <v>86</v>
      </c>
      <c r="GG10" s="67" t="s">
        <v>96</v>
      </c>
      <c r="GH10" s="66"/>
      <c r="GI10" s="64" t="s">
        <v>86</v>
      </c>
      <c r="GJ10" s="67" t="s">
        <v>96</v>
      </c>
      <c r="GK10" s="63"/>
      <c r="GL10" s="64" t="s">
        <v>85</v>
      </c>
      <c r="GM10" s="67" t="s">
        <v>96</v>
      </c>
      <c r="GN10" s="66"/>
      <c r="GO10" s="64" t="s">
        <v>86</v>
      </c>
      <c r="GP10" s="67" t="s">
        <v>96</v>
      </c>
      <c r="GQ10" s="66"/>
      <c r="GR10" s="64" t="s">
        <v>86</v>
      </c>
      <c r="GS10" s="67" t="s">
        <v>96</v>
      </c>
      <c r="GT10" s="66"/>
      <c r="GU10" s="64" t="s">
        <v>86</v>
      </c>
      <c r="GV10" s="67" t="s">
        <v>96</v>
      </c>
      <c r="GW10" s="63"/>
      <c r="GX10" s="64" t="s">
        <v>86</v>
      </c>
      <c r="GY10" s="67" t="s">
        <v>96</v>
      </c>
      <c r="GZ10" s="66"/>
      <c r="HA10" s="64" t="s">
        <v>86</v>
      </c>
      <c r="HB10" s="67" t="s">
        <v>96</v>
      </c>
      <c r="HC10" s="66"/>
      <c r="HD10" s="64" t="s">
        <v>86</v>
      </c>
      <c r="HE10" s="67" t="s">
        <v>96</v>
      </c>
      <c r="HF10" s="66"/>
      <c r="HG10" s="64" t="s">
        <v>86</v>
      </c>
      <c r="HH10" s="67" t="s">
        <v>96</v>
      </c>
      <c r="HI10" s="63"/>
      <c r="HJ10" s="64" t="s">
        <v>86</v>
      </c>
      <c r="HK10" s="67" t="s">
        <v>96</v>
      </c>
      <c r="HL10" s="66"/>
      <c r="HM10" s="64" t="s">
        <v>86</v>
      </c>
      <c r="HN10" s="67" t="s">
        <v>96</v>
      </c>
      <c r="HO10" s="66"/>
      <c r="HP10" s="64" t="s">
        <v>86</v>
      </c>
      <c r="HQ10" s="67" t="s">
        <v>96</v>
      </c>
      <c r="HR10" s="66"/>
      <c r="HS10" s="64" t="s">
        <v>86</v>
      </c>
      <c r="HT10" s="67" t="s">
        <v>96</v>
      </c>
      <c r="HU10" s="66"/>
      <c r="HV10" s="64" t="s">
        <v>86</v>
      </c>
      <c r="HW10" s="67" t="s">
        <v>96</v>
      </c>
      <c r="HX10" s="66"/>
      <c r="HY10" s="64" t="s">
        <v>86</v>
      </c>
      <c r="HZ10" s="67" t="s">
        <v>96</v>
      </c>
      <c r="IA10" s="66"/>
      <c r="IB10" s="64" t="s">
        <v>86</v>
      </c>
      <c r="IC10" s="67" t="s">
        <v>96</v>
      </c>
      <c r="ID10" s="66"/>
      <c r="IE10" s="64" t="s">
        <v>86</v>
      </c>
      <c r="IF10" s="67" t="s">
        <v>96</v>
      </c>
      <c r="IG10" s="66"/>
      <c r="IH10" s="64" t="s">
        <v>86</v>
      </c>
      <c r="II10" s="67" t="s">
        <v>96</v>
      </c>
      <c r="IJ10" s="66"/>
      <c r="IK10" s="64" t="s">
        <v>86</v>
      </c>
      <c r="IL10" s="67" t="s">
        <v>96</v>
      </c>
      <c r="IM10" s="66"/>
      <c r="IN10" s="64" t="s">
        <v>86</v>
      </c>
      <c r="IO10" s="67" t="s">
        <v>96</v>
      </c>
      <c r="IP10" s="66"/>
      <c r="IQ10" s="64" t="s">
        <v>86</v>
      </c>
      <c r="IR10" s="67" t="s">
        <v>96</v>
      </c>
      <c r="IS10" s="63"/>
      <c r="IT10" s="64" t="s">
        <v>86</v>
      </c>
      <c r="IU10" s="67" t="s">
        <v>96</v>
      </c>
      <c r="IV10" s="66"/>
      <c r="IW10" s="64" t="s">
        <v>86</v>
      </c>
      <c r="IX10" s="67" t="s">
        <v>96</v>
      </c>
      <c r="IY10" s="66"/>
      <c r="IZ10" s="64" t="s">
        <v>86</v>
      </c>
      <c r="JA10" s="67" t="s">
        <v>96</v>
      </c>
      <c r="JB10" s="66"/>
      <c r="JC10" s="64" t="s">
        <v>86</v>
      </c>
      <c r="JD10" s="67" t="s">
        <v>96</v>
      </c>
      <c r="JE10" s="66"/>
      <c r="JF10" s="64" t="s">
        <v>86</v>
      </c>
      <c r="JG10" s="67" t="s">
        <v>96</v>
      </c>
      <c r="JH10" s="66"/>
      <c r="JI10" s="64" t="s">
        <v>86</v>
      </c>
      <c r="JJ10" s="67" t="s">
        <v>96</v>
      </c>
      <c r="JK10" s="66"/>
      <c r="JL10" s="64" t="s">
        <v>86</v>
      </c>
      <c r="JM10" s="67" t="s">
        <v>96</v>
      </c>
      <c r="JN10" s="66"/>
      <c r="JO10" s="64" t="s">
        <v>86</v>
      </c>
      <c r="JP10" s="67" t="s">
        <v>96</v>
      </c>
      <c r="JQ10" s="66"/>
      <c r="JR10" s="64" t="s">
        <v>86</v>
      </c>
      <c r="JS10" s="67" t="s">
        <v>96</v>
      </c>
      <c r="JT10" s="66"/>
      <c r="JU10" s="64" t="s">
        <v>86</v>
      </c>
      <c r="JV10" s="67" t="s">
        <v>96</v>
      </c>
      <c r="JW10" s="66"/>
      <c r="JX10" s="64" t="s">
        <v>86</v>
      </c>
      <c r="JY10" s="67" t="s">
        <v>96</v>
      </c>
      <c r="JZ10" s="66"/>
      <c r="KA10" s="64" t="s">
        <v>86</v>
      </c>
      <c r="KB10" s="67" t="s">
        <v>96</v>
      </c>
      <c r="KC10" s="63"/>
      <c r="KD10" s="64" t="s">
        <v>90</v>
      </c>
      <c r="KE10" s="67" t="s">
        <v>98</v>
      </c>
      <c r="KF10" s="66"/>
      <c r="KG10" s="64" t="s">
        <v>90</v>
      </c>
      <c r="KH10" s="67" t="s">
        <v>98</v>
      </c>
      <c r="KI10" s="66"/>
      <c r="KJ10" s="64" t="s">
        <v>90</v>
      </c>
      <c r="KK10" s="67" t="s">
        <v>98</v>
      </c>
      <c r="KL10" s="66"/>
      <c r="KM10" s="64" t="s">
        <v>90</v>
      </c>
      <c r="KN10" s="67" t="s">
        <v>98</v>
      </c>
      <c r="KO10" s="63"/>
      <c r="KP10" s="64" t="s">
        <v>90</v>
      </c>
      <c r="KQ10" s="67" t="s">
        <v>98</v>
      </c>
      <c r="KR10" s="66"/>
      <c r="KS10" s="64" t="s">
        <v>90</v>
      </c>
      <c r="KT10" s="67" t="s">
        <v>98</v>
      </c>
      <c r="KU10" s="66"/>
      <c r="KV10" s="64" t="s">
        <v>90</v>
      </c>
      <c r="KW10" s="67" t="s">
        <v>98</v>
      </c>
      <c r="KX10" s="66"/>
      <c r="KY10" s="64" t="s">
        <v>90</v>
      </c>
      <c r="KZ10" s="67" t="s">
        <v>98</v>
      </c>
      <c r="LA10" s="63"/>
      <c r="LB10" s="64" t="s">
        <v>90</v>
      </c>
      <c r="LC10" s="67" t="s">
        <v>98</v>
      </c>
      <c r="LD10" s="66"/>
      <c r="LE10" s="64" t="s">
        <v>90</v>
      </c>
      <c r="LF10" s="67" t="s">
        <v>98</v>
      </c>
      <c r="LG10" s="66"/>
      <c r="LH10" s="64" t="s">
        <v>90</v>
      </c>
      <c r="LI10" s="67" t="s">
        <v>98</v>
      </c>
      <c r="LJ10" s="66"/>
      <c r="LK10" s="64" t="s">
        <v>90</v>
      </c>
      <c r="LL10" s="67" t="s">
        <v>98</v>
      </c>
      <c r="LM10" s="63"/>
      <c r="LN10" s="64" t="s">
        <v>90</v>
      </c>
      <c r="LO10" s="67" t="s">
        <v>98</v>
      </c>
      <c r="LP10" s="66"/>
      <c r="LQ10" s="64" t="s">
        <v>90</v>
      </c>
      <c r="LR10" s="67" t="s">
        <v>98</v>
      </c>
      <c r="LS10" s="66"/>
      <c r="LT10" s="64" t="s">
        <v>90</v>
      </c>
      <c r="LU10" s="67" t="s">
        <v>98</v>
      </c>
      <c r="LV10" s="66"/>
      <c r="LW10" s="64" t="s">
        <v>90</v>
      </c>
      <c r="LX10" s="67" t="s">
        <v>98</v>
      </c>
      <c r="LY10" s="63"/>
      <c r="LZ10" s="64" t="s">
        <v>90</v>
      </c>
      <c r="MA10" s="67" t="s">
        <v>98</v>
      </c>
      <c r="MB10" s="66"/>
      <c r="MC10" s="64" t="s">
        <v>90</v>
      </c>
      <c r="MD10" s="67" t="s">
        <v>98</v>
      </c>
      <c r="ME10" s="66"/>
      <c r="MF10" s="64" t="s">
        <v>90</v>
      </c>
      <c r="MG10" s="67" t="s">
        <v>98</v>
      </c>
      <c r="MH10" s="66"/>
      <c r="MI10" s="64" t="s">
        <v>90</v>
      </c>
      <c r="MJ10" s="67" t="s">
        <v>98</v>
      </c>
      <c r="MK10" s="63"/>
      <c r="ML10" s="64" t="s">
        <v>92</v>
      </c>
      <c r="MM10" s="67" t="s">
        <v>98</v>
      </c>
      <c r="MN10" s="66"/>
      <c r="MO10" s="64" t="s">
        <v>90</v>
      </c>
      <c r="MP10" s="67" t="s">
        <v>98</v>
      </c>
      <c r="MQ10" s="66"/>
      <c r="MR10" s="64" t="s">
        <v>90</v>
      </c>
      <c r="MS10" s="67" t="s">
        <v>98</v>
      </c>
      <c r="MT10" s="66"/>
      <c r="MU10" s="64" t="s">
        <v>90</v>
      </c>
      <c r="MV10" s="67" t="s">
        <v>98</v>
      </c>
      <c r="MW10" s="63"/>
      <c r="MX10" s="64" t="s">
        <v>90</v>
      </c>
      <c r="MY10" s="67" t="s">
        <v>98</v>
      </c>
      <c r="MZ10" s="66"/>
      <c r="NA10" s="64" t="s">
        <v>90</v>
      </c>
      <c r="NB10" s="67" t="s">
        <v>98</v>
      </c>
      <c r="NC10" s="66"/>
      <c r="ND10" s="64" t="s">
        <v>90</v>
      </c>
      <c r="NE10" s="67" t="s">
        <v>98</v>
      </c>
      <c r="NF10" s="66"/>
      <c r="NG10" s="64" t="s">
        <v>90</v>
      </c>
      <c r="NH10" s="67" t="s">
        <v>98</v>
      </c>
      <c r="NI10" s="66"/>
      <c r="NJ10" s="64" t="s">
        <v>90</v>
      </c>
      <c r="NK10" s="67" t="s">
        <v>98</v>
      </c>
      <c r="NL10" s="66"/>
      <c r="NM10" s="64" t="s">
        <v>90</v>
      </c>
      <c r="NN10" s="67" t="s">
        <v>98</v>
      </c>
      <c r="NO10" s="66"/>
      <c r="NP10" s="64" t="s">
        <v>90</v>
      </c>
      <c r="NQ10" s="67" t="s">
        <v>98</v>
      </c>
      <c r="NR10" s="66"/>
      <c r="NS10" s="64" t="s">
        <v>90</v>
      </c>
      <c r="NT10" s="67" t="s">
        <v>98</v>
      </c>
      <c r="NU10" s="66"/>
      <c r="NV10" s="64" t="s">
        <v>90</v>
      </c>
      <c r="NW10" s="67" t="s">
        <v>98</v>
      </c>
      <c r="NX10" s="66"/>
      <c r="NY10" s="64" t="s">
        <v>90</v>
      </c>
      <c r="NZ10" s="67" t="s">
        <v>98</v>
      </c>
      <c r="OA10" s="66"/>
      <c r="OB10" s="64" t="s">
        <v>90</v>
      </c>
      <c r="OC10" s="67" t="s">
        <v>98</v>
      </c>
      <c r="OD10" s="66"/>
      <c r="OE10" s="64" t="s">
        <v>90</v>
      </c>
      <c r="OF10" s="67" t="s">
        <v>98</v>
      </c>
      <c r="OG10" s="63"/>
      <c r="OH10" s="64" t="s">
        <v>90</v>
      </c>
      <c r="OI10" s="67" t="s">
        <v>98</v>
      </c>
      <c r="OJ10" s="66"/>
      <c r="OK10" s="64" t="s">
        <v>90</v>
      </c>
      <c r="OL10" s="67" t="s">
        <v>98</v>
      </c>
      <c r="OM10" s="66"/>
      <c r="ON10" s="64" t="s">
        <v>90</v>
      </c>
      <c r="OO10" s="67" t="s">
        <v>98</v>
      </c>
      <c r="OP10" s="66"/>
      <c r="OQ10" s="64" t="s">
        <v>90</v>
      </c>
      <c r="OR10" s="67" t="s">
        <v>98</v>
      </c>
      <c r="OS10" s="66"/>
      <c r="OT10" s="64" t="s">
        <v>90</v>
      </c>
      <c r="OU10" s="67" t="s">
        <v>98</v>
      </c>
      <c r="OV10" s="66"/>
      <c r="OW10" s="64" t="s">
        <v>90</v>
      </c>
      <c r="OX10" s="67" t="s">
        <v>98</v>
      </c>
      <c r="OY10" s="66"/>
      <c r="OZ10" s="64" t="s">
        <v>90</v>
      </c>
      <c r="PA10" s="67" t="s">
        <v>98</v>
      </c>
      <c r="PB10" s="66"/>
      <c r="PC10" s="64" t="s">
        <v>90</v>
      </c>
      <c r="PD10" s="67" t="s">
        <v>98</v>
      </c>
      <c r="PE10" s="66"/>
      <c r="PF10" s="64" t="s">
        <v>90</v>
      </c>
      <c r="PG10" s="67" t="s">
        <v>98</v>
      </c>
      <c r="PH10" s="66"/>
      <c r="PI10" s="64" t="s">
        <v>90</v>
      </c>
      <c r="PJ10" s="67" t="s">
        <v>98</v>
      </c>
      <c r="PK10" s="66"/>
      <c r="PL10" s="64" t="s">
        <v>90</v>
      </c>
      <c r="PM10" s="67" t="s">
        <v>98</v>
      </c>
      <c r="PN10" s="66"/>
      <c r="PO10" s="64" t="s">
        <v>90</v>
      </c>
      <c r="PP10" s="67" t="s">
        <v>98</v>
      </c>
      <c r="PR10" s="64" t="s">
        <v>81</v>
      </c>
      <c r="PS10" s="67" t="s">
        <v>195</v>
      </c>
      <c r="PT10" s="66"/>
      <c r="PU10" s="64" t="s">
        <v>81</v>
      </c>
      <c r="PV10" s="67" t="s">
        <v>195</v>
      </c>
      <c r="PW10" s="66"/>
      <c r="PX10" s="64" t="s">
        <v>81</v>
      </c>
      <c r="PY10" s="67" t="s">
        <v>195</v>
      </c>
      <c r="PZ10" s="66"/>
      <c r="QA10" s="64" t="s">
        <v>81</v>
      </c>
      <c r="QB10" s="67" t="s">
        <v>195</v>
      </c>
      <c r="QC10" s="68"/>
      <c r="QD10" s="64" t="s">
        <v>81</v>
      </c>
      <c r="QE10" s="67" t="s">
        <v>195</v>
      </c>
      <c r="QF10" s="252"/>
      <c r="QG10" s="253" t="s">
        <v>81</v>
      </c>
      <c r="QH10" s="67" t="s">
        <v>195</v>
      </c>
      <c r="QI10" s="252"/>
      <c r="QJ10" s="253" t="s">
        <v>81</v>
      </c>
      <c r="QK10" s="67" t="s">
        <v>195</v>
      </c>
      <c r="QL10" s="252"/>
      <c r="QM10" s="253" t="s">
        <v>81</v>
      </c>
      <c r="QN10" s="67" t="s">
        <v>195</v>
      </c>
      <c r="QO10" s="68"/>
      <c r="QP10" s="64" t="s">
        <v>81</v>
      </c>
      <c r="QQ10" s="67" t="s">
        <v>195</v>
      </c>
      <c r="QR10" s="252"/>
      <c r="QS10" s="253" t="s">
        <v>81</v>
      </c>
      <c r="QT10" s="67" t="s">
        <v>195</v>
      </c>
      <c r="QU10" s="252"/>
      <c r="QV10" s="253" t="s">
        <v>81</v>
      </c>
      <c r="QW10" s="67" t="s">
        <v>195</v>
      </c>
      <c r="QX10" s="252"/>
      <c r="QY10" s="253" t="s">
        <v>81</v>
      </c>
      <c r="QZ10" s="67" t="s">
        <v>195</v>
      </c>
      <c r="RA10" s="68"/>
      <c r="RB10" s="64" t="s">
        <v>81</v>
      </c>
      <c r="RC10" s="67" t="s">
        <v>195</v>
      </c>
      <c r="RD10" s="252"/>
      <c r="RE10" s="253" t="s">
        <v>81</v>
      </c>
      <c r="RF10" s="67" t="s">
        <v>195</v>
      </c>
      <c r="RG10" s="252"/>
      <c r="RH10" s="253" t="s">
        <v>81</v>
      </c>
      <c r="RI10" s="67" t="s">
        <v>195</v>
      </c>
      <c r="RJ10" s="252"/>
      <c r="RK10" s="253" t="s">
        <v>81</v>
      </c>
      <c r="RL10" s="67" t="s">
        <v>195</v>
      </c>
      <c r="RM10" s="68"/>
      <c r="RN10" s="64" t="s">
        <v>81</v>
      </c>
      <c r="RO10" s="67" t="s">
        <v>195</v>
      </c>
      <c r="RP10" s="252"/>
      <c r="RQ10" s="253" t="s">
        <v>81</v>
      </c>
      <c r="RR10" s="67" t="s">
        <v>195</v>
      </c>
      <c r="RS10" s="252"/>
      <c r="RT10" s="253" t="s">
        <v>81</v>
      </c>
      <c r="RU10" s="67" t="s">
        <v>195</v>
      </c>
      <c r="RV10" s="252"/>
      <c r="RW10" s="253" t="s">
        <v>81</v>
      </c>
      <c r="RX10" s="67" t="s">
        <v>195</v>
      </c>
      <c r="RY10" s="68"/>
      <c r="RZ10" s="64" t="s">
        <v>81</v>
      </c>
      <c r="SA10" s="67" t="s">
        <v>195</v>
      </c>
      <c r="SB10" s="252"/>
      <c r="SC10" s="253" t="s">
        <v>81</v>
      </c>
      <c r="SD10" s="67" t="s">
        <v>195</v>
      </c>
      <c r="SE10" s="252"/>
      <c r="SF10" s="253" t="s">
        <v>81</v>
      </c>
      <c r="SG10" s="67" t="s">
        <v>195</v>
      </c>
      <c r="SH10" s="252"/>
      <c r="SI10" s="253" t="s">
        <v>81</v>
      </c>
      <c r="SJ10" s="67" t="s">
        <v>195</v>
      </c>
      <c r="SK10" s="68"/>
      <c r="SL10" s="64" t="s">
        <v>81</v>
      </c>
      <c r="SM10" s="67" t="s">
        <v>195</v>
      </c>
      <c r="SN10" s="252"/>
      <c r="SO10" s="253" t="s">
        <v>81</v>
      </c>
      <c r="SP10" s="67" t="s">
        <v>195</v>
      </c>
      <c r="SQ10" s="252"/>
      <c r="SR10" s="253" t="s">
        <v>81</v>
      </c>
      <c r="SS10" s="67" t="s">
        <v>195</v>
      </c>
      <c r="ST10" s="252"/>
      <c r="SU10" s="253" t="s">
        <v>81</v>
      </c>
      <c r="SV10" s="67" t="s">
        <v>195</v>
      </c>
      <c r="SW10" s="66"/>
      <c r="SX10" s="64" t="s">
        <v>81</v>
      </c>
      <c r="SY10" s="67" t="s">
        <v>195</v>
      </c>
      <c r="SZ10" s="252"/>
      <c r="TA10" s="253" t="s">
        <v>81</v>
      </c>
      <c r="TB10" s="67" t="s">
        <v>195</v>
      </c>
      <c r="TC10" s="252"/>
      <c r="TD10" s="253" t="s">
        <v>81</v>
      </c>
      <c r="TE10" s="67" t="s">
        <v>195</v>
      </c>
      <c r="TF10" s="252"/>
      <c r="TG10" s="253" t="s">
        <v>81</v>
      </c>
      <c r="TH10" s="67" t="s">
        <v>195</v>
      </c>
      <c r="TI10" s="66"/>
      <c r="TJ10" s="64" t="s">
        <v>81</v>
      </c>
      <c r="TK10" s="67" t="s">
        <v>195</v>
      </c>
      <c r="TL10" s="252"/>
      <c r="TM10" s="253" t="s">
        <v>81</v>
      </c>
      <c r="TN10" s="67" t="s">
        <v>195</v>
      </c>
      <c r="TO10" s="252"/>
      <c r="TP10" s="253" t="s">
        <v>81</v>
      </c>
      <c r="TQ10" s="67" t="s">
        <v>195</v>
      </c>
      <c r="TR10" s="252"/>
      <c r="TS10" s="253" t="s">
        <v>81</v>
      </c>
      <c r="TT10" s="67" t="s">
        <v>195</v>
      </c>
      <c r="TU10" s="68"/>
      <c r="TV10" s="64" t="s">
        <v>81</v>
      </c>
      <c r="TW10" s="67" t="s">
        <v>195</v>
      </c>
      <c r="TX10" s="252"/>
      <c r="TY10" s="253" t="s">
        <v>81</v>
      </c>
      <c r="TZ10" s="67" t="s">
        <v>195</v>
      </c>
      <c r="UA10" s="252"/>
      <c r="UB10" s="253" t="s">
        <v>81</v>
      </c>
      <c r="UC10" s="67" t="s">
        <v>195</v>
      </c>
      <c r="UD10" s="252"/>
      <c r="UE10" s="253" t="s">
        <v>81</v>
      </c>
      <c r="UF10" s="67" t="s">
        <v>195</v>
      </c>
      <c r="UG10" s="66"/>
      <c r="UH10" s="64" t="s">
        <v>81</v>
      </c>
      <c r="UI10" s="67" t="s">
        <v>195</v>
      </c>
      <c r="UJ10" s="252"/>
      <c r="UK10" s="253" t="s">
        <v>81</v>
      </c>
      <c r="UL10" s="67" t="s">
        <v>195</v>
      </c>
      <c r="UM10" s="252"/>
      <c r="UN10" s="253" t="s">
        <v>81</v>
      </c>
      <c r="UO10" s="67" t="s">
        <v>195</v>
      </c>
      <c r="UP10" s="252"/>
      <c r="UQ10" s="253" t="s">
        <v>81</v>
      </c>
      <c r="UR10" s="67" t="s">
        <v>195</v>
      </c>
      <c r="US10" s="66"/>
      <c r="UT10" s="64" t="s">
        <v>81</v>
      </c>
      <c r="UU10" s="67" t="s">
        <v>195</v>
      </c>
      <c r="UV10" s="252"/>
      <c r="UW10" s="253" t="s">
        <v>81</v>
      </c>
      <c r="UX10" s="67" t="s">
        <v>195</v>
      </c>
      <c r="UY10" s="252"/>
      <c r="UZ10" s="253" t="s">
        <v>81</v>
      </c>
      <c r="VA10" s="67" t="s">
        <v>195</v>
      </c>
      <c r="VB10" s="252"/>
      <c r="VC10" s="253" t="s">
        <v>81</v>
      </c>
      <c r="VD10" s="67" t="s">
        <v>195</v>
      </c>
      <c r="VE10" s="68"/>
      <c r="VF10" s="64" t="s">
        <v>86</v>
      </c>
      <c r="VG10" s="67" t="s">
        <v>196</v>
      </c>
      <c r="VH10" s="66"/>
      <c r="VI10" s="64" t="s">
        <v>86</v>
      </c>
      <c r="VJ10" s="67" t="s">
        <v>196</v>
      </c>
      <c r="VK10" s="66"/>
      <c r="VL10" s="64" t="s">
        <v>86</v>
      </c>
      <c r="VM10" s="67" t="s">
        <v>196</v>
      </c>
      <c r="VN10" s="66"/>
      <c r="VO10" s="64" t="s">
        <v>86</v>
      </c>
      <c r="VP10" s="67" t="s">
        <v>196</v>
      </c>
      <c r="VQ10" s="63"/>
      <c r="VR10" s="64" t="s">
        <v>86</v>
      </c>
      <c r="VS10" s="67" t="s">
        <v>196</v>
      </c>
      <c r="VT10" s="252"/>
      <c r="VU10" s="253" t="s">
        <v>86</v>
      </c>
      <c r="VV10" s="67" t="s">
        <v>196</v>
      </c>
      <c r="VW10" s="252"/>
      <c r="VX10" s="253" t="s">
        <v>86</v>
      </c>
      <c r="VY10" s="67" t="s">
        <v>196</v>
      </c>
      <c r="VZ10" s="252"/>
      <c r="WA10" s="253" t="s">
        <v>86</v>
      </c>
      <c r="WB10" s="67" t="s">
        <v>196</v>
      </c>
      <c r="WC10" s="63"/>
      <c r="WD10" s="64" t="s">
        <v>86</v>
      </c>
      <c r="WE10" s="67" t="s">
        <v>196</v>
      </c>
      <c r="WF10" s="252"/>
      <c r="WG10" s="253" t="s">
        <v>86</v>
      </c>
      <c r="WH10" s="67" t="s">
        <v>196</v>
      </c>
      <c r="WI10" s="252"/>
      <c r="WJ10" s="253" t="s">
        <v>86</v>
      </c>
      <c r="WK10" s="67" t="s">
        <v>196</v>
      </c>
      <c r="WL10" s="252"/>
      <c r="WM10" s="253" t="s">
        <v>86</v>
      </c>
      <c r="WN10" s="67" t="s">
        <v>196</v>
      </c>
      <c r="WO10" s="63"/>
      <c r="WP10" s="64" t="s">
        <v>86</v>
      </c>
      <c r="WQ10" s="67" t="s">
        <v>196</v>
      </c>
      <c r="WR10" s="252"/>
      <c r="WS10" s="253" t="s">
        <v>86</v>
      </c>
      <c r="WT10" s="67" t="s">
        <v>196</v>
      </c>
      <c r="WU10" s="252"/>
      <c r="WV10" s="253" t="s">
        <v>86</v>
      </c>
      <c r="WW10" s="67" t="s">
        <v>196</v>
      </c>
      <c r="WX10" s="252"/>
      <c r="WY10" s="253" t="s">
        <v>86</v>
      </c>
      <c r="WZ10" s="67" t="s">
        <v>196</v>
      </c>
      <c r="XA10" s="63"/>
      <c r="XB10" s="64" t="s">
        <v>86</v>
      </c>
      <c r="XC10" s="67" t="s">
        <v>196</v>
      </c>
      <c r="XD10" s="252"/>
      <c r="XE10" s="253" t="s">
        <v>86</v>
      </c>
      <c r="XF10" s="67" t="s">
        <v>196</v>
      </c>
      <c r="XG10" s="252"/>
      <c r="XH10" s="253" t="s">
        <v>86</v>
      </c>
      <c r="XI10" s="67" t="s">
        <v>196</v>
      </c>
      <c r="XJ10" s="252"/>
      <c r="XK10" s="253" t="s">
        <v>86</v>
      </c>
      <c r="XL10" s="67" t="s">
        <v>196</v>
      </c>
      <c r="XM10" s="63"/>
      <c r="XN10" s="64" t="s">
        <v>86</v>
      </c>
      <c r="XO10" s="67" t="s">
        <v>196</v>
      </c>
      <c r="XP10" s="252"/>
      <c r="XQ10" s="253" t="s">
        <v>86</v>
      </c>
      <c r="XR10" s="67" t="s">
        <v>196</v>
      </c>
      <c r="XS10" s="252"/>
      <c r="XT10" s="253" t="s">
        <v>86</v>
      </c>
      <c r="XU10" s="67" t="s">
        <v>196</v>
      </c>
      <c r="XV10" s="252"/>
      <c r="XW10" s="253" t="s">
        <v>86</v>
      </c>
      <c r="XX10" s="67" t="s">
        <v>196</v>
      </c>
      <c r="XY10" s="63"/>
      <c r="XZ10" s="64" t="s">
        <v>86</v>
      </c>
      <c r="YA10" s="67" t="s">
        <v>196</v>
      </c>
      <c r="YB10" s="252"/>
      <c r="YC10" s="253" t="s">
        <v>86</v>
      </c>
      <c r="YD10" s="67" t="s">
        <v>196</v>
      </c>
      <c r="YE10" s="252"/>
      <c r="YF10" s="253" t="s">
        <v>86</v>
      </c>
      <c r="YG10" s="67" t="s">
        <v>196</v>
      </c>
      <c r="YH10" s="252"/>
      <c r="YI10" s="253" t="s">
        <v>86</v>
      </c>
      <c r="YJ10" s="67" t="s">
        <v>196</v>
      </c>
      <c r="YK10" s="66"/>
      <c r="YL10" s="64" t="s">
        <v>86</v>
      </c>
      <c r="YM10" s="67" t="s">
        <v>196</v>
      </c>
      <c r="YN10" s="252"/>
      <c r="YO10" s="253" t="s">
        <v>86</v>
      </c>
      <c r="YP10" s="67" t="s">
        <v>196</v>
      </c>
      <c r="YQ10" s="252"/>
      <c r="YR10" s="253" t="s">
        <v>86</v>
      </c>
      <c r="YS10" s="67" t="s">
        <v>196</v>
      </c>
      <c r="YT10" s="252"/>
      <c r="YU10" s="253" t="s">
        <v>86</v>
      </c>
      <c r="YV10" s="67" t="s">
        <v>196</v>
      </c>
      <c r="YW10" s="66"/>
      <c r="YX10" s="64" t="s">
        <v>86</v>
      </c>
      <c r="YY10" s="67" t="s">
        <v>196</v>
      </c>
      <c r="YZ10" s="252"/>
      <c r="ZA10" s="253" t="s">
        <v>86</v>
      </c>
      <c r="ZB10" s="67" t="s">
        <v>196</v>
      </c>
      <c r="ZC10" s="252"/>
      <c r="ZD10" s="253" t="s">
        <v>86</v>
      </c>
      <c r="ZE10" s="67" t="s">
        <v>196</v>
      </c>
      <c r="ZF10" s="252"/>
      <c r="ZG10" s="253" t="s">
        <v>86</v>
      </c>
      <c r="ZH10" s="67" t="s">
        <v>196</v>
      </c>
      <c r="ZI10" s="63"/>
      <c r="ZJ10" s="64" t="s">
        <v>86</v>
      </c>
      <c r="ZK10" s="67" t="s">
        <v>196</v>
      </c>
      <c r="ZL10" s="252"/>
      <c r="ZM10" s="253" t="s">
        <v>86</v>
      </c>
      <c r="ZN10" s="67" t="s">
        <v>196</v>
      </c>
      <c r="ZO10" s="252"/>
      <c r="ZP10" s="253" t="s">
        <v>86</v>
      </c>
      <c r="ZQ10" s="67" t="s">
        <v>196</v>
      </c>
      <c r="ZR10" s="252"/>
      <c r="ZS10" s="253" t="s">
        <v>86</v>
      </c>
      <c r="ZT10" s="67" t="s">
        <v>196</v>
      </c>
      <c r="ZU10" s="66"/>
      <c r="ZV10" s="64" t="s">
        <v>86</v>
      </c>
      <c r="ZW10" s="67" t="s">
        <v>196</v>
      </c>
      <c r="ZX10" s="252"/>
      <c r="ZY10" s="253" t="s">
        <v>86</v>
      </c>
      <c r="ZZ10" s="67" t="s">
        <v>196</v>
      </c>
      <c r="AAA10" s="252"/>
      <c r="AAB10" s="253" t="s">
        <v>86</v>
      </c>
      <c r="AAC10" s="67" t="s">
        <v>196</v>
      </c>
      <c r="AAD10" s="252"/>
      <c r="AAE10" s="253" t="s">
        <v>86</v>
      </c>
      <c r="AAF10" s="67" t="s">
        <v>196</v>
      </c>
      <c r="AAG10" s="66"/>
      <c r="AAH10" s="64" t="s">
        <v>86</v>
      </c>
      <c r="AAI10" s="67" t="s">
        <v>196</v>
      </c>
      <c r="AAJ10" s="252"/>
      <c r="AAK10" s="253" t="s">
        <v>86</v>
      </c>
      <c r="AAL10" s="67" t="s">
        <v>196</v>
      </c>
      <c r="AAM10" s="252"/>
      <c r="AAN10" s="253" t="s">
        <v>86</v>
      </c>
      <c r="AAO10" s="67" t="s">
        <v>196</v>
      </c>
      <c r="AAP10" s="252"/>
      <c r="AAQ10" s="253" t="s">
        <v>86</v>
      </c>
      <c r="AAR10" s="67" t="s">
        <v>196</v>
      </c>
      <c r="AAS10" s="63"/>
      <c r="AAT10" s="81" t="s">
        <v>68</v>
      </c>
      <c r="AAU10" s="67" t="s">
        <v>98</v>
      </c>
      <c r="AAV10" s="80"/>
      <c r="AAW10" s="81" t="s">
        <v>68</v>
      </c>
      <c r="AAX10" s="67" t="s">
        <v>98</v>
      </c>
      <c r="AAY10" s="80"/>
      <c r="AAZ10" s="81" t="s">
        <v>68</v>
      </c>
      <c r="ABA10" s="67" t="s">
        <v>98</v>
      </c>
      <c r="ABB10" s="80"/>
      <c r="ABC10" s="81" t="s">
        <v>68</v>
      </c>
      <c r="ABD10" s="67" t="s">
        <v>98</v>
      </c>
      <c r="ABE10" s="63"/>
      <c r="ABF10" s="100" t="s">
        <v>68</v>
      </c>
      <c r="ABG10" s="67" t="s">
        <v>98</v>
      </c>
      <c r="ABH10" s="251"/>
      <c r="ABI10" s="253" t="s">
        <v>68</v>
      </c>
      <c r="ABJ10" s="67" t="s">
        <v>98</v>
      </c>
      <c r="ABK10" s="251"/>
      <c r="ABL10" s="253" t="s">
        <v>68</v>
      </c>
      <c r="ABM10" s="67" t="s">
        <v>98</v>
      </c>
      <c r="ABN10" s="251"/>
      <c r="ABO10" s="253" t="s">
        <v>68</v>
      </c>
      <c r="ABP10" s="67" t="s">
        <v>98</v>
      </c>
      <c r="ABQ10" s="63"/>
      <c r="ABR10" s="119" t="s">
        <v>68</v>
      </c>
      <c r="ABS10" s="67" t="s">
        <v>98</v>
      </c>
      <c r="ABT10" s="251"/>
      <c r="ABU10" s="253" t="s">
        <v>68</v>
      </c>
      <c r="ABV10" s="67" t="s">
        <v>98</v>
      </c>
      <c r="ABW10" s="251"/>
      <c r="ABX10" s="253" t="s">
        <v>68</v>
      </c>
      <c r="ABY10" s="67" t="s">
        <v>98</v>
      </c>
      <c r="ABZ10" s="251"/>
      <c r="ACA10" s="253" t="s">
        <v>68</v>
      </c>
      <c r="ACB10" s="67" t="s">
        <v>98</v>
      </c>
      <c r="ACC10" s="63"/>
      <c r="ACD10" s="138" t="s">
        <v>68</v>
      </c>
      <c r="ACE10" s="67" t="s">
        <v>98</v>
      </c>
      <c r="ACF10" s="251"/>
      <c r="ACG10" s="253" t="s">
        <v>68</v>
      </c>
      <c r="ACH10" s="67" t="s">
        <v>98</v>
      </c>
      <c r="ACI10" s="251"/>
      <c r="ACJ10" s="253" t="s">
        <v>68</v>
      </c>
      <c r="ACK10" s="67" t="s">
        <v>98</v>
      </c>
      <c r="ACL10" s="251"/>
      <c r="ACM10" s="253" t="s">
        <v>68</v>
      </c>
      <c r="ACN10" s="67" t="s">
        <v>98</v>
      </c>
      <c r="ACO10" s="63"/>
      <c r="ACP10" s="157" t="s">
        <v>68</v>
      </c>
      <c r="ACQ10" s="67" t="s">
        <v>98</v>
      </c>
      <c r="ACR10" s="251"/>
      <c r="ACS10" s="253" t="s">
        <v>68</v>
      </c>
      <c r="ACT10" s="67" t="s">
        <v>98</v>
      </c>
      <c r="ACU10" s="251"/>
      <c r="ACV10" s="253" t="s">
        <v>68</v>
      </c>
      <c r="ACW10" s="67" t="s">
        <v>98</v>
      </c>
      <c r="ACX10" s="251"/>
      <c r="ACY10" s="253" t="s">
        <v>68</v>
      </c>
      <c r="ACZ10" s="67" t="s">
        <v>98</v>
      </c>
      <c r="ADA10" s="63"/>
      <c r="ADB10" s="176" t="s">
        <v>68</v>
      </c>
      <c r="ADC10" s="67" t="s">
        <v>98</v>
      </c>
      <c r="ADD10" s="251"/>
      <c r="ADE10" s="253" t="s">
        <v>68</v>
      </c>
      <c r="ADF10" s="67" t="s">
        <v>98</v>
      </c>
      <c r="ADG10" s="251"/>
      <c r="ADH10" s="253" t="s">
        <v>68</v>
      </c>
      <c r="ADI10" s="67" t="s">
        <v>98</v>
      </c>
      <c r="ADJ10" s="251"/>
      <c r="ADK10" s="253" t="s">
        <v>68</v>
      </c>
      <c r="ADL10" s="67" t="s">
        <v>98</v>
      </c>
      <c r="ADM10" s="63"/>
      <c r="ADN10" s="195" t="s">
        <v>68</v>
      </c>
      <c r="ADO10" s="67" t="s">
        <v>98</v>
      </c>
      <c r="ADP10" s="251"/>
      <c r="ADQ10" s="253" t="s">
        <v>68</v>
      </c>
      <c r="ADR10" s="67" t="s">
        <v>98</v>
      </c>
      <c r="ADS10" s="251"/>
      <c r="ADT10" s="253" t="s">
        <v>68</v>
      </c>
      <c r="ADU10" s="67" t="s">
        <v>98</v>
      </c>
      <c r="ADV10" s="251"/>
      <c r="ADW10" s="253" t="s">
        <v>68</v>
      </c>
      <c r="ADX10" s="67" t="s">
        <v>98</v>
      </c>
      <c r="ADY10" s="194"/>
      <c r="ADZ10" s="195" t="s">
        <v>68</v>
      </c>
      <c r="AEA10" s="67" t="s">
        <v>98</v>
      </c>
      <c r="AEB10" s="251"/>
      <c r="AEC10" s="253" t="s">
        <v>68</v>
      </c>
      <c r="AED10" s="67" t="s">
        <v>98</v>
      </c>
      <c r="AEE10" s="251"/>
      <c r="AEF10" s="253" t="s">
        <v>68</v>
      </c>
      <c r="AEG10" s="67" t="s">
        <v>98</v>
      </c>
      <c r="AEH10" s="251"/>
      <c r="AEI10" s="253" t="s">
        <v>68</v>
      </c>
      <c r="AEJ10" s="67" t="s">
        <v>98</v>
      </c>
      <c r="AEK10" s="213"/>
      <c r="AEL10" s="214" t="s">
        <v>68</v>
      </c>
      <c r="AEM10" s="67" t="s">
        <v>98</v>
      </c>
      <c r="AEN10" s="251"/>
      <c r="AEO10" s="253" t="s">
        <v>68</v>
      </c>
      <c r="AEP10" s="67" t="s">
        <v>98</v>
      </c>
      <c r="AEQ10" s="251"/>
      <c r="AER10" s="253" t="s">
        <v>68</v>
      </c>
      <c r="AES10" s="67" t="s">
        <v>98</v>
      </c>
      <c r="AET10" s="251"/>
      <c r="AEU10" s="253" t="s">
        <v>68</v>
      </c>
      <c r="AEV10" s="67" t="s">
        <v>98</v>
      </c>
      <c r="AEW10" s="63"/>
      <c r="AEX10" s="233" t="s">
        <v>68</v>
      </c>
      <c r="AEY10" s="67" t="s">
        <v>98</v>
      </c>
      <c r="AEZ10" s="251"/>
      <c r="AFA10" s="253" t="s">
        <v>68</v>
      </c>
      <c r="AFB10" s="67" t="s">
        <v>98</v>
      </c>
      <c r="AFC10" s="251"/>
      <c r="AFD10" s="253" t="s">
        <v>68</v>
      </c>
      <c r="AFE10" s="67" t="s">
        <v>98</v>
      </c>
      <c r="AFF10" s="251"/>
      <c r="AFG10" s="253" t="s">
        <v>68</v>
      </c>
      <c r="AFH10" s="67" t="s">
        <v>98</v>
      </c>
      <c r="AFI10" s="232"/>
      <c r="AFJ10" s="233" t="s">
        <v>68</v>
      </c>
      <c r="AFK10" s="67" t="s">
        <v>98</v>
      </c>
      <c r="AFL10" s="251"/>
      <c r="AFM10" s="253" t="s">
        <v>68</v>
      </c>
      <c r="AFN10" s="67" t="s">
        <v>98</v>
      </c>
      <c r="AFO10" s="251"/>
      <c r="AFP10" s="253" t="s">
        <v>68</v>
      </c>
      <c r="AFQ10" s="67" t="s">
        <v>98</v>
      </c>
      <c r="AFR10" s="251"/>
      <c r="AFS10" s="253" t="s">
        <v>68</v>
      </c>
      <c r="AFT10" s="67" t="s">
        <v>98</v>
      </c>
      <c r="AFU10" s="251"/>
      <c r="AFV10" s="253" t="s">
        <v>68</v>
      </c>
      <c r="AFW10" s="67" t="s">
        <v>98</v>
      </c>
      <c r="AFX10" s="251"/>
      <c r="AFY10" s="253" t="s">
        <v>68</v>
      </c>
      <c r="AFZ10" s="67" t="s">
        <v>98</v>
      </c>
      <c r="AGA10" s="251"/>
      <c r="AGB10" s="253" t="s">
        <v>68</v>
      </c>
      <c r="AGC10" s="67" t="s">
        <v>98</v>
      </c>
      <c r="AGD10" s="251"/>
      <c r="AGE10" s="253" t="s">
        <v>68</v>
      </c>
      <c r="AGF10" s="67" t="s">
        <v>98</v>
      </c>
      <c r="AGG10" s="63"/>
      <c r="AGH10" s="69"/>
      <c r="AGI10" s="67"/>
      <c r="AGJ10" s="68"/>
      <c r="AGK10" s="69"/>
      <c r="AGL10" s="67"/>
      <c r="AGM10" s="68"/>
      <c r="AGN10" s="69"/>
      <c r="AGO10" s="67"/>
      <c r="AGP10" s="68"/>
      <c r="AGQ10" s="69"/>
      <c r="AGR10" s="67"/>
      <c r="AGS10" s="68"/>
      <c r="AGT10" s="69"/>
      <c r="AGU10" s="67"/>
      <c r="AGV10" s="68"/>
      <c r="AGW10" s="69"/>
      <c r="AGX10" s="67"/>
      <c r="AGY10" s="68"/>
      <c r="AGZ10" s="69"/>
      <c r="AHA10" s="67"/>
      <c r="AHB10" s="68"/>
      <c r="AHC10" s="69"/>
      <c r="AHD10" s="67"/>
      <c r="AHE10" s="68"/>
      <c r="AHF10" s="69"/>
      <c r="AHG10" s="67"/>
      <c r="AHH10" s="68"/>
      <c r="AHI10" s="69"/>
      <c r="AHJ10" s="67"/>
      <c r="AHK10" s="68"/>
      <c r="AHL10" s="69"/>
      <c r="AHM10" s="67"/>
      <c r="AHN10" s="68"/>
      <c r="AHO10" s="69"/>
      <c r="AHP10" s="67"/>
      <c r="AHQ10" s="68"/>
      <c r="AHR10" s="69"/>
      <c r="AHS10" s="67"/>
      <c r="AHT10" s="68"/>
      <c r="AHU10" s="69"/>
      <c r="AHV10" s="67"/>
      <c r="AHW10" s="68"/>
      <c r="AHX10" s="69"/>
      <c r="AHY10" s="67"/>
      <c r="AHZ10" s="68"/>
      <c r="AIA10" s="69"/>
      <c r="AIB10" s="67"/>
      <c r="AIC10" s="68"/>
      <c r="AID10" s="69"/>
      <c r="AIE10" s="67"/>
      <c r="AIF10" s="68"/>
      <c r="AIG10" s="69"/>
      <c r="AIH10" s="67"/>
      <c r="AII10" s="68"/>
      <c r="AIJ10" s="69"/>
      <c r="AIK10" s="67"/>
      <c r="AIL10" s="68"/>
      <c r="AIM10" s="69"/>
      <c r="AIN10" s="67"/>
      <c r="AIO10" s="68"/>
      <c r="AIP10" s="69"/>
      <c r="AIQ10" s="67"/>
      <c r="AIR10" s="68"/>
      <c r="AIS10" s="69"/>
      <c r="AIT10" s="67"/>
      <c r="AIU10" s="68"/>
      <c r="AIV10" s="69"/>
      <c r="AIW10" s="67"/>
      <c r="AIX10" s="68"/>
      <c r="AIY10" s="69"/>
      <c r="AIZ10" s="67"/>
      <c r="AJA10" s="68"/>
      <c r="AJB10" s="69"/>
      <c r="AJC10" s="67"/>
      <c r="AJD10" s="68"/>
      <c r="AJE10" s="69"/>
      <c r="AJF10" s="67"/>
      <c r="AJG10" s="68"/>
      <c r="AJH10" s="69"/>
      <c r="AJI10" s="67"/>
      <c r="AJJ10" s="68"/>
      <c r="AJK10" s="69"/>
      <c r="AJL10" s="67"/>
      <c r="AJM10" s="68"/>
      <c r="AJN10" s="69"/>
      <c r="AJO10" s="67"/>
      <c r="AJP10" s="68"/>
      <c r="AJQ10" s="69"/>
      <c r="AJR10" s="67"/>
      <c r="AJS10" s="68"/>
      <c r="AJT10" s="69"/>
      <c r="AJU10" s="67"/>
      <c r="AJV10" s="68"/>
      <c r="AJW10" s="69"/>
      <c r="AJX10" s="67"/>
      <c r="AJY10" s="68"/>
      <c r="AJZ10" s="69"/>
      <c r="AKA10" s="67"/>
      <c r="AKB10" s="68"/>
      <c r="AKC10" s="69"/>
      <c r="AKD10" s="67"/>
      <c r="AKE10" s="68"/>
      <c r="AKF10" s="69"/>
      <c r="AKG10" s="67"/>
      <c r="AKH10" s="68"/>
      <c r="AKI10" s="69"/>
      <c r="AKJ10" s="67"/>
      <c r="AKL10" s="69"/>
      <c r="AKM10" s="67"/>
      <c r="AKN10" s="66"/>
      <c r="AKO10" s="69"/>
      <c r="AKP10" s="67"/>
      <c r="AKQ10" s="66"/>
      <c r="AKR10" s="69"/>
      <c r="AKS10" s="67"/>
      <c r="AKT10" s="68"/>
      <c r="AKU10" s="69"/>
      <c r="AKV10" s="67"/>
      <c r="AKW10" s="66"/>
      <c r="AKX10" s="69"/>
      <c r="AKY10" s="67"/>
      <c r="AKZ10" s="66"/>
      <c r="ALA10" s="69"/>
      <c r="ALB10" s="67"/>
      <c r="ALC10" s="68"/>
      <c r="ALD10" s="69"/>
      <c r="ALE10" s="67"/>
      <c r="ALF10" s="66"/>
      <c r="ALG10" s="69"/>
      <c r="ALH10" s="67"/>
      <c r="ALI10" s="66"/>
      <c r="ALJ10" s="69"/>
      <c r="ALK10" s="67"/>
      <c r="ALL10" s="68"/>
      <c r="ALM10" s="69"/>
      <c r="ALN10" s="67"/>
      <c r="ALO10" s="66"/>
      <c r="ALP10" s="69"/>
      <c r="ALQ10" s="67"/>
      <c r="ALR10" s="66"/>
      <c r="ALS10" s="69"/>
      <c r="ALT10" s="67"/>
      <c r="ALU10" s="68"/>
      <c r="ALV10" s="69"/>
      <c r="ALW10" s="67"/>
      <c r="ALX10" s="66"/>
      <c r="ALY10" s="69"/>
      <c r="ALZ10" s="67"/>
      <c r="AMA10" s="66"/>
      <c r="AMB10" s="69"/>
      <c r="AMC10" s="67"/>
      <c r="AMD10" s="68"/>
      <c r="AME10" s="69"/>
      <c r="AMF10" s="67"/>
      <c r="AMG10" s="66"/>
      <c r="AMH10" s="69"/>
      <c r="AMI10" s="67"/>
      <c r="AMJ10" s="66"/>
      <c r="AMK10" s="69"/>
      <c r="AML10" s="67"/>
      <c r="AMM10" s="68"/>
      <c r="AMN10" s="69"/>
      <c r="AMO10" s="67"/>
      <c r="AMP10" s="66"/>
      <c r="AMQ10" s="69"/>
      <c r="AMR10" s="67"/>
      <c r="AMS10" s="66"/>
      <c r="AMT10" s="69"/>
      <c r="AMU10" s="67"/>
      <c r="AMV10" s="68"/>
      <c r="AMW10" s="69"/>
      <c r="AMX10" s="67"/>
      <c r="AMY10" s="66"/>
      <c r="AMZ10" s="69"/>
      <c r="ANA10" s="67"/>
      <c r="ANB10" s="66"/>
      <c r="ANC10" s="69"/>
      <c r="AND10" s="67"/>
      <c r="ANE10" s="68"/>
      <c r="ANF10" s="69"/>
      <c r="ANG10" s="67"/>
      <c r="ANH10" s="66"/>
      <c r="ANI10" s="69"/>
      <c r="ANJ10" s="67"/>
      <c r="ANK10" s="66"/>
      <c r="ANL10" s="69"/>
      <c r="ANM10" s="67"/>
      <c r="ANN10" s="68"/>
      <c r="ANO10" s="69"/>
      <c r="ANP10" s="67"/>
      <c r="ANQ10" s="66"/>
      <c r="ANR10" s="69"/>
      <c r="ANS10" s="67"/>
      <c r="ANT10" s="66"/>
      <c r="ANU10" s="69"/>
      <c r="ANV10" s="67"/>
      <c r="ANW10" s="68"/>
      <c r="ANX10" s="69"/>
      <c r="ANY10" s="67"/>
      <c r="ANZ10" s="66"/>
      <c r="AOA10" s="69"/>
      <c r="AOB10" s="67"/>
      <c r="AOC10" s="66"/>
      <c r="AOD10" s="69"/>
      <c r="AOE10" s="67"/>
      <c r="AOF10" s="68"/>
      <c r="AOG10" s="69"/>
      <c r="AOH10" s="67"/>
      <c r="AOI10" s="66"/>
      <c r="AOJ10" s="69"/>
      <c r="AOK10" s="67"/>
      <c r="AOL10" s="66"/>
      <c r="AOM10" s="69"/>
      <c r="AON10" s="67"/>
      <c r="AOO10" s="68"/>
      <c r="AOP10" s="69"/>
      <c r="AOQ10" s="67"/>
      <c r="AOR10" s="68"/>
      <c r="AOS10" s="69"/>
      <c r="AOT10" s="67"/>
      <c r="AOU10" s="68"/>
      <c r="AOV10" s="69"/>
      <c r="AOW10" s="67"/>
      <c r="AOX10" s="68"/>
      <c r="AOY10" s="69"/>
      <c r="AOZ10" s="67"/>
      <c r="APA10" s="68"/>
      <c r="APB10" s="69"/>
      <c r="APC10" s="67"/>
      <c r="APD10" s="68"/>
      <c r="APE10" s="69"/>
      <c r="APF10" s="67"/>
      <c r="APG10" s="68"/>
      <c r="APH10" s="69"/>
      <c r="API10" s="67"/>
      <c r="APJ10" s="68"/>
      <c r="APK10" s="69"/>
      <c r="APL10" s="67"/>
      <c r="APM10" s="68"/>
      <c r="APN10" s="69"/>
      <c r="APO10" s="67"/>
      <c r="APP10" s="68"/>
      <c r="APQ10" s="69"/>
      <c r="APR10" s="67"/>
      <c r="APS10" s="68"/>
      <c r="APT10" s="69"/>
      <c r="APU10" s="67"/>
      <c r="APV10" s="68"/>
      <c r="APW10" s="69"/>
      <c r="APX10" s="67"/>
      <c r="APY10" s="68"/>
      <c r="APZ10" s="69"/>
      <c r="AQA10" s="67"/>
      <c r="AQB10" s="68"/>
      <c r="AQC10" s="69"/>
      <c r="AQD10" s="67"/>
      <c r="AQE10" s="68"/>
      <c r="AQF10" s="69"/>
      <c r="AQG10" s="67"/>
      <c r="AQH10" s="68"/>
      <c r="AQI10" s="69"/>
      <c r="AQJ10" s="67"/>
      <c r="AQK10" s="68"/>
      <c r="AQL10" s="69"/>
      <c r="AQM10" s="67"/>
      <c r="AQN10" s="68"/>
      <c r="AQO10" s="69"/>
      <c r="AQP10" s="67"/>
      <c r="AQQ10" s="68"/>
      <c r="AQR10" s="69"/>
      <c r="AQS10" s="67"/>
      <c r="AQT10" s="68"/>
      <c r="AQU10" s="69"/>
      <c r="AQV10" s="67"/>
      <c r="AQW10" s="68"/>
      <c r="AQX10" s="69"/>
      <c r="AQY10" s="67"/>
      <c r="AQZ10" s="68"/>
      <c r="ARA10" s="69"/>
      <c r="ARB10" s="67"/>
      <c r="ARC10" s="68"/>
      <c r="ARD10" s="69"/>
      <c r="ARE10" s="67"/>
      <c r="ARF10" s="68"/>
      <c r="ARG10" s="69"/>
      <c r="ARH10" s="67"/>
      <c r="ARI10" s="68"/>
      <c r="ARJ10" s="69"/>
      <c r="ARK10" s="67"/>
      <c r="ARL10" s="68"/>
      <c r="ARM10" s="69"/>
      <c r="ARN10" s="67"/>
      <c r="ARO10" s="68"/>
      <c r="ARP10" s="69"/>
      <c r="ARQ10" s="67"/>
      <c r="ARR10" s="68"/>
      <c r="ARS10" s="69"/>
      <c r="ART10" s="67"/>
      <c r="ARU10" s="68"/>
      <c r="ARV10" s="69"/>
      <c r="ARW10" s="67"/>
      <c r="ARX10" s="68"/>
      <c r="ARY10" s="69"/>
      <c r="ARZ10" s="67"/>
      <c r="ASA10" s="68"/>
      <c r="ASB10" s="69"/>
      <c r="ASC10" s="67"/>
      <c r="ASD10" s="68"/>
      <c r="ASE10" s="69"/>
      <c r="ASF10" s="67"/>
      <c r="ASG10" s="68"/>
      <c r="ASH10" s="69"/>
      <c r="ASI10" s="67"/>
      <c r="ASK10" s="69"/>
      <c r="ASL10" s="67"/>
      <c r="ASM10" s="68"/>
      <c r="ASN10" s="69"/>
      <c r="ASO10" s="67"/>
      <c r="ASP10" s="68"/>
      <c r="ASQ10" s="69"/>
      <c r="ASR10" s="67"/>
      <c r="ASS10" s="68"/>
      <c r="AST10" s="69"/>
      <c r="ASU10" s="67"/>
      <c r="ASV10" s="68"/>
      <c r="ASW10" s="69"/>
      <c r="ASX10" s="67"/>
      <c r="ASY10" s="68"/>
      <c r="ASZ10" s="69"/>
      <c r="ATA10" s="67"/>
      <c r="ATB10" s="68"/>
      <c r="ATC10" s="69"/>
      <c r="ATD10" s="67"/>
      <c r="ATE10" s="68"/>
      <c r="ATF10" s="69"/>
      <c r="ATG10" s="67"/>
      <c r="ATH10" s="68"/>
      <c r="ATI10" s="69"/>
      <c r="ATJ10" s="67"/>
      <c r="ATK10" s="68"/>
      <c r="ATL10" s="69"/>
      <c r="ATM10" s="67"/>
      <c r="ATN10" s="68"/>
      <c r="ATO10" s="69"/>
      <c r="ATP10" s="67"/>
      <c r="ATQ10" s="68"/>
      <c r="ATR10" s="69"/>
      <c r="ATS10" s="67"/>
      <c r="ATT10" s="68"/>
      <c r="ATU10" s="69"/>
      <c r="ATV10" s="67"/>
      <c r="ATW10" s="68"/>
      <c r="ATX10" s="69"/>
      <c r="ATY10" s="67"/>
      <c r="ATZ10" s="68"/>
      <c r="AUA10" s="69"/>
      <c r="AUB10" s="67"/>
      <c r="AUC10" s="68"/>
      <c r="AUD10" s="69"/>
      <c r="AUE10" s="67"/>
      <c r="AUF10" s="68"/>
      <c r="AUG10" s="69"/>
      <c r="AUH10" s="67"/>
      <c r="AUI10" s="68"/>
      <c r="AUJ10" s="69"/>
      <c r="AUK10" s="67"/>
      <c r="AUL10" s="68"/>
      <c r="AUM10" s="69"/>
      <c r="AUN10" s="67"/>
      <c r="AUO10" s="68"/>
      <c r="AUP10" s="69"/>
      <c r="AUQ10" s="67"/>
      <c r="AUR10" s="68"/>
      <c r="AUS10" s="69"/>
      <c r="AUT10" s="67"/>
      <c r="AUU10" s="68"/>
      <c r="AUV10" s="69"/>
      <c r="AUW10" s="67"/>
      <c r="AUX10" s="68"/>
      <c r="AUY10" s="69"/>
      <c r="AUZ10" s="67"/>
      <c r="AVA10" s="68"/>
      <c r="AVB10" s="69"/>
      <c r="AVC10" s="67"/>
      <c r="AVD10" s="68"/>
      <c r="AVE10" s="69"/>
      <c r="AVF10" s="67"/>
      <c r="AVG10" s="68"/>
      <c r="AVH10" s="69"/>
      <c r="AVI10" s="67"/>
      <c r="AVJ10" s="68"/>
      <c r="AVK10" s="69"/>
      <c r="AVL10" s="67"/>
      <c r="AVM10" s="68"/>
      <c r="AVN10" s="69"/>
      <c r="AVO10" s="67"/>
      <c r="AVP10" s="68"/>
      <c r="AVQ10" s="69"/>
      <c r="AVR10" s="67"/>
      <c r="AVS10" s="68"/>
      <c r="AVT10" s="69"/>
      <c r="AVU10" s="67"/>
      <c r="AVV10" s="68"/>
      <c r="AVW10" s="69"/>
      <c r="AVX10" s="67"/>
      <c r="AVY10" s="68"/>
      <c r="AVZ10" s="69"/>
      <c r="AWA10" s="67"/>
      <c r="AWB10" s="68"/>
      <c r="AWC10" s="69"/>
      <c r="AWD10" s="67"/>
      <c r="AWF10" s="69"/>
      <c r="AWG10" s="67"/>
      <c r="AWH10" s="66"/>
      <c r="AWI10" s="69"/>
      <c r="AWJ10" s="67"/>
      <c r="AWK10" s="66"/>
      <c r="AWL10" s="69"/>
      <c r="AWM10" s="67"/>
      <c r="AWN10" s="68"/>
      <c r="AWO10" s="69"/>
      <c r="AWP10" s="67"/>
      <c r="AWQ10" s="66"/>
      <c r="AWR10" s="69"/>
      <c r="AWS10" s="67"/>
      <c r="AWT10" s="66"/>
      <c r="AWU10" s="69"/>
      <c r="AWV10" s="67"/>
      <c r="AWW10" s="68"/>
      <c r="AWX10" s="69"/>
      <c r="AWY10" s="67"/>
      <c r="AWZ10" s="66"/>
      <c r="AXA10" s="69"/>
      <c r="AXB10" s="67"/>
      <c r="AXC10" s="66"/>
      <c r="AXD10" s="69"/>
      <c r="AXE10" s="67"/>
      <c r="AXF10" s="68"/>
      <c r="AXG10" s="69"/>
      <c r="AXH10" s="67"/>
      <c r="AXI10" s="66"/>
      <c r="AXJ10" s="69"/>
      <c r="AXK10" s="67"/>
      <c r="AXL10" s="66"/>
      <c r="AXM10" s="69"/>
      <c r="AXN10" s="67"/>
      <c r="AXO10" s="68"/>
      <c r="AXP10" s="69"/>
      <c r="AXQ10" s="67"/>
      <c r="AXR10" s="66"/>
      <c r="AXS10" s="69"/>
      <c r="AXT10" s="67"/>
      <c r="AXU10" s="66"/>
      <c r="AXV10" s="69"/>
      <c r="AXW10" s="67"/>
      <c r="AXX10" s="68"/>
      <c r="AXY10" s="69"/>
      <c r="AXZ10" s="67"/>
      <c r="AYA10" s="66"/>
      <c r="AYB10" s="69"/>
      <c r="AYC10" s="67"/>
      <c r="AYD10" s="66"/>
      <c r="AYE10" s="69"/>
      <c r="AYF10" s="67"/>
      <c r="AYG10" s="68"/>
      <c r="AYH10" s="69"/>
      <c r="AYI10" s="67"/>
      <c r="AYJ10" s="66"/>
      <c r="AYK10" s="69"/>
      <c r="AYL10" s="67"/>
      <c r="AYM10" s="66"/>
      <c r="AYN10" s="69"/>
      <c r="AYO10" s="67"/>
      <c r="AYP10" s="68"/>
      <c r="AYQ10" s="69"/>
      <c r="AYR10" s="67"/>
      <c r="AYS10" s="66"/>
      <c r="AYT10" s="69"/>
      <c r="AYU10" s="67"/>
      <c r="AYV10" s="66"/>
      <c r="AYW10" s="69"/>
      <c r="AYX10" s="67"/>
      <c r="AYY10" s="68"/>
      <c r="AYZ10" s="69"/>
      <c r="AZA10" s="67"/>
      <c r="AZB10" s="66"/>
      <c r="AZC10" s="69"/>
      <c r="AZD10" s="67"/>
      <c r="AZE10" s="66"/>
      <c r="AZF10" s="69"/>
      <c r="AZG10" s="67"/>
      <c r="AZH10" s="68"/>
      <c r="AZI10" s="69"/>
      <c r="AZJ10" s="67"/>
      <c r="AZK10" s="66"/>
      <c r="AZL10" s="69"/>
      <c r="AZM10" s="67"/>
      <c r="AZN10" s="66"/>
      <c r="AZO10" s="69"/>
      <c r="AZP10" s="67"/>
      <c r="AZQ10" s="68"/>
      <c r="AZR10" s="69"/>
      <c r="AZS10" s="67"/>
      <c r="AZT10" s="66"/>
      <c r="AZU10" s="69"/>
      <c r="AZV10" s="67"/>
      <c r="AZW10" s="66"/>
      <c r="AZX10" s="69"/>
      <c r="AZY10" s="67"/>
    </row>
    <row r="11" spans="2:1377" ht="14.25" thickBot="1" x14ac:dyDescent="0.2">
      <c r="B11" s="65" t="s">
        <v>77</v>
      </c>
      <c r="C11" s="71" t="s">
        <v>95</v>
      </c>
      <c r="D11" s="68"/>
      <c r="E11" s="65" t="s">
        <v>82</v>
      </c>
      <c r="F11" s="71" t="s">
        <v>95</v>
      </c>
      <c r="G11" s="68"/>
      <c r="H11" s="65" t="s">
        <v>82</v>
      </c>
      <c r="I11" s="71" t="s">
        <v>95</v>
      </c>
      <c r="J11" s="66"/>
      <c r="K11" s="65" t="s">
        <v>82</v>
      </c>
      <c r="L11" s="71" t="s">
        <v>95</v>
      </c>
      <c r="M11" s="68"/>
      <c r="N11" s="65" t="s">
        <v>82</v>
      </c>
      <c r="O11" s="71" t="s">
        <v>95</v>
      </c>
      <c r="P11" s="66"/>
      <c r="Q11" s="65" t="s">
        <v>82</v>
      </c>
      <c r="R11" s="71" t="s">
        <v>95</v>
      </c>
      <c r="S11" s="66"/>
      <c r="T11" s="65" t="s">
        <v>82</v>
      </c>
      <c r="U11" s="71" t="s">
        <v>95</v>
      </c>
      <c r="V11" s="66"/>
      <c r="W11" s="65" t="s">
        <v>82</v>
      </c>
      <c r="X11" s="71" t="s">
        <v>95</v>
      </c>
      <c r="Y11" s="68"/>
      <c r="Z11" s="65" t="s">
        <v>82</v>
      </c>
      <c r="AA11" s="71" t="s">
        <v>95</v>
      </c>
      <c r="AB11" s="66"/>
      <c r="AC11" s="65" t="s">
        <v>82</v>
      </c>
      <c r="AD11" s="71" t="s">
        <v>95</v>
      </c>
      <c r="AE11" s="66"/>
      <c r="AF11" s="65" t="s">
        <v>82</v>
      </c>
      <c r="AG11" s="71" t="s">
        <v>95</v>
      </c>
      <c r="AH11" s="66"/>
      <c r="AI11" s="65" t="s">
        <v>82</v>
      </c>
      <c r="AJ11" s="71" t="s">
        <v>95</v>
      </c>
      <c r="AK11" s="68"/>
      <c r="AL11" s="65" t="s">
        <v>82</v>
      </c>
      <c r="AM11" s="71" t="s">
        <v>95</v>
      </c>
      <c r="AN11" s="66"/>
      <c r="AO11" s="65" t="s">
        <v>82</v>
      </c>
      <c r="AP11" s="71" t="s">
        <v>95</v>
      </c>
      <c r="AQ11" s="66"/>
      <c r="AR11" s="65" t="s">
        <v>82</v>
      </c>
      <c r="AS11" s="71" t="s">
        <v>95</v>
      </c>
      <c r="AT11" s="66"/>
      <c r="AU11" s="65" t="s">
        <v>82</v>
      </c>
      <c r="AV11" s="71" t="s">
        <v>95</v>
      </c>
      <c r="AW11" s="68"/>
      <c r="AX11" s="65" t="s">
        <v>82</v>
      </c>
      <c r="AY11" s="71" t="s">
        <v>95</v>
      </c>
      <c r="AZ11" s="66"/>
      <c r="BA11" s="65" t="s">
        <v>82</v>
      </c>
      <c r="BB11" s="71" t="s">
        <v>95</v>
      </c>
      <c r="BC11" s="66"/>
      <c r="BD11" s="65" t="s">
        <v>82</v>
      </c>
      <c r="BE11" s="71" t="s">
        <v>95</v>
      </c>
      <c r="BF11" s="66"/>
      <c r="BG11" s="65" t="s">
        <v>82</v>
      </c>
      <c r="BH11" s="71" t="s">
        <v>95</v>
      </c>
      <c r="BI11" s="68"/>
      <c r="BJ11" s="65" t="s">
        <v>82</v>
      </c>
      <c r="BK11" s="71" t="s">
        <v>95</v>
      </c>
      <c r="BL11" s="66"/>
      <c r="BM11" s="65" t="s">
        <v>82</v>
      </c>
      <c r="BN11" s="71" t="s">
        <v>95</v>
      </c>
      <c r="BO11" s="66"/>
      <c r="BP11" s="65" t="s">
        <v>82</v>
      </c>
      <c r="BQ11" s="71" t="s">
        <v>95</v>
      </c>
      <c r="BR11" s="66"/>
      <c r="BS11" s="65" t="s">
        <v>82</v>
      </c>
      <c r="BT11" s="71" t="s">
        <v>95</v>
      </c>
      <c r="BU11" s="68"/>
      <c r="BV11" s="65" t="s">
        <v>82</v>
      </c>
      <c r="BW11" s="71" t="s">
        <v>95</v>
      </c>
      <c r="BX11" s="66"/>
      <c r="BY11" s="65" t="s">
        <v>82</v>
      </c>
      <c r="BZ11" s="71" t="s">
        <v>95</v>
      </c>
      <c r="CA11" s="66"/>
      <c r="CB11" s="65" t="s">
        <v>82</v>
      </c>
      <c r="CC11" s="71" t="s">
        <v>95</v>
      </c>
      <c r="CD11" s="66"/>
      <c r="CE11" s="65" t="s">
        <v>82</v>
      </c>
      <c r="CF11" s="71" t="s">
        <v>95</v>
      </c>
      <c r="CG11" s="66"/>
      <c r="CH11" s="65" t="s">
        <v>82</v>
      </c>
      <c r="CI11" s="71" t="s">
        <v>95</v>
      </c>
      <c r="CJ11" s="66"/>
      <c r="CK11" s="65" t="s">
        <v>82</v>
      </c>
      <c r="CL11" s="71" t="s">
        <v>95</v>
      </c>
      <c r="CM11" s="68"/>
      <c r="CN11" s="65" t="s">
        <v>82</v>
      </c>
      <c r="CO11" s="71" t="s">
        <v>95</v>
      </c>
      <c r="CP11" s="66"/>
      <c r="CQ11" s="65" t="s">
        <v>82</v>
      </c>
      <c r="CR11" s="71" t="s">
        <v>95</v>
      </c>
      <c r="CS11" s="66"/>
      <c r="CT11" s="65" t="s">
        <v>82</v>
      </c>
      <c r="CU11" s="71" t="s">
        <v>95</v>
      </c>
      <c r="CV11" s="66"/>
      <c r="CW11" s="65" t="s">
        <v>82</v>
      </c>
      <c r="CX11" s="71" t="s">
        <v>95</v>
      </c>
      <c r="CY11" s="66"/>
      <c r="CZ11" s="65" t="s">
        <v>82</v>
      </c>
      <c r="DA11" s="71" t="s">
        <v>95</v>
      </c>
      <c r="DB11" s="66"/>
      <c r="DC11" s="65" t="s">
        <v>82</v>
      </c>
      <c r="DD11" s="71" t="s">
        <v>95</v>
      </c>
      <c r="DE11" s="68"/>
      <c r="DF11" s="65" t="s">
        <v>82</v>
      </c>
      <c r="DG11" s="71" t="s">
        <v>95</v>
      </c>
      <c r="DH11" s="66"/>
      <c r="DI11" s="65" t="s">
        <v>82</v>
      </c>
      <c r="DJ11" s="71" t="s">
        <v>95</v>
      </c>
      <c r="DK11" s="66"/>
      <c r="DL11" s="65" t="s">
        <v>82</v>
      </c>
      <c r="DM11" s="71" t="s">
        <v>95</v>
      </c>
      <c r="DN11" s="66"/>
      <c r="DO11" s="65" t="s">
        <v>82</v>
      </c>
      <c r="DP11" s="71" t="s">
        <v>95</v>
      </c>
      <c r="DQ11" s="66"/>
      <c r="DR11" s="65" t="s">
        <v>82</v>
      </c>
      <c r="DS11" s="71" t="s">
        <v>95</v>
      </c>
      <c r="DT11" s="66"/>
      <c r="DU11" s="65" t="s">
        <v>82</v>
      </c>
      <c r="DV11" s="71" t="s">
        <v>95</v>
      </c>
      <c r="DW11" s="68"/>
      <c r="DX11" s="65" t="s">
        <v>82</v>
      </c>
      <c r="DY11" s="71" t="s">
        <v>95</v>
      </c>
      <c r="DZ11" s="66"/>
      <c r="EA11" s="65" t="s">
        <v>82</v>
      </c>
      <c r="EB11" s="71" t="s">
        <v>95</v>
      </c>
      <c r="EC11" s="66"/>
      <c r="ED11" s="65" t="s">
        <v>82</v>
      </c>
      <c r="EE11" s="71" t="s">
        <v>95</v>
      </c>
      <c r="EF11" s="66"/>
      <c r="EG11" s="65" t="s">
        <v>82</v>
      </c>
      <c r="EH11" s="71" t="s">
        <v>95</v>
      </c>
      <c r="EI11" s="66"/>
      <c r="EJ11" s="65" t="s">
        <v>82</v>
      </c>
      <c r="EK11" s="71" t="s">
        <v>95</v>
      </c>
      <c r="EL11" s="66"/>
      <c r="EM11" s="65" t="s">
        <v>82</v>
      </c>
      <c r="EN11" s="71" t="s">
        <v>95</v>
      </c>
      <c r="EO11" s="68"/>
      <c r="EP11" s="65" t="s">
        <v>88</v>
      </c>
      <c r="EQ11" s="71" t="s">
        <v>97</v>
      </c>
      <c r="ER11" s="66"/>
      <c r="ES11" s="65" t="s">
        <v>88</v>
      </c>
      <c r="ET11" s="71" t="s">
        <v>97</v>
      </c>
      <c r="EU11" s="66"/>
      <c r="EV11" s="65" t="s">
        <v>88</v>
      </c>
      <c r="EW11" s="71" t="s">
        <v>97</v>
      </c>
      <c r="EX11" s="66"/>
      <c r="EY11" s="65" t="s">
        <v>88</v>
      </c>
      <c r="EZ11" s="71" t="s">
        <v>97</v>
      </c>
      <c r="FA11" s="63"/>
      <c r="FB11" s="65" t="s">
        <v>88</v>
      </c>
      <c r="FC11" s="71" t="s">
        <v>97</v>
      </c>
      <c r="FD11" s="66"/>
      <c r="FE11" s="65" t="s">
        <v>88</v>
      </c>
      <c r="FF11" s="71" t="s">
        <v>97</v>
      </c>
      <c r="FG11" s="66"/>
      <c r="FH11" s="65" t="s">
        <v>88</v>
      </c>
      <c r="FI11" s="71" t="s">
        <v>97</v>
      </c>
      <c r="FJ11" s="66"/>
      <c r="FK11" s="65" t="s">
        <v>88</v>
      </c>
      <c r="FL11" s="71" t="s">
        <v>97</v>
      </c>
      <c r="FM11" s="63"/>
      <c r="FN11" s="65" t="s">
        <v>88</v>
      </c>
      <c r="FO11" s="71" t="s">
        <v>97</v>
      </c>
      <c r="FP11" s="66"/>
      <c r="FQ11" s="65" t="s">
        <v>88</v>
      </c>
      <c r="FR11" s="71" t="s">
        <v>97</v>
      </c>
      <c r="FS11" s="66"/>
      <c r="FT11" s="65" t="s">
        <v>88</v>
      </c>
      <c r="FU11" s="71" t="s">
        <v>97</v>
      </c>
      <c r="FV11" s="66"/>
      <c r="FW11" s="65" t="s">
        <v>88</v>
      </c>
      <c r="FX11" s="71" t="s">
        <v>97</v>
      </c>
      <c r="FY11" s="63"/>
      <c r="FZ11" s="65" t="s">
        <v>88</v>
      </c>
      <c r="GA11" s="71" t="s">
        <v>97</v>
      </c>
      <c r="GB11" s="66"/>
      <c r="GC11" s="65" t="s">
        <v>88</v>
      </c>
      <c r="GD11" s="71" t="s">
        <v>97</v>
      </c>
      <c r="GE11" s="66"/>
      <c r="GF11" s="65" t="s">
        <v>88</v>
      </c>
      <c r="GG11" s="71" t="s">
        <v>97</v>
      </c>
      <c r="GH11" s="66"/>
      <c r="GI11" s="65" t="s">
        <v>88</v>
      </c>
      <c r="GJ11" s="71" t="s">
        <v>97</v>
      </c>
      <c r="GK11" s="63"/>
      <c r="GL11" s="65" t="s">
        <v>87</v>
      </c>
      <c r="GM11" s="71" t="s">
        <v>97</v>
      </c>
      <c r="GN11" s="66"/>
      <c r="GO11" s="65" t="s">
        <v>88</v>
      </c>
      <c r="GP11" s="71" t="s">
        <v>97</v>
      </c>
      <c r="GQ11" s="66"/>
      <c r="GR11" s="65" t="s">
        <v>88</v>
      </c>
      <c r="GS11" s="71" t="s">
        <v>97</v>
      </c>
      <c r="GT11" s="66"/>
      <c r="GU11" s="65" t="s">
        <v>88</v>
      </c>
      <c r="GV11" s="71" t="s">
        <v>97</v>
      </c>
      <c r="GW11" s="63"/>
      <c r="GX11" s="65" t="s">
        <v>88</v>
      </c>
      <c r="GY11" s="71" t="s">
        <v>97</v>
      </c>
      <c r="GZ11" s="66"/>
      <c r="HA11" s="65" t="s">
        <v>88</v>
      </c>
      <c r="HB11" s="71" t="s">
        <v>97</v>
      </c>
      <c r="HC11" s="66"/>
      <c r="HD11" s="65" t="s">
        <v>88</v>
      </c>
      <c r="HE11" s="71" t="s">
        <v>97</v>
      </c>
      <c r="HF11" s="66"/>
      <c r="HG11" s="65" t="s">
        <v>88</v>
      </c>
      <c r="HH11" s="71" t="s">
        <v>97</v>
      </c>
      <c r="HI11" s="63"/>
      <c r="HJ11" s="65" t="s">
        <v>88</v>
      </c>
      <c r="HK11" s="71" t="s">
        <v>97</v>
      </c>
      <c r="HL11" s="66"/>
      <c r="HM11" s="65" t="s">
        <v>88</v>
      </c>
      <c r="HN11" s="71" t="s">
        <v>97</v>
      </c>
      <c r="HO11" s="66"/>
      <c r="HP11" s="65" t="s">
        <v>88</v>
      </c>
      <c r="HQ11" s="71" t="s">
        <v>97</v>
      </c>
      <c r="HR11" s="66"/>
      <c r="HS11" s="65" t="s">
        <v>88</v>
      </c>
      <c r="HT11" s="71" t="s">
        <v>97</v>
      </c>
      <c r="HU11" s="66"/>
      <c r="HV11" s="65" t="s">
        <v>88</v>
      </c>
      <c r="HW11" s="71" t="s">
        <v>97</v>
      </c>
      <c r="HX11" s="66"/>
      <c r="HY11" s="65" t="s">
        <v>88</v>
      </c>
      <c r="HZ11" s="71" t="s">
        <v>97</v>
      </c>
      <c r="IA11" s="66"/>
      <c r="IB11" s="65" t="s">
        <v>88</v>
      </c>
      <c r="IC11" s="71" t="s">
        <v>97</v>
      </c>
      <c r="ID11" s="66"/>
      <c r="IE11" s="65" t="s">
        <v>88</v>
      </c>
      <c r="IF11" s="71" t="s">
        <v>97</v>
      </c>
      <c r="IG11" s="66"/>
      <c r="IH11" s="65" t="s">
        <v>88</v>
      </c>
      <c r="II11" s="71" t="s">
        <v>97</v>
      </c>
      <c r="IJ11" s="66"/>
      <c r="IK11" s="65" t="s">
        <v>88</v>
      </c>
      <c r="IL11" s="71" t="s">
        <v>97</v>
      </c>
      <c r="IM11" s="66"/>
      <c r="IN11" s="65" t="s">
        <v>88</v>
      </c>
      <c r="IO11" s="71" t="s">
        <v>97</v>
      </c>
      <c r="IP11" s="66"/>
      <c r="IQ11" s="65" t="s">
        <v>88</v>
      </c>
      <c r="IR11" s="71" t="s">
        <v>97</v>
      </c>
      <c r="IS11" s="63"/>
      <c r="IT11" s="65" t="s">
        <v>88</v>
      </c>
      <c r="IU11" s="71" t="s">
        <v>97</v>
      </c>
      <c r="IV11" s="66"/>
      <c r="IW11" s="65" t="s">
        <v>88</v>
      </c>
      <c r="IX11" s="71" t="s">
        <v>97</v>
      </c>
      <c r="IY11" s="66"/>
      <c r="IZ11" s="65" t="s">
        <v>88</v>
      </c>
      <c r="JA11" s="71" t="s">
        <v>97</v>
      </c>
      <c r="JB11" s="66"/>
      <c r="JC11" s="65" t="s">
        <v>88</v>
      </c>
      <c r="JD11" s="71" t="s">
        <v>97</v>
      </c>
      <c r="JE11" s="66"/>
      <c r="JF11" s="65" t="s">
        <v>88</v>
      </c>
      <c r="JG11" s="71" t="s">
        <v>97</v>
      </c>
      <c r="JH11" s="66"/>
      <c r="JI11" s="65" t="s">
        <v>88</v>
      </c>
      <c r="JJ11" s="71" t="s">
        <v>97</v>
      </c>
      <c r="JK11" s="66"/>
      <c r="JL11" s="65" t="s">
        <v>88</v>
      </c>
      <c r="JM11" s="71" t="s">
        <v>97</v>
      </c>
      <c r="JN11" s="66"/>
      <c r="JO11" s="65" t="s">
        <v>88</v>
      </c>
      <c r="JP11" s="71" t="s">
        <v>97</v>
      </c>
      <c r="JQ11" s="66"/>
      <c r="JR11" s="65" t="s">
        <v>88</v>
      </c>
      <c r="JS11" s="71" t="s">
        <v>97</v>
      </c>
      <c r="JT11" s="66"/>
      <c r="JU11" s="65" t="s">
        <v>88</v>
      </c>
      <c r="JV11" s="71" t="s">
        <v>97</v>
      </c>
      <c r="JW11" s="66"/>
      <c r="JX11" s="65" t="s">
        <v>88</v>
      </c>
      <c r="JY11" s="71" t="s">
        <v>97</v>
      </c>
      <c r="JZ11" s="66"/>
      <c r="KA11" s="65" t="s">
        <v>88</v>
      </c>
      <c r="KB11" s="71" t="s">
        <v>97</v>
      </c>
      <c r="KC11" s="63"/>
      <c r="KD11" s="65" t="s">
        <v>91</v>
      </c>
      <c r="KE11" s="71" t="s">
        <v>197</v>
      </c>
      <c r="KF11" s="66"/>
      <c r="KG11" s="65" t="s">
        <v>91</v>
      </c>
      <c r="KH11" s="71" t="s">
        <v>197</v>
      </c>
      <c r="KI11" s="66"/>
      <c r="KJ11" s="65" t="s">
        <v>91</v>
      </c>
      <c r="KK11" s="71" t="s">
        <v>197</v>
      </c>
      <c r="KL11" s="66"/>
      <c r="KM11" s="65" t="s">
        <v>91</v>
      </c>
      <c r="KN11" s="71" t="s">
        <v>197</v>
      </c>
      <c r="KO11" s="63"/>
      <c r="KP11" s="65" t="s">
        <v>91</v>
      </c>
      <c r="KQ11" s="71" t="s">
        <v>197</v>
      </c>
      <c r="KR11" s="252"/>
      <c r="KS11" s="258" t="s">
        <v>91</v>
      </c>
      <c r="KT11" s="71" t="s">
        <v>197</v>
      </c>
      <c r="KU11" s="252"/>
      <c r="KV11" s="258" t="s">
        <v>91</v>
      </c>
      <c r="KW11" s="71" t="s">
        <v>197</v>
      </c>
      <c r="KX11" s="252"/>
      <c r="KY11" s="258" t="s">
        <v>91</v>
      </c>
      <c r="KZ11" s="71" t="s">
        <v>197</v>
      </c>
      <c r="LA11" s="63"/>
      <c r="LB11" s="65" t="s">
        <v>91</v>
      </c>
      <c r="LC11" s="71" t="s">
        <v>197</v>
      </c>
      <c r="LD11" s="252"/>
      <c r="LE11" s="258" t="s">
        <v>91</v>
      </c>
      <c r="LF11" s="71" t="s">
        <v>197</v>
      </c>
      <c r="LG11" s="252"/>
      <c r="LH11" s="258" t="s">
        <v>91</v>
      </c>
      <c r="LI11" s="71" t="s">
        <v>197</v>
      </c>
      <c r="LJ11" s="252"/>
      <c r="LK11" s="258" t="s">
        <v>91</v>
      </c>
      <c r="LL11" s="71" t="s">
        <v>197</v>
      </c>
      <c r="LM11" s="63"/>
      <c r="LN11" s="65" t="s">
        <v>91</v>
      </c>
      <c r="LO11" s="71" t="s">
        <v>197</v>
      </c>
      <c r="LP11" s="252"/>
      <c r="LQ11" s="258" t="s">
        <v>91</v>
      </c>
      <c r="LR11" s="71" t="s">
        <v>197</v>
      </c>
      <c r="LS11" s="252"/>
      <c r="LT11" s="258" t="s">
        <v>91</v>
      </c>
      <c r="LU11" s="71" t="s">
        <v>197</v>
      </c>
      <c r="LV11" s="252"/>
      <c r="LW11" s="258" t="s">
        <v>91</v>
      </c>
      <c r="LX11" s="71" t="s">
        <v>197</v>
      </c>
      <c r="LY11" s="63"/>
      <c r="LZ11" s="65" t="s">
        <v>91</v>
      </c>
      <c r="MA11" s="71" t="s">
        <v>197</v>
      </c>
      <c r="MB11" s="252"/>
      <c r="MC11" s="258" t="s">
        <v>91</v>
      </c>
      <c r="MD11" s="71" t="s">
        <v>197</v>
      </c>
      <c r="ME11" s="252"/>
      <c r="MF11" s="258" t="s">
        <v>91</v>
      </c>
      <c r="MG11" s="71" t="s">
        <v>197</v>
      </c>
      <c r="MH11" s="252"/>
      <c r="MI11" s="258" t="s">
        <v>91</v>
      </c>
      <c r="MJ11" s="71" t="s">
        <v>197</v>
      </c>
      <c r="MK11" s="63"/>
      <c r="ML11" s="65" t="s">
        <v>91</v>
      </c>
      <c r="MM11" s="71" t="s">
        <v>197</v>
      </c>
      <c r="MN11" s="252"/>
      <c r="MO11" s="258" t="s">
        <v>91</v>
      </c>
      <c r="MP11" s="71" t="s">
        <v>197</v>
      </c>
      <c r="MQ11" s="252"/>
      <c r="MR11" s="258" t="s">
        <v>91</v>
      </c>
      <c r="MS11" s="71" t="s">
        <v>197</v>
      </c>
      <c r="MT11" s="252"/>
      <c r="MU11" s="258" t="s">
        <v>91</v>
      </c>
      <c r="MV11" s="71" t="s">
        <v>197</v>
      </c>
      <c r="MW11" s="63"/>
      <c r="MX11" s="65" t="s">
        <v>91</v>
      </c>
      <c r="MY11" s="71" t="s">
        <v>197</v>
      </c>
      <c r="MZ11" s="252"/>
      <c r="NA11" s="258" t="s">
        <v>91</v>
      </c>
      <c r="NB11" s="71" t="s">
        <v>197</v>
      </c>
      <c r="NC11" s="252"/>
      <c r="ND11" s="258" t="s">
        <v>91</v>
      </c>
      <c r="NE11" s="71" t="s">
        <v>197</v>
      </c>
      <c r="NF11" s="252"/>
      <c r="NG11" s="258" t="s">
        <v>91</v>
      </c>
      <c r="NH11" s="71" t="s">
        <v>197</v>
      </c>
      <c r="NI11" s="66"/>
      <c r="NJ11" s="65" t="s">
        <v>91</v>
      </c>
      <c r="NK11" s="71" t="s">
        <v>197</v>
      </c>
      <c r="NL11" s="252"/>
      <c r="NM11" s="258" t="s">
        <v>91</v>
      </c>
      <c r="NN11" s="71" t="s">
        <v>197</v>
      </c>
      <c r="NO11" s="252"/>
      <c r="NP11" s="258" t="s">
        <v>91</v>
      </c>
      <c r="NQ11" s="71" t="s">
        <v>197</v>
      </c>
      <c r="NR11" s="252"/>
      <c r="NS11" s="258" t="s">
        <v>91</v>
      </c>
      <c r="NT11" s="71" t="s">
        <v>197</v>
      </c>
      <c r="NU11" s="66"/>
      <c r="NV11" s="65" t="s">
        <v>91</v>
      </c>
      <c r="NW11" s="71" t="s">
        <v>197</v>
      </c>
      <c r="NX11" s="252"/>
      <c r="NY11" s="258" t="s">
        <v>91</v>
      </c>
      <c r="NZ11" s="71" t="s">
        <v>197</v>
      </c>
      <c r="OA11" s="252"/>
      <c r="OB11" s="258" t="s">
        <v>91</v>
      </c>
      <c r="OC11" s="71" t="s">
        <v>197</v>
      </c>
      <c r="OD11" s="252"/>
      <c r="OE11" s="258" t="s">
        <v>91</v>
      </c>
      <c r="OF11" s="71" t="s">
        <v>197</v>
      </c>
      <c r="OG11" s="63"/>
      <c r="OH11" s="65" t="s">
        <v>91</v>
      </c>
      <c r="OI11" s="71" t="s">
        <v>197</v>
      </c>
      <c r="OJ11" s="252"/>
      <c r="OK11" s="258" t="s">
        <v>91</v>
      </c>
      <c r="OL11" s="71" t="s">
        <v>197</v>
      </c>
      <c r="OM11" s="252"/>
      <c r="ON11" s="258" t="s">
        <v>91</v>
      </c>
      <c r="OO11" s="71" t="s">
        <v>197</v>
      </c>
      <c r="OP11" s="252"/>
      <c r="OQ11" s="258" t="s">
        <v>91</v>
      </c>
      <c r="OR11" s="71" t="s">
        <v>197</v>
      </c>
      <c r="OS11" s="66"/>
      <c r="OT11" s="65" t="s">
        <v>91</v>
      </c>
      <c r="OU11" s="71" t="s">
        <v>197</v>
      </c>
      <c r="OV11" s="252"/>
      <c r="OW11" s="258" t="s">
        <v>91</v>
      </c>
      <c r="OX11" s="71" t="s">
        <v>197</v>
      </c>
      <c r="OY11" s="252"/>
      <c r="OZ11" s="258" t="s">
        <v>91</v>
      </c>
      <c r="PA11" s="71" t="s">
        <v>197</v>
      </c>
      <c r="PB11" s="252"/>
      <c r="PC11" s="258" t="s">
        <v>91</v>
      </c>
      <c r="PD11" s="71" t="s">
        <v>197</v>
      </c>
      <c r="PE11" s="66"/>
      <c r="PF11" s="65" t="s">
        <v>91</v>
      </c>
      <c r="PG11" s="71" t="s">
        <v>197</v>
      </c>
      <c r="PH11" s="252"/>
      <c r="PI11" s="258" t="s">
        <v>91</v>
      </c>
      <c r="PJ11" s="71" t="s">
        <v>197</v>
      </c>
      <c r="PK11" s="252"/>
      <c r="PL11" s="258" t="s">
        <v>91</v>
      </c>
      <c r="PM11" s="71" t="s">
        <v>197</v>
      </c>
      <c r="PN11" s="252"/>
      <c r="PO11" s="258" t="s">
        <v>91</v>
      </c>
      <c r="PP11" s="71" t="s">
        <v>197</v>
      </c>
      <c r="PR11" s="65" t="s">
        <v>82</v>
      </c>
      <c r="PS11" s="71" t="s">
        <v>95</v>
      </c>
      <c r="PT11" s="66"/>
      <c r="PU11" s="65" t="s">
        <v>82</v>
      </c>
      <c r="PV11" s="71" t="s">
        <v>95</v>
      </c>
      <c r="PW11" s="66"/>
      <c r="PX11" s="65" t="s">
        <v>82</v>
      </c>
      <c r="PY11" s="71" t="s">
        <v>95</v>
      </c>
      <c r="PZ11" s="66"/>
      <c r="QA11" s="65" t="s">
        <v>82</v>
      </c>
      <c r="QB11" s="71" t="s">
        <v>95</v>
      </c>
      <c r="QC11" s="68"/>
      <c r="QD11" s="65" t="s">
        <v>82</v>
      </c>
      <c r="QE11" s="71" t="s">
        <v>95</v>
      </c>
      <c r="QF11" s="252"/>
      <c r="QG11" s="258" t="s">
        <v>82</v>
      </c>
      <c r="QH11" s="71" t="s">
        <v>95</v>
      </c>
      <c r="QI11" s="252"/>
      <c r="QJ11" s="258" t="s">
        <v>82</v>
      </c>
      <c r="QK11" s="71" t="s">
        <v>95</v>
      </c>
      <c r="QL11" s="252"/>
      <c r="QM11" s="258" t="s">
        <v>82</v>
      </c>
      <c r="QN11" s="71" t="s">
        <v>95</v>
      </c>
      <c r="QO11" s="68"/>
      <c r="QP11" s="65" t="s">
        <v>82</v>
      </c>
      <c r="QQ11" s="71" t="s">
        <v>95</v>
      </c>
      <c r="QR11" s="252"/>
      <c r="QS11" s="258" t="s">
        <v>82</v>
      </c>
      <c r="QT11" s="71" t="s">
        <v>95</v>
      </c>
      <c r="QU11" s="252"/>
      <c r="QV11" s="258" t="s">
        <v>82</v>
      </c>
      <c r="QW11" s="71" t="s">
        <v>95</v>
      </c>
      <c r="QX11" s="252"/>
      <c r="QY11" s="258" t="s">
        <v>82</v>
      </c>
      <c r="QZ11" s="71" t="s">
        <v>95</v>
      </c>
      <c r="RA11" s="68"/>
      <c r="RB11" s="65" t="s">
        <v>82</v>
      </c>
      <c r="RC11" s="71" t="s">
        <v>95</v>
      </c>
      <c r="RD11" s="252"/>
      <c r="RE11" s="258" t="s">
        <v>82</v>
      </c>
      <c r="RF11" s="71" t="s">
        <v>95</v>
      </c>
      <c r="RG11" s="252"/>
      <c r="RH11" s="258" t="s">
        <v>82</v>
      </c>
      <c r="RI11" s="71" t="s">
        <v>95</v>
      </c>
      <c r="RJ11" s="252"/>
      <c r="RK11" s="258" t="s">
        <v>82</v>
      </c>
      <c r="RL11" s="71" t="s">
        <v>95</v>
      </c>
      <c r="RM11" s="68"/>
      <c r="RN11" s="65" t="s">
        <v>82</v>
      </c>
      <c r="RO11" s="71" t="s">
        <v>95</v>
      </c>
      <c r="RP11" s="252"/>
      <c r="RQ11" s="258" t="s">
        <v>82</v>
      </c>
      <c r="RR11" s="71" t="s">
        <v>95</v>
      </c>
      <c r="RS11" s="252"/>
      <c r="RT11" s="258" t="s">
        <v>82</v>
      </c>
      <c r="RU11" s="71" t="s">
        <v>95</v>
      </c>
      <c r="RV11" s="252"/>
      <c r="RW11" s="258" t="s">
        <v>82</v>
      </c>
      <c r="RX11" s="71" t="s">
        <v>95</v>
      </c>
      <c r="RY11" s="68"/>
      <c r="RZ11" s="65" t="s">
        <v>82</v>
      </c>
      <c r="SA11" s="71" t="s">
        <v>95</v>
      </c>
      <c r="SB11" s="252"/>
      <c r="SC11" s="258" t="s">
        <v>82</v>
      </c>
      <c r="SD11" s="71" t="s">
        <v>95</v>
      </c>
      <c r="SE11" s="252"/>
      <c r="SF11" s="258" t="s">
        <v>82</v>
      </c>
      <c r="SG11" s="71" t="s">
        <v>95</v>
      </c>
      <c r="SH11" s="252"/>
      <c r="SI11" s="258" t="s">
        <v>82</v>
      </c>
      <c r="SJ11" s="71" t="s">
        <v>95</v>
      </c>
      <c r="SK11" s="68"/>
      <c r="SL11" s="65" t="s">
        <v>82</v>
      </c>
      <c r="SM11" s="71" t="s">
        <v>95</v>
      </c>
      <c r="SN11" s="252"/>
      <c r="SO11" s="258" t="s">
        <v>82</v>
      </c>
      <c r="SP11" s="71" t="s">
        <v>95</v>
      </c>
      <c r="SQ11" s="252"/>
      <c r="SR11" s="258" t="s">
        <v>82</v>
      </c>
      <c r="SS11" s="71" t="s">
        <v>95</v>
      </c>
      <c r="ST11" s="252"/>
      <c r="SU11" s="258" t="s">
        <v>82</v>
      </c>
      <c r="SV11" s="71" t="s">
        <v>95</v>
      </c>
      <c r="SW11" s="66"/>
      <c r="SX11" s="65" t="s">
        <v>82</v>
      </c>
      <c r="SY11" s="71" t="s">
        <v>95</v>
      </c>
      <c r="SZ11" s="252"/>
      <c r="TA11" s="258" t="s">
        <v>82</v>
      </c>
      <c r="TB11" s="71" t="s">
        <v>95</v>
      </c>
      <c r="TC11" s="252"/>
      <c r="TD11" s="258" t="s">
        <v>82</v>
      </c>
      <c r="TE11" s="71" t="s">
        <v>95</v>
      </c>
      <c r="TF11" s="252"/>
      <c r="TG11" s="258" t="s">
        <v>82</v>
      </c>
      <c r="TH11" s="71" t="s">
        <v>95</v>
      </c>
      <c r="TI11" s="66"/>
      <c r="TJ11" s="65" t="s">
        <v>82</v>
      </c>
      <c r="TK11" s="71" t="s">
        <v>95</v>
      </c>
      <c r="TL11" s="252"/>
      <c r="TM11" s="258" t="s">
        <v>82</v>
      </c>
      <c r="TN11" s="71" t="s">
        <v>95</v>
      </c>
      <c r="TO11" s="252"/>
      <c r="TP11" s="258" t="s">
        <v>82</v>
      </c>
      <c r="TQ11" s="71" t="s">
        <v>95</v>
      </c>
      <c r="TR11" s="252"/>
      <c r="TS11" s="258" t="s">
        <v>82</v>
      </c>
      <c r="TT11" s="71" t="s">
        <v>95</v>
      </c>
      <c r="TU11" s="68"/>
      <c r="TV11" s="65" t="s">
        <v>82</v>
      </c>
      <c r="TW11" s="71" t="s">
        <v>95</v>
      </c>
      <c r="TX11" s="252"/>
      <c r="TY11" s="258" t="s">
        <v>82</v>
      </c>
      <c r="TZ11" s="71" t="s">
        <v>95</v>
      </c>
      <c r="UA11" s="252"/>
      <c r="UB11" s="258" t="s">
        <v>82</v>
      </c>
      <c r="UC11" s="71" t="s">
        <v>95</v>
      </c>
      <c r="UD11" s="252"/>
      <c r="UE11" s="258" t="s">
        <v>82</v>
      </c>
      <c r="UF11" s="71" t="s">
        <v>95</v>
      </c>
      <c r="UG11" s="66"/>
      <c r="UH11" s="65" t="s">
        <v>82</v>
      </c>
      <c r="UI11" s="71" t="s">
        <v>95</v>
      </c>
      <c r="UJ11" s="252"/>
      <c r="UK11" s="258" t="s">
        <v>82</v>
      </c>
      <c r="UL11" s="71" t="s">
        <v>95</v>
      </c>
      <c r="UM11" s="252"/>
      <c r="UN11" s="258" t="s">
        <v>82</v>
      </c>
      <c r="UO11" s="71" t="s">
        <v>95</v>
      </c>
      <c r="UP11" s="252"/>
      <c r="UQ11" s="258" t="s">
        <v>82</v>
      </c>
      <c r="UR11" s="71" t="s">
        <v>95</v>
      </c>
      <c r="US11" s="66"/>
      <c r="UT11" s="65" t="s">
        <v>82</v>
      </c>
      <c r="UU11" s="71" t="s">
        <v>95</v>
      </c>
      <c r="UV11" s="252"/>
      <c r="UW11" s="258" t="s">
        <v>82</v>
      </c>
      <c r="UX11" s="71" t="s">
        <v>95</v>
      </c>
      <c r="UY11" s="252"/>
      <c r="UZ11" s="258" t="s">
        <v>82</v>
      </c>
      <c r="VA11" s="71" t="s">
        <v>95</v>
      </c>
      <c r="VB11" s="252"/>
      <c r="VC11" s="258" t="s">
        <v>82</v>
      </c>
      <c r="VD11" s="71" t="s">
        <v>95</v>
      </c>
      <c r="VE11" s="68"/>
      <c r="VF11" s="65" t="s">
        <v>88</v>
      </c>
      <c r="VG11" s="71" t="s">
        <v>97</v>
      </c>
      <c r="VH11" s="66"/>
      <c r="VI11" s="65" t="s">
        <v>88</v>
      </c>
      <c r="VJ11" s="71" t="s">
        <v>97</v>
      </c>
      <c r="VK11" s="66"/>
      <c r="VL11" s="65" t="s">
        <v>88</v>
      </c>
      <c r="VM11" s="71" t="s">
        <v>97</v>
      </c>
      <c r="VN11" s="66"/>
      <c r="VO11" s="65" t="s">
        <v>88</v>
      </c>
      <c r="VP11" s="71" t="s">
        <v>97</v>
      </c>
      <c r="VQ11" s="63"/>
      <c r="VR11" s="65" t="s">
        <v>88</v>
      </c>
      <c r="VS11" s="71" t="s">
        <v>97</v>
      </c>
      <c r="VT11" s="252"/>
      <c r="VU11" s="258" t="s">
        <v>88</v>
      </c>
      <c r="VV11" s="71" t="s">
        <v>97</v>
      </c>
      <c r="VW11" s="252"/>
      <c r="VX11" s="258" t="s">
        <v>88</v>
      </c>
      <c r="VY11" s="71" t="s">
        <v>97</v>
      </c>
      <c r="VZ11" s="252"/>
      <c r="WA11" s="258" t="s">
        <v>88</v>
      </c>
      <c r="WB11" s="71" t="s">
        <v>97</v>
      </c>
      <c r="WC11" s="63"/>
      <c r="WD11" s="65" t="s">
        <v>88</v>
      </c>
      <c r="WE11" s="71" t="s">
        <v>97</v>
      </c>
      <c r="WF11" s="252"/>
      <c r="WG11" s="258" t="s">
        <v>88</v>
      </c>
      <c r="WH11" s="71" t="s">
        <v>97</v>
      </c>
      <c r="WI11" s="252"/>
      <c r="WJ11" s="258" t="s">
        <v>88</v>
      </c>
      <c r="WK11" s="71" t="s">
        <v>97</v>
      </c>
      <c r="WL11" s="252"/>
      <c r="WM11" s="258" t="s">
        <v>88</v>
      </c>
      <c r="WN11" s="71" t="s">
        <v>97</v>
      </c>
      <c r="WO11" s="63"/>
      <c r="WP11" s="65" t="s">
        <v>88</v>
      </c>
      <c r="WQ11" s="71" t="s">
        <v>97</v>
      </c>
      <c r="WR11" s="252"/>
      <c r="WS11" s="258" t="s">
        <v>88</v>
      </c>
      <c r="WT11" s="71" t="s">
        <v>97</v>
      </c>
      <c r="WU11" s="252"/>
      <c r="WV11" s="258" t="s">
        <v>88</v>
      </c>
      <c r="WW11" s="71" t="s">
        <v>97</v>
      </c>
      <c r="WX11" s="252"/>
      <c r="WY11" s="258" t="s">
        <v>88</v>
      </c>
      <c r="WZ11" s="71" t="s">
        <v>97</v>
      </c>
      <c r="XA11" s="63"/>
      <c r="XB11" s="65" t="s">
        <v>88</v>
      </c>
      <c r="XC11" s="71" t="s">
        <v>97</v>
      </c>
      <c r="XD11" s="252"/>
      <c r="XE11" s="258" t="s">
        <v>88</v>
      </c>
      <c r="XF11" s="71" t="s">
        <v>97</v>
      </c>
      <c r="XG11" s="252"/>
      <c r="XH11" s="258" t="s">
        <v>88</v>
      </c>
      <c r="XI11" s="71" t="s">
        <v>97</v>
      </c>
      <c r="XJ11" s="252"/>
      <c r="XK11" s="258" t="s">
        <v>88</v>
      </c>
      <c r="XL11" s="71" t="s">
        <v>97</v>
      </c>
      <c r="XM11" s="63"/>
      <c r="XN11" s="65" t="s">
        <v>88</v>
      </c>
      <c r="XO11" s="71" t="s">
        <v>97</v>
      </c>
      <c r="XP11" s="252"/>
      <c r="XQ11" s="258" t="s">
        <v>88</v>
      </c>
      <c r="XR11" s="71" t="s">
        <v>97</v>
      </c>
      <c r="XS11" s="252"/>
      <c r="XT11" s="258" t="s">
        <v>88</v>
      </c>
      <c r="XU11" s="71" t="s">
        <v>97</v>
      </c>
      <c r="XV11" s="252"/>
      <c r="XW11" s="258" t="s">
        <v>88</v>
      </c>
      <c r="XX11" s="71" t="s">
        <v>97</v>
      </c>
      <c r="XY11" s="63"/>
      <c r="XZ11" s="65" t="s">
        <v>88</v>
      </c>
      <c r="YA11" s="71" t="s">
        <v>97</v>
      </c>
      <c r="YB11" s="252"/>
      <c r="YC11" s="258" t="s">
        <v>88</v>
      </c>
      <c r="YD11" s="71" t="s">
        <v>97</v>
      </c>
      <c r="YE11" s="252"/>
      <c r="YF11" s="258" t="s">
        <v>88</v>
      </c>
      <c r="YG11" s="71" t="s">
        <v>97</v>
      </c>
      <c r="YH11" s="252"/>
      <c r="YI11" s="258" t="s">
        <v>88</v>
      </c>
      <c r="YJ11" s="71" t="s">
        <v>97</v>
      </c>
      <c r="YK11" s="66"/>
      <c r="YL11" s="65" t="s">
        <v>88</v>
      </c>
      <c r="YM11" s="71" t="s">
        <v>97</v>
      </c>
      <c r="YN11" s="252"/>
      <c r="YO11" s="258" t="s">
        <v>88</v>
      </c>
      <c r="YP11" s="71" t="s">
        <v>97</v>
      </c>
      <c r="YQ11" s="252"/>
      <c r="YR11" s="258" t="s">
        <v>88</v>
      </c>
      <c r="YS11" s="71" t="s">
        <v>97</v>
      </c>
      <c r="YT11" s="252"/>
      <c r="YU11" s="258" t="s">
        <v>88</v>
      </c>
      <c r="YV11" s="71" t="s">
        <v>97</v>
      </c>
      <c r="YW11" s="66"/>
      <c r="YX11" s="65" t="s">
        <v>88</v>
      </c>
      <c r="YY11" s="71" t="s">
        <v>97</v>
      </c>
      <c r="YZ11" s="252"/>
      <c r="ZA11" s="258" t="s">
        <v>88</v>
      </c>
      <c r="ZB11" s="71" t="s">
        <v>97</v>
      </c>
      <c r="ZC11" s="252"/>
      <c r="ZD11" s="258" t="s">
        <v>88</v>
      </c>
      <c r="ZE11" s="71" t="s">
        <v>97</v>
      </c>
      <c r="ZF11" s="252"/>
      <c r="ZG11" s="258" t="s">
        <v>88</v>
      </c>
      <c r="ZH11" s="71" t="s">
        <v>97</v>
      </c>
      <c r="ZI11" s="63"/>
      <c r="ZJ11" s="65" t="s">
        <v>88</v>
      </c>
      <c r="ZK11" s="71" t="s">
        <v>97</v>
      </c>
      <c r="ZL11" s="252"/>
      <c r="ZM11" s="258" t="s">
        <v>88</v>
      </c>
      <c r="ZN11" s="71" t="s">
        <v>97</v>
      </c>
      <c r="ZO11" s="252"/>
      <c r="ZP11" s="258" t="s">
        <v>88</v>
      </c>
      <c r="ZQ11" s="71" t="s">
        <v>97</v>
      </c>
      <c r="ZR11" s="252"/>
      <c r="ZS11" s="258" t="s">
        <v>88</v>
      </c>
      <c r="ZT11" s="71" t="s">
        <v>97</v>
      </c>
      <c r="ZU11" s="66"/>
      <c r="ZV11" s="65" t="s">
        <v>88</v>
      </c>
      <c r="ZW11" s="71" t="s">
        <v>97</v>
      </c>
      <c r="ZX11" s="252"/>
      <c r="ZY11" s="258" t="s">
        <v>88</v>
      </c>
      <c r="ZZ11" s="71" t="s">
        <v>97</v>
      </c>
      <c r="AAA11" s="252"/>
      <c r="AAB11" s="258" t="s">
        <v>88</v>
      </c>
      <c r="AAC11" s="71" t="s">
        <v>97</v>
      </c>
      <c r="AAD11" s="252"/>
      <c r="AAE11" s="258" t="s">
        <v>88</v>
      </c>
      <c r="AAF11" s="71" t="s">
        <v>97</v>
      </c>
      <c r="AAG11" s="66"/>
      <c r="AAH11" s="65" t="s">
        <v>88</v>
      </c>
      <c r="AAI11" s="71" t="s">
        <v>97</v>
      </c>
      <c r="AAJ11" s="252"/>
      <c r="AAK11" s="258" t="s">
        <v>88</v>
      </c>
      <c r="AAL11" s="71" t="s">
        <v>97</v>
      </c>
      <c r="AAM11" s="252"/>
      <c r="AAN11" s="258" t="s">
        <v>88</v>
      </c>
      <c r="AAO11" s="71" t="s">
        <v>97</v>
      </c>
      <c r="AAP11" s="252"/>
      <c r="AAQ11" s="258" t="s">
        <v>88</v>
      </c>
      <c r="AAR11" s="71" t="s">
        <v>97</v>
      </c>
      <c r="AAS11" s="63"/>
      <c r="AAT11" s="86" t="s">
        <v>69</v>
      </c>
      <c r="AAU11" s="71" t="s">
        <v>197</v>
      </c>
      <c r="AAV11" s="252"/>
      <c r="AAW11" s="258" t="s">
        <v>91</v>
      </c>
      <c r="AAX11" s="71" t="s">
        <v>197</v>
      </c>
      <c r="AAY11" s="252"/>
      <c r="AAZ11" s="258" t="s">
        <v>91</v>
      </c>
      <c r="ABA11" s="71" t="s">
        <v>197</v>
      </c>
      <c r="ABB11" s="252"/>
      <c r="ABC11" s="258" t="s">
        <v>91</v>
      </c>
      <c r="ABD11" s="71" t="s">
        <v>197</v>
      </c>
      <c r="ABE11" s="63"/>
      <c r="ABF11" s="105" t="s">
        <v>69</v>
      </c>
      <c r="ABG11" s="71" t="s">
        <v>197</v>
      </c>
      <c r="ABH11" s="252"/>
      <c r="ABI11" s="258" t="s">
        <v>91</v>
      </c>
      <c r="ABJ11" s="71" t="s">
        <v>197</v>
      </c>
      <c r="ABK11" s="252"/>
      <c r="ABL11" s="258" t="s">
        <v>91</v>
      </c>
      <c r="ABM11" s="71" t="s">
        <v>197</v>
      </c>
      <c r="ABN11" s="252"/>
      <c r="ABO11" s="258" t="s">
        <v>91</v>
      </c>
      <c r="ABP11" s="71" t="s">
        <v>197</v>
      </c>
      <c r="ABQ11" s="63"/>
      <c r="ABR11" s="124" t="s">
        <v>69</v>
      </c>
      <c r="ABS11" s="71" t="s">
        <v>197</v>
      </c>
      <c r="ABT11" s="252"/>
      <c r="ABU11" s="258" t="s">
        <v>91</v>
      </c>
      <c r="ABV11" s="71" t="s">
        <v>197</v>
      </c>
      <c r="ABW11" s="252"/>
      <c r="ABX11" s="258" t="s">
        <v>91</v>
      </c>
      <c r="ABY11" s="71" t="s">
        <v>197</v>
      </c>
      <c r="ABZ11" s="252"/>
      <c r="ACA11" s="258" t="s">
        <v>91</v>
      </c>
      <c r="ACB11" s="71" t="s">
        <v>197</v>
      </c>
      <c r="ACC11" s="63"/>
      <c r="ACD11" s="143" t="s">
        <v>69</v>
      </c>
      <c r="ACE11" s="71" t="s">
        <v>197</v>
      </c>
      <c r="ACF11" s="252"/>
      <c r="ACG11" s="258" t="s">
        <v>91</v>
      </c>
      <c r="ACH11" s="71" t="s">
        <v>197</v>
      </c>
      <c r="ACI11" s="252"/>
      <c r="ACJ11" s="258" t="s">
        <v>91</v>
      </c>
      <c r="ACK11" s="71" t="s">
        <v>197</v>
      </c>
      <c r="ACL11" s="252"/>
      <c r="ACM11" s="258" t="s">
        <v>91</v>
      </c>
      <c r="ACN11" s="71" t="s">
        <v>197</v>
      </c>
      <c r="ACO11" s="63"/>
      <c r="ACP11" s="162" t="s">
        <v>69</v>
      </c>
      <c r="ACQ11" s="71" t="s">
        <v>197</v>
      </c>
      <c r="ACR11" s="252"/>
      <c r="ACS11" s="258" t="s">
        <v>91</v>
      </c>
      <c r="ACT11" s="71" t="s">
        <v>197</v>
      </c>
      <c r="ACU11" s="252"/>
      <c r="ACV11" s="258" t="s">
        <v>91</v>
      </c>
      <c r="ACW11" s="71" t="s">
        <v>197</v>
      </c>
      <c r="ACX11" s="252"/>
      <c r="ACY11" s="258" t="s">
        <v>91</v>
      </c>
      <c r="ACZ11" s="71" t="s">
        <v>197</v>
      </c>
      <c r="ADA11" s="63"/>
      <c r="ADB11" s="181" t="s">
        <v>69</v>
      </c>
      <c r="ADC11" s="71" t="s">
        <v>197</v>
      </c>
      <c r="ADD11" s="252"/>
      <c r="ADE11" s="258" t="s">
        <v>91</v>
      </c>
      <c r="ADF11" s="71" t="s">
        <v>197</v>
      </c>
      <c r="ADG11" s="252"/>
      <c r="ADH11" s="258" t="s">
        <v>91</v>
      </c>
      <c r="ADI11" s="71" t="s">
        <v>197</v>
      </c>
      <c r="ADJ11" s="252"/>
      <c r="ADK11" s="258" t="s">
        <v>91</v>
      </c>
      <c r="ADL11" s="71" t="s">
        <v>197</v>
      </c>
      <c r="ADM11" s="63"/>
      <c r="ADN11" s="200" t="s">
        <v>69</v>
      </c>
      <c r="ADO11" s="71" t="s">
        <v>197</v>
      </c>
      <c r="ADP11" s="252"/>
      <c r="ADQ11" s="258" t="s">
        <v>91</v>
      </c>
      <c r="ADR11" s="71" t="s">
        <v>197</v>
      </c>
      <c r="ADS11" s="252"/>
      <c r="ADT11" s="258" t="s">
        <v>91</v>
      </c>
      <c r="ADU11" s="71" t="s">
        <v>197</v>
      </c>
      <c r="ADV11" s="252"/>
      <c r="ADW11" s="258" t="s">
        <v>91</v>
      </c>
      <c r="ADX11" s="71" t="s">
        <v>197</v>
      </c>
      <c r="ADY11" s="194"/>
      <c r="ADZ11" s="200" t="s">
        <v>69</v>
      </c>
      <c r="AEA11" s="71" t="s">
        <v>197</v>
      </c>
      <c r="AEB11" s="252"/>
      <c r="AEC11" s="258" t="s">
        <v>91</v>
      </c>
      <c r="AED11" s="71" t="s">
        <v>197</v>
      </c>
      <c r="AEE11" s="252"/>
      <c r="AEF11" s="258" t="s">
        <v>91</v>
      </c>
      <c r="AEG11" s="71" t="s">
        <v>197</v>
      </c>
      <c r="AEH11" s="252"/>
      <c r="AEI11" s="258" t="s">
        <v>91</v>
      </c>
      <c r="AEJ11" s="71" t="s">
        <v>197</v>
      </c>
      <c r="AEK11" s="213"/>
      <c r="AEL11" s="219" t="s">
        <v>69</v>
      </c>
      <c r="AEM11" s="71" t="s">
        <v>197</v>
      </c>
      <c r="AEN11" s="252"/>
      <c r="AEO11" s="258" t="s">
        <v>91</v>
      </c>
      <c r="AEP11" s="71" t="s">
        <v>197</v>
      </c>
      <c r="AEQ11" s="252"/>
      <c r="AER11" s="258" t="s">
        <v>91</v>
      </c>
      <c r="AES11" s="71" t="s">
        <v>197</v>
      </c>
      <c r="AET11" s="252"/>
      <c r="AEU11" s="258" t="s">
        <v>91</v>
      </c>
      <c r="AEV11" s="71" t="s">
        <v>197</v>
      </c>
      <c r="AEW11" s="63"/>
      <c r="AEX11" s="238" t="s">
        <v>69</v>
      </c>
      <c r="AEY11" s="71" t="s">
        <v>197</v>
      </c>
      <c r="AEZ11" s="252"/>
      <c r="AFA11" s="258" t="s">
        <v>91</v>
      </c>
      <c r="AFB11" s="71" t="s">
        <v>197</v>
      </c>
      <c r="AFC11" s="252"/>
      <c r="AFD11" s="258" t="s">
        <v>91</v>
      </c>
      <c r="AFE11" s="71" t="s">
        <v>197</v>
      </c>
      <c r="AFF11" s="252"/>
      <c r="AFG11" s="258" t="s">
        <v>91</v>
      </c>
      <c r="AFH11" s="71" t="s">
        <v>197</v>
      </c>
      <c r="AFI11" s="232"/>
      <c r="AFJ11" s="238" t="s">
        <v>69</v>
      </c>
      <c r="AFK11" s="71" t="s">
        <v>197</v>
      </c>
      <c r="AFL11" s="252"/>
      <c r="AFM11" s="258" t="s">
        <v>91</v>
      </c>
      <c r="AFN11" s="71" t="s">
        <v>197</v>
      </c>
      <c r="AFO11" s="252"/>
      <c r="AFP11" s="258" t="s">
        <v>91</v>
      </c>
      <c r="AFQ11" s="71" t="s">
        <v>197</v>
      </c>
      <c r="AFR11" s="252"/>
      <c r="AFS11" s="258" t="s">
        <v>91</v>
      </c>
      <c r="AFT11" s="71" t="s">
        <v>197</v>
      </c>
      <c r="AFU11" s="251"/>
      <c r="AFV11" s="258" t="s">
        <v>69</v>
      </c>
      <c r="AFW11" s="71" t="s">
        <v>197</v>
      </c>
      <c r="AFX11" s="252"/>
      <c r="AFY11" s="258" t="s">
        <v>91</v>
      </c>
      <c r="AFZ11" s="71" t="s">
        <v>197</v>
      </c>
      <c r="AGA11" s="252"/>
      <c r="AGB11" s="258" t="s">
        <v>91</v>
      </c>
      <c r="AGC11" s="71" t="s">
        <v>197</v>
      </c>
      <c r="AGD11" s="252"/>
      <c r="AGE11" s="258" t="s">
        <v>91</v>
      </c>
      <c r="AGF11" s="71" t="s">
        <v>197</v>
      </c>
      <c r="AGG11" s="63"/>
      <c r="AGH11" s="70"/>
      <c r="AGI11" s="71"/>
      <c r="AGJ11" s="68"/>
      <c r="AGK11" s="70"/>
      <c r="AGL11" s="71"/>
      <c r="AGM11" s="68"/>
      <c r="AGN11" s="70"/>
      <c r="AGO11" s="71"/>
      <c r="AGP11" s="68"/>
      <c r="AGQ11" s="70"/>
      <c r="AGR11" s="71"/>
      <c r="AGS11" s="68"/>
      <c r="AGT11" s="70"/>
      <c r="AGU11" s="71"/>
      <c r="AGV11" s="68"/>
      <c r="AGW11" s="70"/>
      <c r="AGX11" s="71"/>
      <c r="AGY11" s="68"/>
      <c r="AGZ11" s="70"/>
      <c r="AHA11" s="71"/>
      <c r="AHB11" s="68"/>
      <c r="AHC11" s="70"/>
      <c r="AHD11" s="71"/>
      <c r="AHE11" s="68"/>
      <c r="AHF11" s="70"/>
      <c r="AHG11" s="71"/>
      <c r="AHH11" s="68"/>
      <c r="AHI11" s="70"/>
      <c r="AHJ11" s="71"/>
      <c r="AHK11" s="68"/>
      <c r="AHL11" s="70"/>
      <c r="AHM11" s="71"/>
      <c r="AHN11" s="68"/>
      <c r="AHO11" s="70"/>
      <c r="AHP11" s="71"/>
      <c r="AHQ11" s="68"/>
      <c r="AHR11" s="70"/>
      <c r="AHS11" s="71"/>
      <c r="AHT11" s="68"/>
      <c r="AHU11" s="70"/>
      <c r="AHV11" s="71"/>
      <c r="AHW11" s="68"/>
      <c r="AHX11" s="70"/>
      <c r="AHY11" s="71"/>
      <c r="AHZ11" s="68"/>
      <c r="AIA11" s="70"/>
      <c r="AIB11" s="71"/>
      <c r="AIC11" s="68"/>
      <c r="AID11" s="70"/>
      <c r="AIE11" s="71"/>
      <c r="AIF11" s="68"/>
      <c r="AIG11" s="70"/>
      <c r="AIH11" s="71"/>
      <c r="AII11" s="68"/>
      <c r="AIJ11" s="70"/>
      <c r="AIK11" s="71"/>
      <c r="AIL11" s="68"/>
      <c r="AIM11" s="70"/>
      <c r="AIN11" s="71"/>
      <c r="AIO11" s="68"/>
      <c r="AIP11" s="70"/>
      <c r="AIQ11" s="71"/>
      <c r="AIR11" s="68"/>
      <c r="AIS11" s="70"/>
      <c r="AIT11" s="71"/>
      <c r="AIU11" s="68"/>
      <c r="AIV11" s="70"/>
      <c r="AIW11" s="71"/>
      <c r="AIX11" s="68"/>
      <c r="AIY11" s="70"/>
      <c r="AIZ11" s="71"/>
      <c r="AJA11" s="68"/>
      <c r="AJB11" s="70"/>
      <c r="AJC11" s="71"/>
      <c r="AJD11" s="68"/>
      <c r="AJE11" s="70"/>
      <c r="AJF11" s="71"/>
      <c r="AJG11" s="68"/>
      <c r="AJH11" s="70"/>
      <c r="AJI11" s="71"/>
      <c r="AJJ11" s="68"/>
      <c r="AJK11" s="70"/>
      <c r="AJL11" s="71"/>
      <c r="AJM11" s="68"/>
      <c r="AJN11" s="70"/>
      <c r="AJO11" s="71"/>
      <c r="AJP11" s="68"/>
      <c r="AJQ11" s="70"/>
      <c r="AJR11" s="71"/>
      <c r="AJS11" s="68"/>
      <c r="AJT11" s="70"/>
      <c r="AJU11" s="71"/>
      <c r="AJV11" s="68"/>
      <c r="AJW11" s="70"/>
      <c r="AJX11" s="71"/>
      <c r="AJY11" s="68"/>
      <c r="AJZ11" s="70"/>
      <c r="AKA11" s="71"/>
      <c r="AKB11" s="68"/>
      <c r="AKC11" s="70"/>
      <c r="AKD11" s="71"/>
      <c r="AKE11" s="68"/>
      <c r="AKF11" s="70"/>
      <c r="AKG11" s="71"/>
      <c r="AKH11" s="68"/>
      <c r="AKI11" s="70"/>
      <c r="AKJ11" s="71"/>
      <c r="AKL11" s="70"/>
      <c r="AKM11" s="71"/>
      <c r="AKN11" s="66"/>
      <c r="AKO11" s="70"/>
      <c r="AKP11" s="71"/>
      <c r="AKQ11" s="66"/>
      <c r="AKR11" s="70"/>
      <c r="AKS11" s="71"/>
      <c r="AKT11" s="68"/>
      <c r="AKU11" s="70"/>
      <c r="AKV11" s="71"/>
      <c r="AKW11" s="66"/>
      <c r="AKX11" s="70"/>
      <c r="AKY11" s="71"/>
      <c r="AKZ11" s="66"/>
      <c r="ALA11" s="70"/>
      <c r="ALB11" s="71"/>
      <c r="ALC11" s="68"/>
      <c r="ALD11" s="70"/>
      <c r="ALE11" s="71"/>
      <c r="ALF11" s="66"/>
      <c r="ALG11" s="70"/>
      <c r="ALH11" s="71"/>
      <c r="ALI11" s="66"/>
      <c r="ALJ11" s="70"/>
      <c r="ALK11" s="71"/>
      <c r="ALL11" s="68"/>
      <c r="ALM11" s="70"/>
      <c r="ALN11" s="71"/>
      <c r="ALO11" s="66"/>
      <c r="ALP11" s="70"/>
      <c r="ALQ11" s="71"/>
      <c r="ALR11" s="66"/>
      <c r="ALS11" s="70"/>
      <c r="ALT11" s="71"/>
      <c r="ALU11" s="68"/>
      <c r="ALV11" s="70"/>
      <c r="ALW11" s="71"/>
      <c r="ALX11" s="66"/>
      <c r="ALY11" s="70"/>
      <c r="ALZ11" s="71"/>
      <c r="AMA11" s="66"/>
      <c r="AMB11" s="70"/>
      <c r="AMC11" s="71"/>
      <c r="AMD11" s="68"/>
      <c r="AME11" s="70"/>
      <c r="AMF11" s="71"/>
      <c r="AMG11" s="66"/>
      <c r="AMH11" s="70"/>
      <c r="AMI11" s="71"/>
      <c r="AMJ11" s="66"/>
      <c r="AMK11" s="70"/>
      <c r="AML11" s="71"/>
      <c r="AMM11" s="68"/>
      <c r="AMN11" s="70"/>
      <c r="AMO11" s="71"/>
      <c r="AMP11" s="66"/>
      <c r="AMQ11" s="70"/>
      <c r="AMR11" s="71"/>
      <c r="AMS11" s="66"/>
      <c r="AMT11" s="70"/>
      <c r="AMU11" s="71"/>
      <c r="AMV11" s="68"/>
      <c r="AMW11" s="70"/>
      <c r="AMX11" s="71"/>
      <c r="AMY11" s="66"/>
      <c r="AMZ11" s="70"/>
      <c r="ANA11" s="71"/>
      <c r="ANB11" s="66"/>
      <c r="ANC11" s="70"/>
      <c r="AND11" s="71"/>
      <c r="ANE11" s="68"/>
      <c r="ANF11" s="70"/>
      <c r="ANG11" s="71"/>
      <c r="ANH11" s="66"/>
      <c r="ANI11" s="70"/>
      <c r="ANJ11" s="71"/>
      <c r="ANK11" s="66"/>
      <c r="ANL11" s="70"/>
      <c r="ANM11" s="71"/>
      <c r="ANN11" s="68"/>
      <c r="ANO11" s="70"/>
      <c r="ANP11" s="71"/>
      <c r="ANQ11" s="66"/>
      <c r="ANR11" s="70"/>
      <c r="ANS11" s="71"/>
      <c r="ANT11" s="66"/>
      <c r="ANU11" s="70"/>
      <c r="ANV11" s="71"/>
      <c r="ANW11" s="68"/>
      <c r="ANX11" s="70"/>
      <c r="ANY11" s="71"/>
      <c r="ANZ11" s="66"/>
      <c r="AOA11" s="70"/>
      <c r="AOB11" s="71"/>
      <c r="AOC11" s="66"/>
      <c r="AOD11" s="70"/>
      <c r="AOE11" s="71"/>
      <c r="AOF11" s="68"/>
      <c r="AOG11" s="70"/>
      <c r="AOH11" s="71"/>
      <c r="AOI11" s="66"/>
      <c r="AOJ11" s="70"/>
      <c r="AOK11" s="71"/>
      <c r="AOL11" s="66"/>
      <c r="AOM11" s="70"/>
      <c r="AON11" s="71"/>
      <c r="AOO11" s="68"/>
      <c r="AOP11" s="70"/>
      <c r="AOQ11" s="71"/>
      <c r="AOR11" s="68"/>
      <c r="AOS11" s="70"/>
      <c r="AOT11" s="71"/>
      <c r="AOU11" s="68"/>
      <c r="AOV11" s="70"/>
      <c r="AOW11" s="71"/>
      <c r="AOX11" s="68"/>
      <c r="AOY11" s="70"/>
      <c r="AOZ11" s="71"/>
      <c r="APA11" s="68"/>
      <c r="APB11" s="70"/>
      <c r="APC11" s="71"/>
      <c r="APD11" s="68"/>
      <c r="APE11" s="70"/>
      <c r="APF11" s="71"/>
      <c r="APG11" s="68"/>
      <c r="APH11" s="70"/>
      <c r="API11" s="71"/>
      <c r="APJ11" s="68"/>
      <c r="APK11" s="70"/>
      <c r="APL11" s="71"/>
      <c r="APM11" s="68"/>
      <c r="APN11" s="70"/>
      <c r="APO11" s="71"/>
      <c r="APP11" s="68"/>
      <c r="APQ11" s="70"/>
      <c r="APR11" s="71"/>
      <c r="APS11" s="68"/>
      <c r="APT11" s="70"/>
      <c r="APU11" s="71"/>
      <c r="APV11" s="68"/>
      <c r="APW11" s="70"/>
      <c r="APX11" s="71"/>
      <c r="APY11" s="68"/>
      <c r="APZ11" s="70"/>
      <c r="AQA11" s="71"/>
      <c r="AQB11" s="68"/>
      <c r="AQC11" s="70"/>
      <c r="AQD11" s="71"/>
      <c r="AQE11" s="68"/>
      <c r="AQF11" s="70"/>
      <c r="AQG11" s="71"/>
      <c r="AQH11" s="68"/>
      <c r="AQI11" s="70"/>
      <c r="AQJ11" s="71"/>
      <c r="AQK11" s="68"/>
      <c r="AQL11" s="70"/>
      <c r="AQM11" s="71"/>
      <c r="AQN11" s="68"/>
      <c r="AQO11" s="70"/>
      <c r="AQP11" s="71"/>
      <c r="AQQ11" s="68"/>
      <c r="AQR11" s="70"/>
      <c r="AQS11" s="71"/>
      <c r="AQT11" s="68"/>
      <c r="AQU11" s="70"/>
      <c r="AQV11" s="71"/>
      <c r="AQW11" s="68"/>
      <c r="AQX11" s="70"/>
      <c r="AQY11" s="71"/>
      <c r="AQZ11" s="68"/>
      <c r="ARA11" s="70"/>
      <c r="ARB11" s="71"/>
      <c r="ARC11" s="68"/>
      <c r="ARD11" s="70"/>
      <c r="ARE11" s="71"/>
      <c r="ARF11" s="68"/>
      <c r="ARG11" s="70"/>
      <c r="ARH11" s="71"/>
      <c r="ARI11" s="68"/>
      <c r="ARJ11" s="70"/>
      <c r="ARK11" s="71"/>
      <c r="ARL11" s="68"/>
      <c r="ARM11" s="70"/>
      <c r="ARN11" s="71"/>
      <c r="ARO11" s="68"/>
      <c r="ARP11" s="70"/>
      <c r="ARQ11" s="71"/>
      <c r="ARR11" s="68"/>
      <c r="ARS11" s="70"/>
      <c r="ART11" s="71"/>
      <c r="ARU11" s="68"/>
      <c r="ARV11" s="70"/>
      <c r="ARW11" s="71"/>
      <c r="ARX11" s="68"/>
      <c r="ARY11" s="70"/>
      <c r="ARZ11" s="71"/>
      <c r="ASA11" s="68"/>
      <c r="ASB11" s="70"/>
      <c r="ASC11" s="71"/>
      <c r="ASD11" s="68"/>
      <c r="ASE11" s="70"/>
      <c r="ASF11" s="71"/>
      <c r="ASG11" s="68"/>
      <c r="ASH11" s="70"/>
      <c r="ASI11" s="71"/>
      <c r="ASK11" s="70"/>
      <c r="ASL11" s="71"/>
      <c r="ASM11" s="68"/>
      <c r="ASN11" s="70"/>
      <c r="ASO11" s="71"/>
      <c r="ASP11" s="68"/>
      <c r="ASQ11" s="70"/>
      <c r="ASR11" s="71"/>
      <c r="ASS11" s="68"/>
      <c r="AST11" s="70"/>
      <c r="ASU11" s="71"/>
      <c r="ASV11" s="68"/>
      <c r="ASW11" s="70"/>
      <c r="ASX11" s="71"/>
      <c r="ASY11" s="68"/>
      <c r="ASZ11" s="70"/>
      <c r="ATA11" s="71"/>
      <c r="ATB11" s="68"/>
      <c r="ATC11" s="70"/>
      <c r="ATD11" s="71"/>
      <c r="ATE11" s="68"/>
      <c r="ATF11" s="70"/>
      <c r="ATG11" s="71"/>
      <c r="ATH11" s="68"/>
      <c r="ATI11" s="70"/>
      <c r="ATJ11" s="71"/>
      <c r="ATK11" s="68"/>
      <c r="ATL11" s="70"/>
      <c r="ATM11" s="71"/>
      <c r="ATN11" s="68"/>
      <c r="ATO11" s="70"/>
      <c r="ATP11" s="71"/>
      <c r="ATQ11" s="68"/>
      <c r="ATR11" s="70"/>
      <c r="ATS11" s="71"/>
      <c r="ATT11" s="68"/>
      <c r="ATU11" s="70"/>
      <c r="ATV11" s="71"/>
      <c r="ATW11" s="68"/>
      <c r="ATX11" s="70"/>
      <c r="ATY11" s="71"/>
      <c r="ATZ11" s="68"/>
      <c r="AUA11" s="70"/>
      <c r="AUB11" s="71"/>
      <c r="AUC11" s="68"/>
      <c r="AUD11" s="70"/>
      <c r="AUE11" s="71"/>
      <c r="AUF11" s="68"/>
      <c r="AUG11" s="70"/>
      <c r="AUH11" s="71"/>
      <c r="AUI11" s="68"/>
      <c r="AUJ11" s="70"/>
      <c r="AUK11" s="71"/>
      <c r="AUL11" s="68"/>
      <c r="AUM11" s="70"/>
      <c r="AUN11" s="71"/>
      <c r="AUO11" s="68"/>
      <c r="AUP11" s="70"/>
      <c r="AUQ11" s="71"/>
      <c r="AUR11" s="68"/>
      <c r="AUS11" s="70"/>
      <c r="AUT11" s="71"/>
      <c r="AUU11" s="68"/>
      <c r="AUV11" s="70"/>
      <c r="AUW11" s="71"/>
      <c r="AUX11" s="68"/>
      <c r="AUY11" s="70"/>
      <c r="AUZ11" s="71"/>
      <c r="AVA11" s="68"/>
      <c r="AVB11" s="70"/>
      <c r="AVC11" s="71"/>
      <c r="AVD11" s="68"/>
      <c r="AVE11" s="70"/>
      <c r="AVF11" s="71"/>
      <c r="AVG11" s="68"/>
      <c r="AVH11" s="70"/>
      <c r="AVI11" s="71"/>
      <c r="AVJ11" s="68"/>
      <c r="AVK11" s="70"/>
      <c r="AVL11" s="71"/>
      <c r="AVM11" s="68"/>
      <c r="AVN11" s="70"/>
      <c r="AVO11" s="71"/>
      <c r="AVP11" s="68"/>
      <c r="AVQ11" s="70"/>
      <c r="AVR11" s="71"/>
      <c r="AVS11" s="68"/>
      <c r="AVT11" s="70"/>
      <c r="AVU11" s="71"/>
      <c r="AVV11" s="68"/>
      <c r="AVW11" s="70"/>
      <c r="AVX11" s="71"/>
      <c r="AVY11" s="68"/>
      <c r="AVZ11" s="70"/>
      <c r="AWA11" s="71"/>
      <c r="AWB11" s="68"/>
      <c r="AWC11" s="70"/>
      <c r="AWD11" s="71"/>
      <c r="AWF11" s="70"/>
      <c r="AWG11" s="71"/>
      <c r="AWH11" s="66"/>
      <c r="AWI11" s="70"/>
      <c r="AWJ11" s="71"/>
      <c r="AWK11" s="66"/>
      <c r="AWL11" s="70"/>
      <c r="AWM11" s="71"/>
      <c r="AWN11" s="68"/>
      <c r="AWO11" s="70"/>
      <c r="AWP11" s="71"/>
      <c r="AWQ11" s="66"/>
      <c r="AWR11" s="70"/>
      <c r="AWS11" s="71"/>
      <c r="AWT11" s="66"/>
      <c r="AWU11" s="70"/>
      <c r="AWV11" s="71"/>
      <c r="AWW11" s="68"/>
      <c r="AWX11" s="70"/>
      <c r="AWY11" s="71"/>
      <c r="AWZ11" s="66"/>
      <c r="AXA11" s="70"/>
      <c r="AXB11" s="71"/>
      <c r="AXC11" s="66"/>
      <c r="AXD11" s="70"/>
      <c r="AXE11" s="71"/>
      <c r="AXF11" s="68"/>
      <c r="AXG11" s="70"/>
      <c r="AXH11" s="71"/>
      <c r="AXI11" s="66"/>
      <c r="AXJ11" s="70"/>
      <c r="AXK11" s="71"/>
      <c r="AXL11" s="66"/>
      <c r="AXM11" s="70"/>
      <c r="AXN11" s="71"/>
      <c r="AXO11" s="68"/>
      <c r="AXP11" s="70"/>
      <c r="AXQ11" s="71"/>
      <c r="AXR11" s="66"/>
      <c r="AXS11" s="70"/>
      <c r="AXT11" s="71"/>
      <c r="AXU11" s="66"/>
      <c r="AXV11" s="70"/>
      <c r="AXW11" s="71"/>
      <c r="AXX11" s="68"/>
      <c r="AXY11" s="70"/>
      <c r="AXZ11" s="71"/>
      <c r="AYA11" s="66"/>
      <c r="AYB11" s="70"/>
      <c r="AYC11" s="71"/>
      <c r="AYD11" s="66"/>
      <c r="AYE11" s="70"/>
      <c r="AYF11" s="71"/>
      <c r="AYG11" s="68"/>
      <c r="AYH11" s="70"/>
      <c r="AYI11" s="71"/>
      <c r="AYJ11" s="66"/>
      <c r="AYK11" s="70"/>
      <c r="AYL11" s="71"/>
      <c r="AYM11" s="66"/>
      <c r="AYN11" s="70"/>
      <c r="AYO11" s="71"/>
      <c r="AYP11" s="68"/>
      <c r="AYQ11" s="70"/>
      <c r="AYR11" s="71"/>
      <c r="AYS11" s="66"/>
      <c r="AYT11" s="70"/>
      <c r="AYU11" s="71"/>
      <c r="AYV11" s="66"/>
      <c r="AYW11" s="70"/>
      <c r="AYX11" s="71"/>
      <c r="AYY11" s="68"/>
      <c r="AYZ11" s="70"/>
      <c r="AZA11" s="71"/>
      <c r="AZB11" s="66"/>
      <c r="AZC11" s="70"/>
      <c r="AZD11" s="71"/>
      <c r="AZE11" s="66"/>
      <c r="AZF11" s="70"/>
      <c r="AZG11" s="71"/>
      <c r="AZH11" s="68"/>
      <c r="AZI11" s="70"/>
      <c r="AZJ11" s="71"/>
      <c r="AZK11" s="66"/>
      <c r="AZL11" s="70"/>
      <c r="AZM11" s="71"/>
      <c r="AZN11" s="66"/>
      <c r="AZO11" s="70"/>
      <c r="AZP11" s="71"/>
      <c r="AZQ11" s="68"/>
      <c r="AZR11" s="70"/>
      <c r="AZS11" s="71"/>
      <c r="AZT11" s="66"/>
      <c r="AZU11" s="70"/>
      <c r="AZV11" s="71"/>
      <c r="AZW11" s="66"/>
      <c r="AZX11" s="70"/>
      <c r="AZY11" s="71"/>
    </row>
    <row r="12" spans="2:1377" ht="14.25" thickBot="1" x14ac:dyDescent="0.2">
      <c r="B12" s="45" t="s">
        <v>78</v>
      </c>
      <c r="C12" s="46" t="s">
        <v>79</v>
      </c>
      <c r="E12" s="45" t="s">
        <v>83</v>
      </c>
      <c r="F12" s="46" t="s">
        <v>84</v>
      </c>
      <c r="H12" s="45" t="s">
        <v>83</v>
      </c>
      <c r="I12" s="46" t="s">
        <v>84</v>
      </c>
      <c r="J12" s="66"/>
      <c r="K12" s="45" t="s">
        <v>83</v>
      </c>
      <c r="L12" s="46" t="s">
        <v>84</v>
      </c>
      <c r="N12" s="45" t="s">
        <v>83</v>
      </c>
      <c r="O12" s="46" t="s">
        <v>84</v>
      </c>
      <c r="P12" s="66"/>
      <c r="Q12" s="45" t="s">
        <v>83</v>
      </c>
      <c r="R12" s="46" t="s">
        <v>84</v>
      </c>
      <c r="S12" s="66"/>
      <c r="T12" s="45" t="s">
        <v>83</v>
      </c>
      <c r="U12" s="46" t="s">
        <v>84</v>
      </c>
      <c r="V12" s="66"/>
      <c r="W12" s="45" t="s">
        <v>83</v>
      </c>
      <c r="X12" s="46" t="s">
        <v>84</v>
      </c>
      <c r="Z12" s="45" t="s">
        <v>83</v>
      </c>
      <c r="AA12" s="46" t="s">
        <v>84</v>
      </c>
      <c r="AB12" s="66"/>
      <c r="AC12" s="45" t="s">
        <v>83</v>
      </c>
      <c r="AD12" s="46" t="s">
        <v>84</v>
      </c>
      <c r="AE12" s="66"/>
      <c r="AF12" s="45" t="s">
        <v>83</v>
      </c>
      <c r="AG12" s="46" t="s">
        <v>84</v>
      </c>
      <c r="AH12" s="66"/>
      <c r="AI12" s="45" t="s">
        <v>83</v>
      </c>
      <c r="AJ12" s="46" t="s">
        <v>84</v>
      </c>
      <c r="AL12" s="45" t="s">
        <v>83</v>
      </c>
      <c r="AM12" s="46" t="s">
        <v>84</v>
      </c>
      <c r="AN12" s="66"/>
      <c r="AO12" s="45" t="s">
        <v>83</v>
      </c>
      <c r="AP12" s="46" t="s">
        <v>84</v>
      </c>
      <c r="AQ12" s="66"/>
      <c r="AR12" s="45" t="s">
        <v>83</v>
      </c>
      <c r="AS12" s="46" t="s">
        <v>84</v>
      </c>
      <c r="AT12" s="66"/>
      <c r="AU12" s="45" t="s">
        <v>83</v>
      </c>
      <c r="AV12" s="46" t="s">
        <v>84</v>
      </c>
      <c r="AX12" s="45" t="s">
        <v>83</v>
      </c>
      <c r="AY12" s="46" t="s">
        <v>84</v>
      </c>
      <c r="AZ12" s="66"/>
      <c r="BA12" s="45" t="s">
        <v>83</v>
      </c>
      <c r="BB12" s="46" t="s">
        <v>84</v>
      </c>
      <c r="BC12" s="66"/>
      <c r="BD12" s="45" t="s">
        <v>83</v>
      </c>
      <c r="BE12" s="46" t="s">
        <v>84</v>
      </c>
      <c r="BF12" s="66"/>
      <c r="BG12" s="45" t="s">
        <v>83</v>
      </c>
      <c r="BH12" s="46" t="s">
        <v>84</v>
      </c>
      <c r="BJ12" s="45" t="s">
        <v>83</v>
      </c>
      <c r="BK12" s="46" t="s">
        <v>84</v>
      </c>
      <c r="BL12" s="66"/>
      <c r="BM12" s="45" t="s">
        <v>83</v>
      </c>
      <c r="BN12" s="46" t="s">
        <v>84</v>
      </c>
      <c r="BO12" s="66"/>
      <c r="BP12" s="45" t="s">
        <v>83</v>
      </c>
      <c r="BQ12" s="46" t="s">
        <v>84</v>
      </c>
      <c r="BR12" s="66"/>
      <c r="BS12" s="45" t="s">
        <v>83</v>
      </c>
      <c r="BT12" s="46" t="s">
        <v>84</v>
      </c>
      <c r="BV12" s="45" t="s">
        <v>83</v>
      </c>
      <c r="BW12" s="46" t="s">
        <v>84</v>
      </c>
      <c r="BX12" s="66"/>
      <c r="BY12" s="45" t="s">
        <v>83</v>
      </c>
      <c r="BZ12" s="46" t="s">
        <v>84</v>
      </c>
      <c r="CA12" s="66"/>
      <c r="CB12" s="45" t="s">
        <v>83</v>
      </c>
      <c r="CC12" s="46" t="s">
        <v>84</v>
      </c>
      <c r="CD12" s="66"/>
      <c r="CE12" s="45" t="s">
        <v>83</v>
      </c>
      <c r="CF12" s="46" t="s">
        <v>84</v>
      </c>
      <c r="CG12" s="66"/>
      <c r="CH12" s="45" t="s">
        <v>83</v>
      </c>
      <c r="CI12" s="46" t="s">
        <v>84</v>
      </c>
      <c r="CJ12" s="66"/>
      <c r="CK12" s="45" t="s">
        <v>83</v>
      </c>
      <c r="CL12" s="46" t="s">
        <v>84</v>
      </c>
      <c r="CN12" s="45" t="s">
        <v>83</v>
      </c>
      <c r="CO12" s="46" t="s">
        <v>84</v>
      </c>
      <c r="CP12" s="66"/>
      <c r="CQ12" s="45" t="s">
        <v>83</v>
      </c>
      <c r="CR12" s="46" t="s">
        <v>84</v>
      </c>
      <c r="CS12" s="66"/>
      <c r="CT12" s="45" t="s">
        <v>83</v>
      </c>
      <c r="CU12" s="46" t="s">
        <v>84</v>
      </c>
      <c r="CV12" s="66"/>
      <c r="CW12" s="45" t="s">
        <v>83</v>
      </c>
      <c r="CX12" s="46" t="s">
        <v>84</v>
      </c>
      <c r="CY12" s="66"/>
      <c r="CZ12" s="45" t="s">
        <v>83</v>
      </c>
      <c r="DA12" s="46" t="s">
        <v>84</v>
      </c>
      <c r="DB12" s="66"/>
      <c r="DC12" s="45" t="s">
        <v>83</v>
      </c>
      <c r="DD12" s="46" t="s">
        <v>84</v>
      </c>
      <c r="DF12" s="45" t="s">
        <v>83</v>
      </c>
      <c r="DG12" s="46" t="s">
        <v>84</v>
      </c>
      <c r="DH12" s="66"/>
      <c r="DI12" s="45" t="s">
        <v>83</v>
      </c>
      <c r="DJ12" s="46" t="s">
        <v>84</v>
      </c>
      <c r="DK12" s="66"/>
      <c r="DL12" s="45" t="s">
        <v>83</v>
      </c>
      <c r="DM12" s="46" t="s">
        <v>84</v>
      </c>
      <c r="DN12" s="66"/>
      <c r="DO12" s="45" t="s">
        <v>83</v>
      </c>
      <c r="DP12" s="46" t="s">
        <v>84</v>
      </c>
      <c r="DQ12" s="66"/>
      <c r="DR12" s="45" t="s">
        <v>83</v>
      </c>
      <c r="DS12" s="46" t="s">
        <v>84</v>
      </c>
      <c r="DT12" s="66"/>
      <c r="DU12" s="45" t="s">
        <v>83</v>
      </c>
      <c r="DV12" s="46" t="s">
        <v>84</v>
      </c>
      <c r="DX12" s="45" t="s">
        <v>83</v>
      </c>
      <c r="DY12" s="46" t="s">
        <v>84</v>
      </c>
      <c r="DZ12" s="66"/>
      <c r="EA12" s="45" t="s">
        <v>83</v>
      </c>
      <c r="EB12" s="46" t="s">
        <v>84</v>
      </c>
      <c r="EC12" s="66"/>
      <c r="ED12" s="45" t="s">
        <v>83</v>
      </c>
      <c r="EE12" s="46" t="s">
        <v>84</v>
      </c>
      <c r="EF12" s="66"/>
      <c r="EG12" s="45" t="s">
        <v>83</v>
      </c>
      <c r="EH12" s="46" t="s">
        <v>84</v>
      </c>
      <c r="EI12" s="66"/>
      <c r="EJ12" s="45" t="s">
        <v>83</v>
      </c>
      <c r="EK12" s="46" t="s">
        <v>84</v>
      </c>
      <c r="EL12" s="66"/>
      <c r="EM12" s="45" t="s">
        <v>83</v>
      </c>
      <c r="EN12" s="46" t="s">
        <v>84</v>
      </c>
      <c r="EP12" s="45" t="s">
        <v>83</v>
      </c>
      <c r="EQ12" s="46" t="s">
        <v>84</v>
      </c>
      <c r="ER12" s="66"/>
      <c r="ES12" s="45" t="s">
        <v>83</v>
      </c>
      <c r="ET12" s="46" t="s">
        <v>84</v>
      </c>
      <c r="EU12" s="66"/>
      <c r="EV12" s="45" t="s">
        <v>83</v>
      </c>
      <c r="EW12" s="46" t="s">
        <v>84</v>
      </c>
      <c r="EX12" s="66"/>
      <c r="EY12" s="45" t="s">
        <v>83</v>
      </c>
      <c r="EZ12" s="46" t="s">
        <v>84</v>
      </c>
      <c r="FB12" s="45" t="s">
        <v>83</v>
      </c>
      <c r="FC12" s="46" t="s">
        <v>84</v>
      </c>
      <c r="FD12" s="66"/>
      <c r="FE12" s="45" t="s">
        <v>83</v>
      </c>
      <c r="FF12" s="46" t="s">
        <v>84</v>
      </c>
      <c r="FG12" s="66"/>
      <c r="FH12" s="45" t="s">
        <v>83</v>
      </c>
      <c r="FI12" s="46" t="s">
        <v>84</v>
      </c>
      <c r="FJ12" s="66"/>
      <c r="FK12" s="45" t="s">
        <v>83</v>
      </c>
      <c r="FL12" s="46" t="s">
        <v>84</v>
      </c>
      <c r="FN12" s="45" t="s">
        <v>83</v>
      </c>
      <c r="FO12" s="46" t="s">
        <v>84</v>
      </c>
      <c r="FP12" s="66"/>
      <c r="FQ12" s="45" t="s">
        <v>83</v>
      </c>
      <c r="FR12" s="46" t="s">
        <v>84</v>
      </c>
      <c r="FS12" s="66"/>
      <c r="FT12" s="45" t="s">
        <v>83</v>
      </c>
      <c r="FU12" s="46" t="s">
        <v>84</v>
      </c>
      <c r="FV12" s="66"/>
      <c r="FW12" s="45" t="s">
        <v>83</v>
      </c>
      <c r="FX12" s="46" t="s">
        <v>84</v>
      </c>
      <c r="FZ12" s="45" t="s">
        <v>83</v>
      </c>
      <c r="GA12" s="46" t="s">
        <v>84</v>
      </c>
      <c r="GB12" s="66"/>
      <c r="GC12" s="45" t="s">
        <v>83</v>
      </c>
      <c r="GD12" s="46" t="s">
        <v>84</v>
      </c>
      <c r="GE12" s="66"/>
      <c r="GF12" s="45" t="s">
        <v>83</v>
      </c>
      <c r="GG12" s="46" t="s">
        <v>84</v>
      </c>
      <c r="GH12" s="66"/>
      <c r="GI12" s="45" t="s">
        <v>83</v>
      </c>
      <c r="GJ12" s="46" t="s">
        <v>84</v>
      </c>
      <c r="GL12" s="45" t="s">
        <v>8</v>
      </c>
      <c r="GM12" s="46" t="s">
        <v>9</v>
      </c>
      <c r="GN12" s="66"/>
      <c r="GO12" s="45" t="s">
        <v>8</v>
      </c>
      <c r="GP12" s="46" t="s">
        <v>9</v>
      </c>
      <c r="GQ12" s="66"/>
      <c r="GR12" s="45" t="s">
        <v>8</v>
      </c>
      <c r="GS12" s="46" t="s">
        <v>9</v>
      </c>
      <c r="GT12" s="66"/>
      <c r="GU12" s="45" t="s">
        <v>8</v>
      </c>
      <c r="GV12" s="46" t="s">
        <v>9</v>
      </c>
      <c r="GX12" s="45" t="s">
        <v>83</v>
      </c>
      <c r="GY12" s="46" t="s">
        <v>84</v>
      </c>
      <c r="GZ12" s="66"/>
      <c r="HA12" s="45" t="s">
        <v>83</v>
      </c>
      <c r="HB12" s="46" t="s">
        <v>84</v>
      </c>
      <c r="HC12" s="66"/>
      <c r="HD12" s="45" t="s">
        <v>83</v>
      </c>
      <c r="HE12" s="46" t="s">
        <v>84</v>
      </c>
      <c r="HF12" s="66"/>
      <c r="HG12" s="45" t="s">
        <v>83</v>
      </c>
      <c r="HH12" s="46" t="s">
        <v>84</v>
      </c>
      <c r="HJ12" s="45" t="s">
        <v>83</v>
      </c>
      <c r="HK12" s="46" t="s">
        <v>84</v>
      </c>
      <c r="HL12" s="66"/>
      <c r="HM12" s="45" t="s">
        <v>83</v>
      </c>
      <c r="HN12" s="46" t="s">
        <v>84</v>
      </c>
      <c r="HO12" s="66"/>
      <c r="HP12" s="45" t="s">
        <v>83</v>
      </c>
      <c r="HQ12" s="46" t="s">
        <v>84</v>
      </c>
      <c r="HR12" s="66"/>
      <c r="HS12" s="45" t="s">
        <v>83</v>
      </c>
      <c r="HT12" s="46" t="s">
        <v>84</v>
      </c>
      <c r="HU12" s="66"/>
      <c r="HV12" s="45" t="s">
        <v>83</v>
      </c>
      <c r="HW12" s="46" t="s">
        <v>84</v>
      </c>
      <c r="HX12" s="66"/>
      <c r="HY12" s="45" t="s">
        <v>83</v>
      </c>
      <c r="HZ12" s="46" t="s">
        <v>84</v>
      </c>
      <c r="IB12" s="45" t="s">
        <v>83</v>
      </c>
      <c r="IC12" s="46" t="s">
        <v>84</v>
      </c>
      <c r="ID12" s="66"/>
      <c r="IE12" s="45" t="s">
        <v>83</v>
      </c>
      <c r="IF12" s="46" t="s">
        <v>84</v>
      </c>
      <c r="IG12" s="66"/>
      <c r="IH12" s="45" t="s">
        <v>83</v>
      </c>
      <c r="II12" s="46" t="s">
        <v>84</v>
      </c>
      <c r="IJ12" s="66"/>
      <c r="IK12" s="45" t="s">
        <v>83</v>
      </c>
      <c r="IL12" s="46" t="s">
        <v>84</v>
      </c>
      <c r="IM12" s="66"/>
      <c r="IN12" s="45" t="s">
        <v>83</v>
      </c>
      <c r="IO12" s="46" t="s">
        <v>84</v>
      </c>
      <c r="IP12" s="66"/>
      <c r="IQ12" s="45" t="s">
        <v>83</v>
      </c>
      <c r="IR12" s="46" t="s">
        <v>84</v>
      </c>
      <c r="IT12" s="45" t="s">
        <v>83</v>
      </c>
      <c r="IU12" s="46" t="s">
        <v>84</v>
      </c>
      <c r="IV12" s="66"/>
      <c r="IW12" s="45" t="s">
        <v>83</v>
      </c>
      <c r="IX12" s="46" t="s">
        <v>84</v>
      </c>
      <c r="IY12" s="66"/>
      <c r="IZ12" s="45" t="s">
        <v>83</v>
      </c>
      <c r="JA12" s="46" t="s">
        <v>84</v>
      </c>
      <c r="JB12" s="66"/>
      <c r="JC12" s="45" t="s">
        <v>83</v>
      </c>
      <c r="JD12" s="46" t="s">
        <v>84</v>
      </c>
      <c r="JE12" s="66"/>
      <c r="JF12" s="45" t="s">
        <v>83</v>
      </c>
      <c r="JG12" s="46" t="s">
        <v>84</v>
      </c>
      <c r="JH12" s="66"/>
      <c r="JI12" s="45" t="s">
        <v>83</v>
      </c>
      <c r="JJ12" s="46" t="s">
        <v>84</v>
      </c>
      <c r="JL12" s="45" t="s">
        <v>83</v>
      </c>
      <c r="JM12" s="46" t="s">
        <v>84</v>
      </c>
      <c r="JN12" s="66"/>
      <c r="JO12" s="45" t="s">
        <v>83</v>
      </c>
      <c r="JP12" s="46" t="s">
        <v>84</v>
      </c>
      <c r="JQ12" s="66"/>
      <c r="JR12" s="45" t="s">
        <v>83</v>
      </c>
      <c r="JS12" s="46" t="s">
        <v>84</v>
      </c>
      <c r="JT12" s="66"/>
      <c r="JU12" s="45" t="s">
        <v>83</v>
      </c>
      <c r="JV12" s="46" t="s">
        <v>84</v>
      </c>
      <c r="JW12" s="66"/>
      <c r="JX12" s="45" t="s">
        <v>83</v>
      </c>
      <c r="JY12" s="46" t="s">
        <v>84</v>
      </c>
      <c r="JZ12" s="66"/>
      <c r="KA12" s="45" t="s">
        <v>83</v>
      </c>
      <c r="KB12" s="46" t="s">
        <v>84</v>
      </c>
      <c r="KD12" s="45" t="s">
        <v>83</v>
      </c>
      <c r="KE12" s="46" t="s">
        <v>84</v>
      </c>
      <c r="KF12" s="66"/>
      <c r="KG12" s="45" t="s">
        <v>83</v>
      </c>
      <c r="KH12" s="46" t="s">
        <v>84</v>
      </c>
      <c r="KI12" s="66"/>
      <c r="KJ12" s="45" t="s">
        <v>83</v>
      </c>
      <c r="KK12" s="46" t="s">
        <v>84</v>
      </c>
      <c r="KL12" s="66"/>
      <c r="KM12" s="45" t="s">
        <v>83</v>
      </c>
      <c r="KN12" s="46" t="s">
        <v>84</v>
      </c>
      <c r="KP12" s="45" t="s">
        <v>83</v>
      </c>
      <c r="KQ12" s="46" t="s">
        <v>84</v>
      </c>
      <c r="KR12" s="66"/>
      <c r="KS12" s="45" t="s">
        <v>83</v>
      </c>
      <c r="KT12" s="46" t="s">
        <v>84</v>
      </c>
      <c r="KU12" s="66"/>
      <c r="KV12" s="45" t="s">
        <v>83</v>
      </c>
      <c r="KW12" s="46" t="s">
        <v>84</v>
      </c>
      <c r="KX12" s="66"/>
      <c r="KY12" s="45" t="s">
        <v>83</v>
      </c>
      <c r="KZ12" s="46" t="s">
        <v>84</v>
      </c>
      <c r="LB12" s="45" t="s">
        <v>83</v>
      </c>
      <c r="LC12" s="46" t="s">
        <v>84</v>
      </c>
      <c r="LD12" s="66"/>
      <c r="LE12" s="45" t="s">
        <v>83</v>
      </c>
      <c r="LF12" s="46" t="s">
        <v>84</v>
      </c>
      <c r="LG12" s="66"/>
      <c r="LH12" s="45" t="s">
        <v>83</v>
      </c>
      <c r="LI12" s="46" t="s">
        <v>84</v>
      </c>
      <c r="LJ12" s="66"/>
      <c r="LK12" s="45" t="s">
        <v>83</v>
      </c>
      <c r="LL12" s="46" t="s">
        <v>84</v>
      </c>
      <c r="LN12" s="45" t="s">
        <v>83</v>
      </c>
      <c r="LO12" s="46" t="s">
        <v>84</v>
      </c>
      <c r="LP12" s="66"/>
      <c r="LQ12" s="45" t="s">
        <v>83</v>
      </c>
      <c r="LR12" s="46" t="s">
        <v>84</v>
      </c>
      <c r="LS12" s="66"/>
      <c r="LT12" s="45" t="s">
        <v>83</v>
      </c>
      <c r="LU12" s="46" t="s">
        <v>84</v>
      </c>
      <c r="LV12" s="66"/>
      <c r="LW12" s="45" t="s">
        <v>83</v>
      </c>
      <c r="LX12" s="46" t="s">
        <v>84</v>
      </c>
      <c r="LZ12" s="45" t="s">
        <v>83</v>
      </c>
      <c r="MA12" s="46" t="s">
        <v>84</v>
      </c>
      <c r="MB12" s="66"/>
      <c r="MC12" s="45" t="s">
        <v>83</v>
      </c>
      <c r="MD12" s="46" t="s">
        <v>84</v>
      </c>
      <c r="ME12" s="66"/>
      <c r="MF12" s="45" t="s">
        <v>83</v>
      </c>
      <c r="MG12" s="46" t="s">
        <v>84</v>
      </c>
      <c r="MH12" s="66"/>
      <c r="MI12" s="45" t="s">
        <v>83</v>
      </c>
      <c r="MJ12" s="46" t="s">
        <v>84</v>
      </c>
      <c r="ML12" s="45" t="s">
        <v>83</v>
      </c>
      <c r="MM12" s="46" t="s">
        <v>84</v>
      </c>
      <c r="MN12" s="66"/>
      <c r="MO12" s="45" t="s">
        <v>93</v>
      </c>
      <c r="MP12" s="46" t="s">
        <v>84</v>
      </c>
      <c r="MQ12" s="66"/>
      <c r="MR12" s="45" t="s">
        <v>83</v>
      </c>
      <c r="MS12" s="46" t="s">
        <v>84</v>
      </c>
      <c r="MT12" s="66"/>
      <c r="MU12" s="45" t="s">
        <v>83</v>
      </c>
      <c r="MV12" s="46" t="s">
        <v>84</v>
      </c>
      <c r="MX12" s="45" t="s">
        <v>83</v>
      </c>
      <c r="MY12" s="46" t="s">
        <v>84</v>
      </c>
      <c r="MZ12" s="66"/>
      <c r="NA12" s="45" t="s">
        <v>83</v>
      </c>
      <c r="NB12" s="46" t="s">
        <v>84</v>
      </c>
      <c r="NC12" s="66"/>
      <c r="ND12" s="45" t="s">
        <v>83</v>
      </c>
      <c r="NE12" s="46" t="s">
        <v>84</v>
      </c>
      <c r="NF12" s="66"/>
      <c r="NG12" s="45" t="s">
        <v>83</v>
      </c>
      <c r="NH12" s="46" t="s">
        <v>84</v>
      </c>
      <c r="NI12" s="66"/>
      <c r="NJ12" s="45" t="s">
        <v>83</v>
      </c>
      <c r="NK12" s="46" t="s">
        <v>84</v>
      </c>
      <c r="NL12" s="66"/>
      <c r="NM12" s="45" t="s">
        <v>83</v>
      </c>
      <c r="NN12" s="46" t="s">
        <v>84</v>
      </c>
      <c r="NP12" s="45" t="s">
        <v>83</v>
      </c>
      <c r="NQ12" s="46" t="s">
        <v>84</v>
      </c>
      <c r="NR12" s="66"/>
      <c r="NS12" s="45" t="s">
        <v>83</v>
      </c>
      <c r="NT12" s="46" t="s">
        <v>84</v>
      </c>
      <c r="NU12" s="66"/>
      <c r="NV12" s="45" t="s">
        <v>83</v>
      </c>
      <c r="NW12" s="46" t="s">
        <v>84</v>
      </c>
      <c r="NX12" s="66"/>
      <c r="NY12" s="45" t="s">
        <v>83</v>
      </c>
      <c r="NZ12" s="46" t="s">
        <v>84</v>
      </c>
      <c r="OA12" s="66"/>
      <c r="OB12" s="45" t="s">
        <v>83</v>
      </c>
      <c r="OC12" s="46" t="s">
        <v>84</v>
      </c>
      <c r="OD12" s="66"/>
      <c r="OE12" s="45" t="s">
        <v>83</v>
      </c>
      <c r="OF12" s="46" t="s">
        <v>84</v>
      </c>
      <c r="OH12" s="45" t="s">
        <v>83</v>
      </c>
      <c r="OI12" s="46" t="s">
        <v>84</v>
      </c>
      <c r="OJ12" s="66"/>
      <c r="OK12" s="45" t="s">
        <v>83</v>
      </c>
      <c r="OL12" s="46" t="s">
        <v>84</v>
      </c>
      <c r="OM12" s="66"/>
      <c r="ON12" s="45" t="s">
        <v>83</v>
      </c>
      <c r="OO12" s="46" t="s">
        <v>84</v>
      </c>
      <c r="OP12" s="66"/>
      <c r="OQ12" s="45" t="s">
        <v>83</v>
      </c>
      <c r="OR12" s="46" t="s">
        <v>84</v>
      </c>
      <c r="OS12" s="66"/>
      <c r="OT12" s="45" t="s">
        <v>83</v>
      </c>
      <c r="OU12" s="46" t="s">
        <v>84</v>
      </c>
      <c r="OV12" s="66"/>
      <c r="OW12" s="45" t="s">
        <v>83</v>
      </c>
      <c r="OX12" s="46" t="s">
        <v>84</v>
      </c>
      <c r="OZ12" s="45" t="s">
        <v>83</v>
      </c>
      <c r="PA12" s="46" t="s">
        <v>84</v>
      </c>
      <c r="PB12" s="66"/>
      <c r="PC12" s="45" t="s">
        <v>83</v>
      </c>
      <c r="PD12" s="46" t="s">
        <v>84</v>
      </c>
      <c r="PE12" s="66"/>
      <c r="PF12" s="45" t="s">
        <v>83</v>
      </c>
      <c r="PG12" s="46" t="s">
        <v>84</v>
      </c>
      <c r="PH12" s="66"/>
      <c r="PI12" s="45" t="s">
        <v>83</v>
      </c>
      <c r="PJ12" s="46" t="s">
        <v>84</v>
      </c>
      <c r="PK12" s="66"/>
      <c r="PL12" s="45" t="s">
        <v>83</v>
      </c>
      <c r="PM12" s="46" t="s">
        <v>84</v>
      </c>
      <c r="PN12" s="66"/>
      <c r="PO12" s="45" t="s">
        <v>83</v>
      </c>
      <c r="PP12" s="46" t="s">
        <v>84</v>
      </c>
      <c r="PR12" s="45" t="s">
        <v>83</v>
      </c>
      <c r="PS12" s="46" t="s">
        <v>84</v>
      </c>
      <c r="PT12" s="66"/>
      <c r="PU12" s="45" t="s">
        <v>83</v>
      </c>
      <c r="PV12" s="46" t="s">
        <v>84</v>
      </c>
      <c r="PW12" s="66"/>
      <c r="PX12" s="45" t="s">
        <v>83</v>
      </c>
      <c r="PY12" s="46" t="s">
        <v>84</v>
      </c>
      <c r="PZ12" s="66"/>
      <c r="QA12" s="45" t="s">
        <v>83</v>
      </c>
      <c r="QB12" s="46" t="s">
        <v>84</v>
      </c>
      <c r="QD12" s="45" t="s">
        <v>83</v>
      </c>
      <c r="QE12" s="46" t="s">
        <v>84</v>
      </c>
      <c r="QF12" s="66"/>
      <c r="QG12" s="45" t="s">
        <v>83</v>
      </c>
      <c r="QH12" s="46" t="s">
        <v>84</v>
      </c>
      <c r="QI12" s="66"/>
      <c r="QJ12" s="45" t="s">
        <v>83</v>
      </c>
      <c r="QK12" s="46" t="s">
        <v>84</v>
      </c>
      <c r="QL12" s="66"/>
      <c r="QM12" s="45" t="s">
        <v>83</v>
      </c>
      <c r="QN12" s="46" t="s">
        <v>84</v>
      </c>
      <c r="QP12" s="45" t="s">
        <v>83</v>
      </c>
      <c r="QQ12" s="46" t="s">
        <v>84</v>
      </c>
      <c r="QR12" s="66"/>
      <c r="QS12" s="45" t="s">
        <v>83</v>
      </c>
      <c r="QT12" s="46" t="s">
        <v>84</v>
      </c>
      <c r="QU12" s="66"/>
      <c r="QV12" s="45" t="s">
        <v>83</v>
      </c>
      <c r="QW12" s="46" t="s">
        <v>84</v>
      </c>
      <c r="QX12" s="66"/>
      <c r="QY12" s="45" t="s">
        <v>83</v>
      </c>
      <c r="QZ12" s="46" t="s">
        <v>84</v>
      </c>
      <c r="RB12" s="45" t="s">
        <v>83</v>
      </c>
      <c r="RC12" s="46" t="s">
        <v>84</v>
      </c>
      <c r="RD12" s="66"/>
      <c r="RE12" s="45" t="s">
        <v>83</v>
      </c>
      <c r="RF12" s="46" t="s">
        <v>84</v>
      </c>
      <c r="RG12" s="66"/>
      <c r="RH12" s="45" t="s">
        <v>83</v>
      </c>
      <c r="RI12" s="46" t="s">
        <v>84</v>
      </c>
      <c r="RJ12" s="66"/>
      <c r="RK12" s="45" t="s">
        <v>83</v>
      </c>
      <c r="RL12" s="46" t="s">
        <v>84</v>
      </c>
      <c r="RN12" s="45" t="s">
        <v>83</v>
      </c>
      <c r="RO12" s="46" t="s">
        <v>84</v>
      </c>
      <c r="RP12" s="66"/>
      <c r="RQ12" s="45" t="s">
        <v>83</v>
      </c>
      <c r="RR12" s="46" t="s">
        <v>84</v>
      </c>
      <c r="RS12" s="66"/>
      <c r="RT12" s="45" t="s">
        <v>83</v>
      </c>
      <c r="RU12" s="46" t="s">
        <v>84</v>
      </c>
      <c r="RV12" s="66"/>
      <c r="RW12" s="45" t="s">
        <v>83</v>
      </c>
      <c r="RX12" s="46" t="s">
        <v>84</v>
      </c>
      <c r="RZ12" s="45" t="s">
        <v>83</v>
      </c>
      <c r="SA12" s="46" t="s">
        <v>84</v>
      </c>
      <c r="SB12" s="66"/>
      <c r="SC12" s="45" t="s">
        <v>83</v>
      </c>
      <c r="SD12" s="46" t="s">
        <v>84</v>
      </c>
      <c r="SE12" s="66"/>
      <c r="SF12" s="45" t="s">
        <v>83</v>
      </c>
      <c r="SG12" s="46" t="s">
        <v>84</v>
      </c>
      <c r="SH12" s="66"/>
      <c r="SI12" s="45" t="s">
        <v>83</v>
      </c>
      <c r="SJ12" s="46" t="s">
        <v>84</v>
      </c>
      <c r="SL12" s="45" t="s">
        <v>83</v>
      </c>
      <c r="SM12" s="46" t="s">
        <v>84</v>
      </c>
      <c r="SN12" s="66"/>
      <c r="SO12" s="45" t="s">
        <v>83</v>
      </c>
      <c r="SP12" s="46" t="s">
        <v>84</v>
      </c>
      <c r="SQ12" s="66"/>
      <c r="SR12" s="45" t="s">
        <v>83</v>
      </c>
      <c r="SS12" s="46" t="s">
        <v>84</v>
      </c>
      <c r="ST12" s="66"/>
      <c r="SU12" s="45" t="s">
        <v>83</v>
      </c>
      <c r="SV12" s="46" t="s">
        <v>84</v>
      </c>
      <c r="SW12" s="66"/>
      <c r="SX12" s="45" t="s">
        <v>83</v>
      </c>
      <c r="SY12" s="46" t="s">
        <v>84</v>
      </c>
      <c r="SZ12" s="66"/>
      <c r="TA12" s="45" t="s">
        <v>83</v>
      </c>
      <c r="TB12" s="46" t="s">
        <v>84</v>
      </c>
      <c r="TD12" s="45" t="s">
        <v>83</v>
      </c>
      <c r="TE12" s="46" t="s">
        <v>84</v>
      </c>
      <c r="TF12" s="66"/>
      <c r="TG12" s="45" t="s">
        <v>83</v>
      </c>
      <c r="TH12" s="46" t="s">
        <v>84</v>
      </c>
      <c r="TI12" s="66"/>
      <c r="TJ12" s="45" t="s">
        <v>83</v>
      </c>
      <c r="TK12" s="46" t="s">
        <v>84</v>
      </c>
      <c r="TL12" s="66"/>
      <c r="TM12" s="45" t="s">
        <v>83</v>
      </c>
      <c r="TN12" s="46" t="s">
        <v>84</v>
      </c>
      <c r="TO12" s="66"/>
      <c r="TP12" s="45" t="s">
        <v>83</v>
      </c>
      <c r="TQ12" s="46" t="s">
        <v>84</v>
      </c>
      <c r="TR12" s="66"/>
      <c r="TS12" s="45" t="s">
        <v>83</v>
      </c>
      <c r="TT12" s="46" t="s">
        <v>84</v>
      </c>
      <c r="TV12" s="45" t="s">
        <v>83</v>
      </c>
      <c r="TW12" s="46" t="s">
        <v>84</v>
      </c>
      <c r="TX12" s="66"/>
      <c r="TY12" s="45" t="s">
        <v>83</v>
      </c>
      <c r="TZ12" s="46" t="s">
        <v>84</v>
      </c>
      <c r="UA12" s="66"/>
      <c r="UB12" s="45" t="s">
        <v>83</v>
      </c>
      <c r="UC12" s="46" t="s">
        <v>84</v>
      </c>
      <c r="UD12" s="66"/>
      <c r="UE12" s="45" t="s">
        <v>83</v>
      </c>
      <c r="UF12" s="46" t="s">
        <v>84</v>
      </c>
      <c r="UG12" s="66"/>
      <c r="UH12" s="45" t="s">
        <v>83</v>
      </c>
      <c r="UI12" s="46" t="s">
        <v>84</v>
      </c>
      <c r="UJ12" s="66"/>
      <c r="UK12" s="45" t="s">
        <v>83</v>
      </c>
      <c r="UL12" s="46" t="s">
        <v>84</v>
      </c>
      <c r="UN12" s="45" t="s">
        <v>83</v>
      </c>
      <c r="UO12" s="46" t="s">
        <v>84</v>
      </c>
      <c r="UP12" s="66"/>
      <c r="UQ12" s="45" t="s">
        <v>83</v>
      </c>
      <c r="UR12" s="46" t="s">
        <v>84</v>
      </c>
      <c r="US12" s="66"/>
      <c r="UT12" s="45" t="s">
        <v>83</v>
      </c>
      <c r="UU12" s="46" t="s">
        <v>84</v>
      </c>
      <c r="UV12" s="66"/>
      <c r="UW12" s="45" t="s">
        <v>83</v>
      </c>
      <c r="UX12" s="46" t="s">
        <v>84</v>
      </c>
      <c r="UY12" s="66"/>
      <c r="UZ12" s="45" t="s">
        <v>83</v>
      </c>
      <c r="VA12" s="46" t="s">
        <v>84</v>
      </c>
      <c r="VB12" s="66"/>
      <c r="VC12" s="45" t="s">
        <v>83</v>
      </c>
      <c r="VD12" s="46" t="s">
        <v>84</v>
      </c>
      <c r="VF12" s="45" t="s">
        <v>83</v>
      </c>
      <c r="VG12" s="46" t="s">
        <v>84</v>
      </c>
      <c r="VH12" s="66"/>
      <c r="VI12" s="45" t="s">
        <v>83</v>
      </c>
      <c r="VJ12" s="46" t="s">
        <v>84</v>
      </c>
      <c r="VK12" s="66"/>
      <c r="VL12" s="45" t="s">
        <v>83</v>
      </c>
      <c r="VM12" s="46" t="s">
        <v>84</v>
      </c>
      <c r="VN12" s="66"/>
      <c r="VO12" s="45" t="s">
        <v>83</v>
      </c>
      <c r="VP12" s="46" t="s">
        <v>84</v>
      </c>
      <c r="VR12" s="45" t="s">
        <v>83</v>
      </c>
      <c r="VS12" s="46" t="s">
        <v>84</v>
      </c>
      <c r="VT12" s="66"/>
      <c r="VU12" s="45" t="s">
        <v>83</v>
      </c>
      <c r="VV12" s="46" t="s">
        <v>84</v>
      </c>
      <c r="VW12" s="66"/>
      <c r="VX12" s="45" t="s">
        <v>83</v>
      </c>
      <c r="VY12" s="46" t="s">
        <v>84</v>
      </c>
      <c r="VZ12" s="66"/>
      <c r="WA12" s="45" t="s">
        <v>83</v>
      </c>
      <c r="WB12" s="46" t="s">
        <v>84</v>
      </c>
      <c r="WD12" s="45" t="s">
        <v>83</v>
      </c>
      <c r="WE12" s="46" t="s">
        <v>84</v>
      </c>
      <c r="WF12" s="66"/>
      <c r="WG12" s="45" t="s">
        <v>83</v>
      </c>
      <c r="WH12" s="46" t="s">
        <v>84</v>
      </c>
      <c r="WI12" s="66"/>
      <c r="WJ12" s="45" t="s">
        <v>83</v>
      </c>
      <c r="WK12" s="46" t="s">
        <v>84</v>
      </c>
      <c r="WL12" s="66"/>
      <c r="WM12" s="45" t="s">
        <v>83</v>
      </c>
      <c r="WN12" s="46" t="s">
        <v>84</v>
      </c>
      <c r="WP12" s="45" t="s">
        <v>83</v>
      </c>
      <c r="WQ12" s="46" t="s">
        <v>84</v>
      </c>
      <c r="WR12" s="66"/>
      <c r="WS12" s="45" t="s">
        <v>83</v>
      </c>
      <c r="WT12" s="46" t="s">
        <v>84</v>
      </c>
      <c r="WU12" s="66"/>
      <c r="WV12" s="45" t="s">
        <v>83</v>
      </c>
      <c r="WW12" s="46" t="s">
        <v>84</v>
      </c>
      <c r="WX12" s="66"/>
      <c r="WY12" s="45" t="s">
        <v>83</v>
      </c>
      <c r="WZ12" s="46" t="s">
        <v>84</v>
      </c>
      <c r="XB12" s="45" t="s">
        <v>83</v>
      </c>
      <c r="XC12" s="46" t="s">
        <v>84</v>
      </c>
      <c r="XD12" s="66"/>
      <c r="XE12" s="45" t="s">
        <v>83</v>
      </c>
      <c r="XF12" s="46" t="s">
        <v>84</v>
      </c>
      <c r="XG12" s="66"/>
      <c r="XH12" s="45" t="s">
        <v>83</v>
      </c>
      <c r="XI12" s="46" t="s">
        <v>84</v>
      </c>
      <c r="XJ12" s="66"/>
      <c r="XK12" s="45" t="s">
        <v>83</v>
      </c>
      <c r="XL12" s="46" t="s">
        <v>84</v>
      </c>
      <c r="XN12" s="45" t="s">
        <v>83</v>
      </c>
      <c r="XO12" s="46" t="s">
        <v>84</v>
      </c>
      <c r="XP12" s="66"/>
      <c r="XQ12" s="45" t="s">
        <v>83</v>
      </c>
      <c r="XR12" s="46" t="s">
        <v>84</v>
      </c>
      <c r="XS12" s="66"/>
      <c r="XT12" s="45" t="s">
        <v>83</v>
      </c>
      <c r="XU12" s="46" t="s">
        <v>84</v>
      </c>
      <c r="XV12" s="66"/>
      <c r="XW12" s="45" t="s">
        <v>83</v>
      </c>
      <c r="XX12" s="46" t="s">
        <v>84</v>
      </c>
      <c r="XZ12" s="45" t="s">
        <v>83</v>
      </c>
      <c r="YA12" s="46" t="s">
        <v>84</v>
      </c>
      <c r="YB12" s="66"/>
      <c r="YC12" s="45" t="s">
        <v>83</v>
      </c>
      <c r="YD12" s="46" t="s">
        <v>84</v>
      </c>
      <c r="YE12" s="66"/>
      <c r="YF12" s="45" t="s">
        <v>83</v>
      </c>
      <c r="YG12" s="46" t="s">
        <v>84</v>
      </c>
      <c r="YH12" s="66"/>
      <c r="YI12" s="45" t="s">
        <v>83</v>
      </c>
      <c r="YJ12" s="46" t="s">
        <v>84</v>
      </c>
      <c r="YK12" s="66"/>
      <c r="YL12" s="45" t="s">
        <v>83</v>
      </c>
      <c r="YM12" s="46" t="s">
        <v>84</v>
      </c>
      <c r="YN12" s="66"/>
      <c r="YO12" s="45" t="s">
        <v>83</v>
      </c>
      <c r="YP12" s="46" t="s">
        <v>84</v>
      </c>
      <c r="YR12" s="45" t="s">
        <v>83</v>
      </c>
      <c r="YS12" s="46" t="s">
        <v>84</v>
      </c>
      <c r="YT12" s="66"/>
      <c r="YU12" s="45" t="s">
        <v>83</v>
      </c>
      <c r="YV12" s="46" t="s">
        <v>84</v>
      </c>
      <c r="YW12" s="66"/>
      <c r="YX12" s="45" t="s">
        <v>83</v>
      </c>
      <c r="YY12" s="46" t="s">
        <v>84</v>
      </c>
      <c r="YZ12" s="66"/>
      <c r="ZA12" s="45" t="s">
        <v>83</v>
      </c>
      <c r="ZB12" s="46" t="s">
        <v>84</v>
      </c>
      <c r="ZC12" s="66"/>
      <c r="ZD12" s="45" t="s">
        <v>83</v>
      </c>
      <c r="ZE12" s="46" t="s">
        <v>84</v>
      </c>
      <c r="ZF12" s="66"/>
      <c r="ZG12" s="45" t="s">
        <v>83</v>
      </c>
      <c r="ZH12" s="46" t="s">
        <v>84</v>
      </c>
      <c r="ZJ12" s="45" t="s">
        <v>83</v>
      </c>
      <c r="ZK12" s="46" t="s">
        <v>84</v>
      </c>
      <c r="ZL12" s="66"/>
      <c r="ZM12" s="45" t="s">
        <v>83</v>
      </c>
      <c r="ZN12" s="46" t="s">
        <v>84</v>
      </c>
      <c r="ZO12" s="66"/>
      <c r="ZP12" s="45" t="s">
        <v>83</v>
      </c>
      <c r="ZQ12" s="46" t="s">
        <v>84</v>
      </c>
      <c r="ZR12" s="66"/>
      <c r="ZS12" s="45" t="s">
        <v>83</v>
      </c>
      <c r="ZT12" s="46" t="s">
        <v>84</v>
      </c>
      <c r="ZU12" s="66"/>
      <c r="ZV12" s="45" t="s">
        <v>83</v>
      </c>
      <c r="ZW12" s="46" t="s">
        <v>84</v>
      </c>
      <c r="ZX12" s="66"/>
      <c r="ZY12" s="45" t="s">
        <v>83</v>
      </c>
      <c r="ZZ12" s="46" t="s">
        <v>84</v>
      </c>
      <c r="AAB12" s="45" t="s">
        <v>83</v>
      </c>
      <c r="AAC12" s="46" t="s">
        <v>84</v>
      </c>
      <c r="AAD12" s="66"/>
      <c r="AAE12" s="45" t="s">
        <v>83</v>
      </c>
      <c r="AAF12" s="46" t="s">
        <v>84</v>
      </c>
      <c r="AAG12" s="66"/>
      <c r="AAH12" s="45" t="s">
        <v>83</v>
      </c>
      <c r="AAI12" s="46" t="s">
        <v>84</v>
      </c>
      <c r="AAJ12" s="66"/>
      <c r="AAK12" s="45" t="s">
        <v>83</v>
      </c>
      <c r="AAL12" s="46" t="s">
        <v>84</v>
      </c>
      <c r="AAM12" s="66"/>
      <c r="AAN12" s="45" t="s">
        <v>83</v>
      </c>
      <c r="AAO12" s="46" t="s">
        <v>84</v>
      </c>
      <c r="AAP12" s="66"/>
      <c r="AAQ12" s="45" t="s">
        <v>83</v>
      </c>
      <c r="AAR12" s="46" t="s">
        <v>84</v>
      </c>
      <c r="AAT12" s="87" t="s">
        <v>70</v>
      </c>
      <c r="AAU12" s="88" t="s">
        <v>71</v>
      </c>
      <c r="AAV12" s="80"/>
      <c r="AAW12" s="87" t="s">
        <v>70</v>
      </c>
      <c r="AAX12" s="88" t="s">
        <v>71</v>
      </c>
      <c r="AAY12" s="80"/>
      <c r="AAZ12" s="87" t="s">
        <v>70</v>
      </c>
      <c r="ABA12" s="88" t="s">
        <v>71</v>
      </c>
      <c r="ABB12" s="80"/>
      <c r="ABC12" s="87" t="s">
        <v>70</v>
      </c>
      <c r="ABD12" s="88" t="s">
        <v>71</v>
      </c>
      <c r="ABF12" s="106" t="s">
        <v>70</v>
      </c>
      <c r="ABG12" s="107" t="s">
        <v>71</v>
      </c>
      <c r="ABH12" s="99"/>
      <c r="ABI12" s="106" t="s">
        <v>70</v>
      </c>
      <c r="ABJ12" s="107" t="s">
        <v>71</v>
      </c>
      <c r="ABK12" s="99"/>
      <c r="ABL12" s="106" t="s">
        <v>70</v>
      </c>
      <c r="ABM12" s="107" t="s">
        <v>71</v>
      </c>
      <c r="ABN12" s="99"/>
      <c r="ABO12" s="106" t="s">
        <v>70</v>
      </c>
      <c r="ABP12" s="107" t="s">
        <v>71</v>
      </c>
      <c r="ABR12" s="125" t="s">
        <v>70</v>
      </c>
      <c r="ABS12" s="126" t="s">
        <v>71</v>
      </c>
      <c r="ABT12" s="118"/>
      <c r="ABU12" s="125" t="s">
        <v>70</v>
      </c>
      <c r="ABV12" s="126" t="s">
        <v>71</v>
      </c>
      <c r="ABW12" s="118"/>
      <c r="ABX12" s="125" t="s">
        <v>70</v>
      </c>
      <c r="ABY12" s="126" t="s">
        <v>71</v>
      </c>
      <c r="ABZ12" s="118"/>
      <c r="ACA12" s="125" t="s">
        <v>70</v>
      </c>
      <c r="ACB12" s="126" t="s">
        <v>71</v>
      </c>
      <c r="ACD12" s="144" t="s">
        <v>70</v>
      </c>
      <c r="ACE12" s="145" t="s">
        <v>71</v>
      </c>
      <c r="ACF12" s="137"/>
      <c r="ACG12" s="144" t="s">
        <v>70</v>
      </c>
      <c r="ACH12" s="145" t="s">
        <v>71</v>
      </c>
      <c r="ACI12" s="137"/>
      <c r="ACJ12" s="144" t="s">
        <v>70</v>
      </c>
      <c r="ACK12" s="145" t="s">
        <v>71</v>
      </c>
      <c r="ACL12" s="137"/>
      <c r="ACM12" s="144" t="s">
        <v>70</v>
      </c>
      <c r="ACN12" s="145" t="s">
        <v>71</v>
      </c>
      <c r="ACP12" s="163" t="s">
        <v>70</v>
      </c>
      <c r="ACQ12" s="164" t="s">
        <v>71</v>
      </c>
      <c r="ACR12" s="156"/>
      <c r="ACS12" s="163" t="s">
        <v>70</v>
      </c>
      <c r="ACT12" s="164" t="s">
        <v>71</v>
      </c>
      <c r="ACU12" s="156"/>
      <c r="ACV12" s="163" t="s">
        <v>70</v>
      </c>
      <c r="ACW12" s="164" t="s">
        <v>71</v>
      </c>
      <c r="ACX12" s="156"/>
      <c r="ACY12" s="163" t="s">
        <v>70</v>
      </c>
      <c r="ACZ12" s="164" t="s">
        <v>71</v>
      </c>
      <c r="ADB12" s="182" t="s">
        <v>70</v>
      </c>
      <c r="ADC12" s="183" t="s">
        <v>71</v>
      </c>
      <c r="ADD12" s="175"/>
      <c r="ADE12" s="182" t="s">
        <v>70</v>
      </c>
      <c r="ADF12" s="183" t="s">
        <v>71</v>
      </c>
      <c r="ADG12" s="175"/>
      <c r="ADH12" s="182" t="s">
        <v>70</v>
      </c>
      <c r="ADI12" s="183" t="s">
        <v>71</v>
      </c>
      <c r="ADJ12" s="175"/>
      <c r="ADK12" s="182" t="s">
        <v>70</v>
      </c>
      <c r="ADL12" s="183" t="s">
        <v>71</v>
      </c>
      <c r="ADN12" s="201" t="s">
        <v>70</v>
      </c>
      <c r="ADO12" s="202" t="s">
        <v>71</v>
      </c>
      <c r="ADP12" s="194"/>
      <c r="ADQ12" s="201" t="s">
        <v>70</v>
      </c>
      <c r="ADR12" s="202" t="s">
        <v>71</v>
      </c>
      <c r="ADS12" s="194"/>
      <c r="ADT12" s="201" t="s">
        <v>70</v>
      </c>
      <c r="ADU12" s="202" t="s">
        <v>71</v>
      </c>
      <c r="ADV12" s="194"/>
      <c r="ADW12" s="201" t="s">
        <v>70</v>
      </c>
      <c r="ADX12" s="202" t="s">
        <v>71</v>
      </c>
      <c r="ADY12" s="194"/>
      <c r="ADZ12" s="201" t="s">
        <v>70</v>
      </c>
      <c r="AEA12" s="202" t="s">
        <v>71</v>
      </c>
      <c r="AEB12" s="194"/>
      <c r="AEC12" s="201" t="s">
        <v>70</v>
      </c>
      <c r="AED12" s="202" t="s">
        <v>71</v>
      </c>
      <c r="AEF12" s="220" t="s">
        <v>70</v>
      </c>
      <c r="AEG12" s="221" t="s">
        <v>71</v>
      </c>
      <c r="AEH12" s="213"/>
      <c r="AEI12" s="220" t="s">
        <v>70</v>
      </c>
      <c r="AEJ12" s="221" t="s">
        <v>71</v>
      </c>
      <c r="AEK12" s="213"/>
      <c r="AEL12" s="220" t="s">
        <v>70</v>
      </c>
      <c r="AEM12" s="221" t="s">
        <v>71</v>
      </c>
      <c r="AEN12" s="213"/>
      <c r="AEO12" s="220" t="s">
        <v>70</v>
      </c>
      <c r="AEP12" s="221" t="s">
        <v>71</v>
      </c>
      <c r="AEQ12" s="213"/>
      <c r="AER12" s="220" t="s">
        <v>70</v>
      </c>
      <c r="AES12" s="221" t="s">
        <v>71</v>
      </c>
      <c r="AET12" s="213"/>
      <c r="AEU12" s="220" t="s">
        <v>70</v>
      </c>
      <c r="AEV12" s="221" t="s">
        <v>71</v>
      </c>
      <c r="AEX12" s="239" t="s">
        <v>70</v>
      </c>
      <c r="AEY12" s="240" t="s">
        <v>71</v>
      </c>
      <c r="AEZ12" s="232"/>
      <c r="AFA12" s="239" t="s">
        <v>70</v>
      </c>
      <c r="AFB12" s="240" t="s">
        <v>71</v>
      </c>
      <c r="AFC12" s="232"/>
      <c r="AFD12" s="239" t="s">
        <v>70</v>
      </c>
      <c r="AFE12" s="240" t="s">
        <v>71</v>
      </c>
      <c r="AFF12" s="232"/>
      <c r="AFG12" s="239" t="s">
        <v>70</v>
      </c>
      <c r="AFH12" s="240" t="s">
        <v>71</v>
      </c>
      <c r="AFI12" s="232"/>
      <c r="AFJ12" s="239" t="s">
        <v>70</v>
      </c>
      <c r="AFK12" s="240" t="s">
        <v>71</v>
      </c>
      <c r="AFL12" s="232"/>
      <c r="AFM12" s="239" t="s">
        <v>70</v>
      </c>
      <c r="AFN12" s="240" t="s">
        <v>71</v>
      </c>
      <c r="AFP12" s="259" t="s">
        <v>70</v>
      </c>
      <c r="AFQ12" s="260" t="s">
        <v>71</v>
      </c>
      <c r="AFR12" s="251"/>
      <c r="AFS12" s="259" t="s">
        <v>70</v>
      </c>
      <c r="AFT12" s="260" t="s">
        <v>71</v>
      </c>
      <c r="AFU12" s="251"/>
      <c r="AFV12" s="259" t="s">
        <v>70</v>
      </c>
      <c r="AFW12" s="260" t="s">
        <v>71</v>
      </c>
      <c r="AFX12" s="251"/>
      <c r="AFY12" s="259" t="s">
        <v>70</v>
      </c>
      <c r="AFZ12" s="260" t="s">
        <v>71</v>
      </c>
      <c r="AGA12" s="251"/>
      <c r="AGB12" s="259" t="s">
        <v>70</v>
      </c>
      <c r="AGC12" s="260" t="s">
        <v>71</v>
      </c>
      <c r="AGD12" s="251"/>
      <c r="AGE12" s="259" t="s">
        <v>70</v>
      </c>
      <c r="AGF12" s="260" t="s">
        <v>71</v>
      </c>
      <c r="AGH12" s="45"/>
      <c r="AGI12" s="46"/>
      <c r="AGK12" s="45"/>
      <c r="AGL12" s="46"/>
      <c r="AGN12" s="45"/>
      <c r="AGO12" s="46"/>
      <c r="AGQ12" s="45"/>
      <c r="AGR12" s="46"/>
      <c r="AGT12" s="45"/>
      <c r="AGU12" s="46"/>
      <c r="AGW12" s="45"/>
      <c r="AGX12" s="46"/>
      <c r="AGZ12" s="45"/>
      <c r="AHA12" s="46"/>
      <c r="AHC12" s="45"/>
      <c r="AHD12" s="46"/>
      <c r="AHF12" s="45"/>
      <c r="AHG12" s="46"/>
      <c r="AHI12" s="45"/>
      <c r="AHJ12" s="46"/>
      <c r="AHL12" s="45"/>
      <c r="AHM12" s="46"/>
      <c r="AHO12" s="45"/>
      <c r="AHP12" s="46"/>
      <c r="AHR12" s="45"/>
      <c r="AHS12" s="46"/>
      <c r="AHU12" s="45"/>
      <c r="AHV12" s="46"/>
      <c r="AHX12" s="45"/>
      <c r="AHY12" s="46"/>
      <c r="AIA12" s="45"/>
      <c r="AIB12" s="46"/>
      <c r="AID12" s="45"/>
      <c r="AIE12" s="46"/>
      <c r="AIG12" s="45"/>
      <c r="AIH12" s="46"/>
      <c r="AIJ12" s="45"/>
      <c r="AIK12" s="46"/>
      <c r="AIM12" s="45"/>
      <c r="AIN12" s="46"/>
      <c r="AIP12" s="45"/>
      <c r="AIQ12" s="46"/>
      <c r="AIS12" s="45"/>
      <c r="AIT12" s="46"/>
      <c r="AIV12" s="45"/>
      <c r="AIW12" s="46"/>
      <c r="AIY12" s="45"/>
      <c r="AIZ12" s="46"/>
      <c r="AJB12" s="45"/>
      <c r="AJC12" s="46"/>
      <c r="AJE12" s="45"/>
      <c r="AJF12" s="46"/>
      <c r="AJH12" s="45"/>
      <c r="AJI12" s="46"/>
      <c r="AJK12" s="45"/>
      <c r="AJL12" s="46"/>
      <c r="AJN12" s="45"/>
      <c r="AJO12" s="46"/>
      <c r="AJQ12" s="45"/>
      <c r="AJR12" s="46"/>
      <c r="AJT12" s="45"/>
      <c r="AJU12" s="46"/>
      <c r="AJW12" s="45"/>
      <c r="AJX12" s="46"/>
      <c r="AJZ12" s="45"/>
      <c r="AKA12" s="46"/>
      <c r="AKC12" s="45"/>
      <c r="AKD12" s="46"/>
      <c r="AKF12" s="45"/>
      <c r="AKG12" s="46"/>
      <c r="AKI12" s="45"/>
      <c r="AKJ12" s="46"/>
      <c r="AKL12" s="45"/>
      <c r="AKM12" s="46"/>
      <c r="AKN12" s="66"/>
      <c r="AKO12" s="45"/>
      <c r="AKP12" s="46"/>
      <c r="AKQ12" s="66"/>
      <c r="AKR12" s="45"/>
      <c r="AKS12" s="46"/>
      <c r="AKU12" s="45"/>
      <c r="AKV12" s="46"/>
      <c r="AKW12" s="66"/>
      <c r="AKX12" s="45"/>
      <c r="AKY12" s="46"/>
      <c r="AKZ12" s="66"/>
      <c r="ALA12" s="45"/>
      <c r="ALB12" s="46"/>
      <c r="ALD12" s="45"/>
      <c r="ALE12" s="46"/>
      <c r="ALF12" s="66"/>
      <c r="ALG12" s="45"/>
      <c r="ALH12" s="46"/>
      <c r="ALI12" s="66"/>
      <c r="ALJ12" s="45"/>
      <c r="ALK12" s="46"/>
      <c r="ALM12" s="45"/>
      <c r="ALN12" s="46"/>
      <c r="ALO12" s="66"/>
      <c r="ALP12" s="45"/>
      <c r="ALQ12" s="46"/>
      <c r="ALR12" s="66"/>
      <c r="ALS12" s="45"/>
      <c r="ALT12" s="46"/>
      <c r="ALV12" s="45"/>
      <c r="ALW12" s="46"/>
      <c r="ALX12" s="66"/>
      <c r="ALY12" s="45"/>
      <c r="ALZ12" s="46"/>
      <c r="AMA12" s="66"/>
      <c r="AMB12" s="45"/>
      <c r="AMC12" s="46"/>
      <c r="AME12" s="45"/>
      <c r="AMF12" s="46"/>
      <c r="AMG12" s="66"/>
      <c r="AMH12" s="45"/>
      <c r="AMI12" s="46"/>
      <c r="AMJ12" s="66"/>
      <c r="AMK12" s="45"/>
      <c r="AML12" s="46"/>
      <c r="AMN12" s="45"/>
      <c r="AMO12" s="46"/>
      <c r="AMP12" s="66"/>
      <c r="AMQ12" s="45"/>
      <c r="AMR12" s="46"/>
      <c r="AMS12" s="66"/>
      <c r="AMT12" s="45"/>
      <c r="AMU12" s="46"/>
      <c r="AMW12" s="45"/>
      <c r="AMX12" s="46"/>
      <c r="AMY12" s="66"/>
      <c r="AMZ12" s="45"/>
      <c r="ANA12" s="46"/>
      <c r="ANB12" s="66"/>
      <c r="ANC12" s="45"/>
      <c r="AND12" s="46"/>
      <c r="ANF12" s="45"/>
      <c r="ANG12" s="46"/>
      <c r="ANH12" s="66"/>
      <c r="ANI12" s="45"/>
      <c r="ANJ12" s="46"/>
      <c r="ANK12" s="66"/>
      <c r="ANL12" s="45"/>
      <c r="ANM12" s="46"/>
      <c r="ANO12" s="45"/>
      <c r="ANP12" s="46"/>
      <c r="ANQ12" s="66"/>
      <c r="ANR12" s="45"/>
      <c r="ANS12" s="46"/>
      <c r="ANT12" s="66"/>
      <c r="ANU12" s="45"/>
      <c r="ANV12" s="46"/>
      <c r="ANX12" s="45"/>
      <c r="ANY12" s="46"/>
      <c r="ANZ12" s="66"/>
      <c r="AOA12" s="45"/>
      <c r="AOB12" s="46"/>
      <c r="AOC12" s="66"/>
      <c r="AOD12" s="45"/>
      <c r="AOE12" s="46"/>
      <c r="AOG12" s="45"/>
      <c r="AOH12" s="46"/>
      <c r="AOI12" s="66"/>
      <c r="AOJ12" s="45"/>
      <c r="AOK12" s="46"/>
      <c r="AOL12" s="66"/>
      <c r="AOM12" s="45"/>
      <c r="AON12" s="46"/>
      <c r="AOP12" s="45"/>
      <c r="AOQ12" s="46"/>
      <c r="AOS12" s="45"/>
      <c r="AOT12" s="46"/>
      <c r="AOV12" s="45"/>
      <c r="AOW12" s="46"/>
      <c r="AOY12" s="45"/>
      <c r="AOZ12" s="46"/>
      <c r="APB12" s="45"/>
      <c r="APC12" s="46"/>
      <c r="APE12" s="45"/>
      <c r="APF12" s="46"/>
      <c r="APH12" s="45"/>
      <c r="API12" s="46"/>
      <c r="APK12" s="45"/>
      <c r="APL12" s="46"/>
      <c r="APN12" s="45"/>
      <c r="APO12" s="46"/>
      <c r="APQ12" s="45"/>
      <c r="APR12" s="46"/>
      <c r="APT12" s="45"/>
      <c r="APU12" s="46"/>
      <c r="APW12" s="45"/>
      <c r="APX12" s="46"/>
      <c r="APZ12" s="45"/>
      <c r="AQA12" s="46"/>
      <c r="AQC12" s="45"/>
      <c r="AQD12" s="46"/>
      <c r="AQF12" s="45"/>
      <c r="AQG12" s="46"/>
      <c r="AQI12" s="45"/>
      <c r="AQJ12" s="46"/>
      <c r="AQL12" s="45"/>
      <c r="AQM12" s="46"/>
      <c r="AQO12" s="45"/>
      <c r="AQP12" s="46"/>
      <c r="AQR12" s="45"/>
      <c r="AQS12" s="46"/>
      <c r="AQU12" s="45"/>
      <c r="AQV12" s="46"/>
      <c r="AQX12" s="45"/>
      <c r="AQY12" s="46"/>
      <c r="ARA12" s="45"/>
      <c r="ARB12" s="46"/>
      <c r="ARD12" s="45"/>
      <c r="ARE12" s="46"/>
      <c r="ARG12" s="45"/>
      <c r="ARH12" s="46"/>
      <c r="ARJ12" s="45"/>
      <c r="ARK12" s="46"/>
      <c r="ARM12" s="45"/>
      <c r="ARN12" s="46"/>
      <c r="ARP12" s="45"/>
      <c r="ARQ12" s="46"/>
      <c r="ARS12" s="45"/>
      <c r="ART12" s="46"/>
      <c r="ARV12" s="45"/>
      <c r="ARW12" s="46"/>
      <c r="ARY12" s="45"/>
      <c r="ARZ12" s="46"/>
      <c r="ASB12" s="45"/>
      <c r="ASC12" s="46"/>
      <c r="ASE12" s="45"/>
      <c r="ASF12" s="46"/>
      <c r="ASH12" s="45"/>
      <c r="ASI12" s="46"/>
      <c r="ASK12" s="45"/>
      <c r="ASL12" s="46"/>
      <c r="ASN12" s="45"/>
      <c r="ASO12" s="46"/>
      <c r="ASQ12" s="45"/>
      <c r="ASR12" s="46"/>
      <c r="AST12" s="45"/>
      <c r="ASU12" s="46"/>
      <c r="ASW12" s="45"/>
      <c r="ASX12" s="46"/>
      <c r="ASZ12" s="45"/>
      <c r="ATA12" s="46"/>
      <c r="ATC12" s="45"/>
      <c r="ATD12" s="46"/>
      <c r="ATF12" s="45"/>
      <c r="ATG12" s="46"/>
      <c r="ATI12" s="45"/>
      <c r="ATJ12" s="46"/>
      <c r="ATL12" s="45"/>
      <c r="ATM12" s="46"/>
      <c r="ATO12" s="45"/>
      <c r="ATP12" s="46"/>
      <c r="ATR12" s="45"/>
      <c r="ATS12" s="46"/>
      <c r="ATU12" s="45"/>
      <c r="ATV12" s="46"/>
      <c r="ATX12" s="45"/>
      <c r="ATY12" s="46"/>
      <c r="AUA12" s="45"/>
      <c r="AUB12" s="46"/>
      <c r="AUD12" s="45"/>
      <c r="AUE12" s="46"/>
      <c r="AUG12" s="45"/>
      <c r="AUH12" s="46"/>
      <c r="AUJ12" s="45"/>
      <c r="AUK12" s="46"/>
      <c r="AUM12" s="45"/>
      <c r="AUN12" s="46"/>
      <c r="AUP12" s="45"/>
      <c r="AUQ12" s="46"/>
      <c r="AUS12" s="45"/>
      <c r="AUT12" s="46"/>
      <c r="AUV12" s="45"/>
      <c r="AUW12" s="46"/>
      <c r="AUY12" s="45"/>
      <c r="AUZ12" s="46"/>
      <c r="AVB12" s="45"/>
      <c r="AVC12" s="46"/>
      <c r="AVE12" s="45"/>
      <c r="AVF12" s="46"/>
      <c r="AVH12" s="45"/>
      <c r="AVI12" s="46"/>
      <c r="AVK12" s="45"/>
      <c r="AVL12" s="46"/>
      <c r="AVN12" s="45"/>
      <c r="AVO12" s="46"/>
      <c r="AVQ12" s="45"/>
      <c r="AVR12" s="46"/>
      <c r="AVT12" s="45"/>
      <c r="AVU12" s="46"/>
      <c r="AVW12" s="45"/>
      <c r="AVX12" s="46"/>
      <c r="AVZ12" s="45"/>
      <c r="AWA12" s="46"/>
      <c r="AWC12" s="45"/>
      <c r="AWD12" s="46"/>
      <c r="AWF12" s="45"/>
      <c r="AWG12" s="46"/>
      <c r="AWH12" s="66"/>
      <c r="AWI12" s="45"/>
      <c r="AWJ12" s="46"/>
      <c r="AWK12" s="66"/>
      <c r="AWL12" s="45"/>
      <c r="AWM12" s="46"/>
      <c r="AWO12" s="45"/>
      <c r="AWP12" s="46"/>
      <c r="AWQ12" s="66"/>
      <c r="AWR12" s="45"/>
      <c r="AWS12" s="46"/>
      <c r="AWT12" s="66"/>
      <c r="AWU12" s="45"/>
      <c r="AWV12" s="46"/>
      <c r="AWX12" s="45"/>
      <c r="AWY12" s="46"/>
      <c r="AWZ12" s="66"/>
      <c r="AXA12" s="45"/>
      <c r="AXB12" s="46"/>
      <c r="AXC12" s="66"/>
      <c r="AXD12" s="45"/>
      <c r="AXE12" s="46"/>
      <c r="AXG12" s="45"/>
      <c r="AXH12" s="46"/>
      <c r="AXI12" s="66"/>
      <c r="AXJ12" s="45"/>
      <c r="AXK12" s="46"/>
      <c r="AXL12" s="66"/>
      <c r="AXM12" s="45"/>
      <c r="AXN12" s="46"/>
      <c r="AXP12" s="45"/>
      <c r="AXQ12" s="46"/>
      <c r="AXR12" s="66"/>
      <c r="AXS12" s="45"/>
      <c r="AXT12" s="46"/>
      <c r="AXU12" s="66"/>
      <c r="AXV12" s="45"/>
      <c r="AXW12" s="46"/>
      <c r="AXY12" s="45"/>
      <c r="AXZ12" s="46"/>
      <c r="AYA12" s="66"/>
      <c r="AYB12" s="45"/>
      <c r="AYC12" s="46"/>
      <c r="AYD12" s="66"/>
      <c r="AYE12" s="45"/>
      <c r="AYF12" s="46"/>
      <c r="AYH12" s="45"/>
      <c r="AYI12" s="46"/>
      <c r="AYJ12" s="66"/>
      <c r="AYK12" s="45"/>
      <c r="AYL12" s="46"/>
      <c r="AYM12" s="66"/>
      <c r="AYN12" s="45"/>
      <c r="AYO12" s="46"/>
      <c r="AYQ12" s="45"/>
      <c r="AYR12" s="46"/>
      <c r="AYS12" s="66"/>
      <c r="AYT12" s="45"/>
      <c r="AYU12" s="46"/>
      <c r="AYV12" s="66"/>
      <c r="AYW12" s="45"/>
      <c r="AYX12" s="46"/>
      <c r="AYZ12" s="45"/>
      <c r="AZA12" s="46"/>
      <c r="AZB12" s="66"/>
      <c r="AZC12" s="45"/>
      <c r="AZD12" s="46"/>
      <c r="AZE12" s="66"/>
      <c r="AZF12" s="45"/>
      <c r="AZG12" s="46"/>
      <c r="AZI12" s="45"/>
      <c r="AZJ12" s="46"/>
      <c r="AZK12" s="66"/>
      <c r="AZL12" s="45"/>
      <c r="AZM12" s="46"/>
      <c r="AZN12" s="66"/>
      <c r="AZO12" s="45"/>
      <c r="AZP12" s="46"/>
      <c r="AZR12" s="45"/>
      <c r="AZS12" s="46"/>
      <c r="AZT12" s="66"/>
      <c r="AZU12" s="45"/>
      <c r="AZV12" s="46"/>
      <c r="AZW12" s="66"/>
      <c r="AZX12" s="45"/>
      <c r="AZY12" s="46"/>
    </row>
    <row r="13" spans="2:1377" x14ac:dyDescent="0.15">
      <c r="B13" s="314" t="s">
        <v>57</v>
      </c>
      <c r="C13" s="315"/>
      <c r="E13" s="312" t="s">
        <v>57</v>
      </c>
      <c r="F13" s="313"/>
      <c r="H13" s="312" t="s">
        <v>57</v>
      </c>
      <c r="I13" s="313"/>
      <c r="J13" s="66"/>
      <c r="K13" s="312" t="s">
        <v>57</v>
      </c>
      <c r="L13" s="313"/>
      <c r="N13" s="314" t="s">
        <v>57</v>
      </c>
      <c r="O13" s="315"/>
      <c r="P13" s="66"/>
      <c r="Q13" s="312" t="s">
        <v>57</v>
      </c>
      <c r="R13" s="313"/>
      <c r="S13" s="66"/>
      <c r="T13" s="312" t="s">
        <v>57</v>
      </c>
      <c r="U13" s="313"/>
      <c r="V13" s="66"/>
      <c r="W13" s="312" t="s">
        <v>57</v>
      </c>
      <c r="X13" s="313"/>
      <c r="Z13" s="314" t="s">
        <v>57</v>
      </c>
      <c r="AA13" s="315"/>
      <c r="AB13" s="66"/>
      <c r="AC13" s="312" t="s">
        <v>57</v>
      </c>
      <c r="AD13" s="313"/>
      <c r="AE13" s="66"/>
      <c r="AF13" s="312" t="s">
        <v>57</v>
      </c>
      <c r="AG13" s="313"/>
      <c r="AH13" s="66"/>
      <c r="AI13" s="312" t="s">
        <v>57</v>
      </c>
      <c r="AJ13" s="313"/>
      <c r="AL13" s="314" t="s">
        <v>57</v>
      </c>
      <c r="AM13" s="315"/>
      <c r="AN13" s="66"/>
      <c r="AO13" s="312" t="s">
        <v>57</v>
      </c>
      <c r="AP13" s="313"/>
      <c r="AQ13" s="66"/>
      <c r="AR13" s="312" t="s">
        <v>57</v>
      </c>
      <c r="AS13" s="313"/>
      <c r="AT13" s="66"/>
      <c r="AU13" s="312" t="s">
        <v>57</v>
      </c>
      <c r="AV13" s="313"/>
      <c r="AX13" s="314" t="s">
        <v>57</v>
      </c>
      <c r="AY13" s="315"/>
      <c r="AZ13" s="66"/>
      <c r="BA13" s="312" t="s">
        <v>57</v>
      </c>
      <c r="BB13" s="313"/>
      <c r="BC13" s="66"/>
      <c r="BD13" s="312" t="s">
        <v>57</v>
      </c>
      <c r="BE13" s="313"/>
      <c r="BF13" s="66"/>
      <c r="BG13" s="312" t="s">
        <v>57</v>
      </c>
      <c r="BH13" s="313"/>
      <c r="BJ13" s="314" t="s">
        <v>57</v>
      </c>
      <c r="BK13" s="315"/>
      <c r="BL13" s="66"/>
      <c r="BM13" s="312" t="s">
        <v>57</v>
      </c>
      <c r="BN13" s="313"/>
      <c r="BO13" s="66"/>
      <c r="BP13" s="312" t="s">
        <v>57</v>
      </c>
      <c r="BQ13" s="313"/>
      <c r="BR13" s="66"/>
      <c r="BS13" s="312" t="s">
        <v>57</v>
      </c>
      <c r="BT13" s="313"/>
      <c r="BV13" s="314" t="s">
        <v>57</v>
      </c>
      <c r="BW13" s="315"/>
      <c r="BX13" s="66"/>
      <c r="BY13" s="312" t="s">
        <v>57</v>
      </c>
      <c r="BZ13" s="313"/>
      <c r="CA13" s="66"/>
      <c r="CB13" s="312" t="s">
        <v>57</v>
      </c>
      <c r="CC13" s="313"/>
      <c r="CD13" s="66"/>
      <c r="CE13" s="312" t="s">
        <v>57</v>
      </c>
      <c r="CF13" s="313"/>
      <c r="CG13" s="66"/>
      <c r="CH13" s="312" t="s">
        <v>57</v>
      </c>
      <c r="CI13" s="313"/>
      <c r="CJ13" s="66"/>
      <c r="CK13" s="312" t="s">
        <v>57</v>
      </c>
      <c r="CL13" s="313"/>
      <c r="CN13" s="314" t="s">
        <v>57</v>
      </c>
      <c r="CO13" s="315"/>
      <c r="CP13" s="66"/>
      <c r="CQ13" s="312" t="s">
        <v>57</v>
      </c>
      <c r="CR13" s="313"/>
      <c r="CS13" s="66"/>
      <c r="CT13" s="312" t="s">
        <v>57</v>
      </c>
      <c r="CU13" s="313"/>
      <c r="CV13" s="66"/>
      <c r="CW13" s="312" t="s">
        <v>57</v>
      </c>
      <c r="CX13" s="313"/>
      <c r="CY13" s="66"/>
      <c r="CZ13" s="312" t="s">
        <v>57</v>
      </c>
      <c r="DA13" s="313"/>
      <c r="DB13" s="66"/>
      <c r="DC13" s="312" t="s">
        <v>57</v>
      </c>
      <c r="DD13" s="313"/>
      <c r="DF13" s="314" t="s">
        <v>57</v>
      </c>
      <c r="DG13" s="315"/>
      <c r="DH13" s="66"/>
      <c r="DI13" s="312" t="s">
        <v>57</v>
      </c>
      <c r="DJ13" s="313"/>
      <c r="DK13" s="66"/>
      <c r="DL13" s="312" t="s">
        <v>57</v>
      </c>
      <c r="DM13" s="313"/>
      <c r="DN13" s="66"/>
      <c r="DO13" s="312" t="s">
        <v>57</v>
      </c>
      <c r="DP13" s="313"/>
      <c r="DQ13" s="66"/>
      <c r="DR13" s="312" t="s">
        <v>57</v>
      </c>
      <c r="DS13" s="313"/>
      <c r="DT13" s="66"/>
      <c r="DU13" s="312" t="s">
        <v>57</v>
      </c>
      <c r="DV13" s="313"/>
      <c r="DX13" s="314" t="s">
        <v>57</v>
      </c>
      <c r="DY13" s="315"/>
      <c r="DZ13" s="66"/>
      <c r="EA13" s="312" t="s">
        <v>57</v>
      </c>
      <c r="EB13" s="313"/>
      <c r="EC13" s="66"/>
      <c r="ED13" s="312" t="s">
        <v>57</v>
      </c>
      <c r="EE13" s="313"/>
      <c r="EF13" s="66"/>
      <c r="EG13" s="312" t="s">
        <v>57</v>
      </c>
      <c r="EH13" s="313"/>
      <c r="EI13" s="66"/>
      <c r="EJ13" s="312" t="s">
        <v>57</v>
      </c>
      <c r="EK13" s="313"/>
      <c r="EL13" s="66"/>
      <c r="EM13" s="312" t="s">
        <v>57</v>
      </c>
      <c r="EN13" s="313"/>
      <c r="EP13" s="314" t="s">
        <v>57</v>
      </c>
      <c r="EQ13" s="315"/>
      <c r="ER13" s="66"/>
      <c r="ES13" s="312" t="s">
        <v>57</v>
      </c>
      <c r="ET13" s="313"/>
      <c r="EU13" s="66"/>
      <c r="EV13" s="312" t="s">
        <v>57</v>
      </c>
      <c r="EW13" s="313"/>
      <c r="EX13" s="66"/>
      <c r="EY13" s="312" t="s">
        <v>57</v>
      </c>
      <c r="EZ13" s="313"/>
      <c r="FB13" s="314" t="s">
        <v>57</v>
      </c>
      <c r="FC13" s="315"/>
      <c r="FD13" s="66"/>
      <c r="FE13" s="312" t="s">
        <v>57</v>
      </c>
      <c r="FF13" s="313"/>
      <c r="FG13" s="66"/>
      <c r="FH13" s="312" t="s">
        <v>57</v>
      </c>
      <c r="FI13" s="313"/>
      <c r="FJ13" s="66"/>
      <c r="FK13" s="312" t="s">
        <v>57</v>
      </c>
      <c r="FL13" s="313"/>
      <c r="FN13" s="314" t="s">
        <v>57</v>
      </c>
      <c r="FO13" s="315"/>
      <c r="FP13" s="66"/>
      <c r="FQ13" s="312" t="s">
        <v>57</v>
      </c>
      <c r="FR13" s="313"/>
      <c r="FS13" s="66"/>
      <c r="FT13" s="312" t="s">
        <v>57</v>
      </c>
      <c r="FU13" s="313"/>
      <c r="FV13" s="66"/>
      <c r="FW13" s="312" t="s">
        <v>57</v>
      </c>
      <c r="FX13" s="313"/>
      <c r="FZ13" s="314" t="s">
        <v>57</v>
      </c>
      <c r="GA13" s="315"/>
      <c r="GB13" s="66"/>
      <c r="GC13" s="312" t="s">
        <v>57</v>
      </c>
      <c r="GD13" s="313"/>
      <c r="GE13" s="66"/>
      <c r="GF13" s="312" t="s">
        <v>57</v>
      </c>
      <c r="GG13" s="313"/>
      <c r="GH13" s="66"/>
      <c r="GI13" s="312" t="s">
        <v>57</v>
      </c>
      <c r="GJ13" s="313"/>
      <c r="GL13" s="314" t="s">
        <v>57</v>
      </c>
      <c r="GM13" s="315"/>
      <c r="GN13" s="66"/>
      <c r="GO13" s="312" t="s">
        <v>57</v>
      </c>
      <c r="GP13" s="313"/>
      <c r="GQ13" s="66"/>
      <c r="GR13" s="312" t="s">
        <v>57</v>
      </c>
      <c r="GS13" s="313"/>
      <c r="GT13" s="66"/>
      <c r="GU13" s="312" t="s">
        <v>57</v>
      </c>
      <c r="GV13" s="313"/>
      <c r="GX13" s="314" t="s">
        <v>57</v>
      </c>
      <c r="GY13" s="315"/>
      <c r="GZ13" s="66"/>
      <c r="HA13" s="312" t="s">
        <v>57</v>
      </c>
      <c r="HB13" s="313"/>
      <c r="HC13" s="66"/>
      <c r="HD13" s="312" t="s">
        <v>57</v>
      </c>
      <c r="HE13" s="313"/>
      <c r="HF13" s="66"/>
      <c r="HG13" s="312" t="s">
        <v>57</v>
      </c>
      <c r="HH13" s="313"/>
      <c r="HJ13" s="314" t="s">
        <v>57</v>
      </c>
      <c r="HK13" s="315"/>
      <c r="HL13" s="66"/>
      <c r="HM13" s="312" t="s">
        <v>57</v>
      </c>
      <c r="HN13" s="313"/>
      <c r="HO13" s="66"/>
      <c r="HP13" s="312" t="s">
        <v>57</v>
      </c>
      <c r="HQ13" s="313"/>
      <c r="HR13" s="66"/>
      <c r="HS13" s="312" t="s">
        <v>57</v>
      </c>
      <c r="HT13" s="313"/>
      <c r="HU13" s="66"/>
      <c r="HV13" s="312" t="s">
        <v>57</v>
      </c>
      <c r="HW13" s="313"/>
      <c r="HX13" s="66"/>
      <c r="HY13" s="312" t="s">
        <v>57</v>
      </c>
      <c r="HZ13" s="313"/>
      <c r="IB13" s="314" t="s">
        <v>57</v>
      </c>
      <c r="IC13" s="315"/>
      <c r="ID13" s="66"/>
      <c r="IE13" s="312" t="s">
        <v>57</v>
      </c>
      <c r="IF13" s="313"/>
      <c r="IG13" s="66"/>
      <c r="IH13" s="312" t="s">
        <v>57</v>
      </c>
      <c r="II13" s="313"/>
      <c r="IJ13" s="66"/>
      <c r="IK13" s="312" t="s">
        <v>57</v>
      </c>
      <c r="IL13" s="313"/>
      <c r="IM13" s="66"/>
      <c r="IN13" s="312" t="s">
        <v>57</v>
      </c>
      <c r="IO13" s="313"/>
      <c r="IP13" s="66"/>
      <c r="IQ13" s="312" t="s">
        <v>57</v>
      </c>
      <c r="IR13" s="313"/>
      <c r="IT13" s="314" t="s">
        <v>57</v>
      </c>
      <c r="IU13" s="315"/>
      <c r="IV13" s="66"/>
      <c r="IW13" s="312" t="s">
        <v>57</v>
      </c>
      <c r="IX13" s="313"/>
      <c r="IY13" s="66"/>
      <c r="IZ13" s="312" t="s">
        <v>57</v>
      </c>
      <c r="JA13" s="313"/>
      <c r="JB13" s="66"/>
      <c r="JC13" s="312" t="s">
        <v>57</v>
      </c>
      <c r="JD13" s="313"/>
      <c r="JE13" s="66"/>
      <c r="JF13" s="312" t="s">
        <v>57</v>
      </c>
      <c r="JG13" s="313"/>
      <c r="JH13" s="66"/>
      <c r="JI13" s="312" t="s">
        <v>57</v>
      </c>
      <c r="JJ13" s="313"/>
      <c r="JL13" s="314" t="s">
        <v>57</v>
      </c>
      <c r="JM13" s="315"/>
      <c r="JN13" s="66"/>
      <c r="JO13" s="312" t="s">
        <v>57</v>
      </c>
      <c r="JP13" s="313"/>
      <c r="JQ13" s="66"/>
      <c r="JR13" s="312" t="s">
        <v>57</v>
      </c>
      <c r="JS13" s="313"/>
      <c r="JT13" s="66"/>
      <c r="JU13" s="312" t="s">
        <v>57</v>
      </c>
      <c r="JV13" s="313"/>
      <c r="JW13" s="66"/>
      <c r="JX13" s="312" t="s">
        <v>57</v>
      </c>
      <c r="JY13" s="313"/>
      <c r="JZ13" s="66"/>
      <c r="KA13" s="312" t="s">
        <v>57</v>
      </c>
      <c r="KB13" s="313"/>
      <c r="KD13" s="314" t="s">
        <v>57</v>
      </c>
      <c r="KE13" s="315"/>
      <c r="KF13" s="66"/>
      <c r="KG13" s="312" t="s">
        <v>57</v>
      </c>
      <c r="KH13" s="313"/>
      <c r="KI13" s="66"/>
      <c r="KJ13" s="312" t="s">
        <v>57</v>
      </c>
      <c r="KK13" s="313"/>
      <c r="KL13" s="66"/>
      <c r="KM13" s="312" t="s">
        <v>57</v>
      </c>
      <c r="KN13" s="313"/>
      <c r="KP13" s="314" t="s">
        <v>57</v>
      </c>
      <c r="KQ13" s="315"/>
      <c r="KR13" s="66"/>
      <c r="KS13" s="312" t="s">
        <v>57</v>
      </c>
      <c r="KT13" s="313"/>
      <c r="KU13" s="66"/>
      <c r="KV13" s="312" t="s">
        <v>57</v>
      </c>
      <c r="KW13" s="313"/>
      <c r="KX13" s="66"/>
      <c r="KY13" s="312" t="s">
        <v>57</v>
      </c>
      <c r="KZ13" s="313"/>
      <c r="LB13" s="314" t="s">
        <v>57</v>
      </c>
      <c r="LC13" s="315"/>
      <c r="LD13" s="66"/>
      <c r="LE13" s="312" t="s">
        <v>57</v>
      </c>
      <c r="LF13" s="313"/>
      <c r="LG13" s="66"/>
      <c r="LH13" s="312" t="s">
        <v>57</v>
      </c>
      <c r="LI13" s="313"/>
      <c r="LJ13" s="66"/>
      <c r="LK13" s="312" t="s">
        <v>57</v>
      </c>
      <c r="LL13" s="313"/>
      <c r="LN13" s="314" t="s">
        <v>57</v>
      </c>
      <c r="LO13" s="315"/>
      <c r="LP13" s="66"/>
      <c r="LQ13" s="312" t="s">
        <v>57</v>
      </c>
      <c r="LR13" s="313"/>
      <c r="LS13" s="66"/>
      <c r="LT13" s="312" t="s">
        <v>57</v>
      </c>
      <c r="LU13" s="313"/>
      <c r="LV13" s="66"/>
      <c r="LW13" s="312" t="s">
        <v>57</v>
      </c>
      <c r="LX13" s="313"/>
      <c r="LZ13" s="314" t="s">
        <v>57</v>
      </c>
      <c r="MA13" s="315"/>
      <c r="MB13" s="66"/>
      <c r="MC13" s="312" t="s">
        <v>57</v>
      </c>
      <c r="MD13" s="313"/>
      <c r="ME13" s="66"/>
      <c r="MF13" s="312" t="s">
        <v>57</v>
      </c>
      <c r="MG13" s="313"/>
      <c r="MH13" s="66"/>
      <c r="MI13" s="312" t="s">
        <v>57</v>
      </c>
      <c r="MJ13" s="313"/>
      <c r="ML13" s="314" t="s">
        <v>57</v>
      </c>
      <c r="MM13" s="315"/>
      <c r="MN13" s="66"/>
      <c r="MO13" s="312" t="s">
        <v>57</v>
      </c>
      <c r="MP13" s="313"/>
      <c r="MQ13" s="66"/>
      <c r="MR13" s="312" t="s">
        <v>57</v>
      </c>
      <c r="MS13" s="313"/>
      <c r="MT13" s="66"/>
      <c r="MU13" s="312" t="s">
        <v>57</v>
      </c>
      <c r="MV13" s="313"/>
      <c r="MX13" s="314" t="s">
        <v>57</v>
      </c>
      <c r="MY13" s="315"/>
      <c r="MZ13" s="66"/>
      <c r="NA13" s="312" t="s">
        <v>57</v>
      </c>
      <c r="NB13" s="313"/>
      <c r="NC13" s="66"/>
      <c r="ND13" s="312" t="s">
        <v>57</v>
      </c>
      <c r="NE13" s="313"/>
      <c r="NF13" s="66"/>
      <c r="NG13" s="312" t="s">
        <v>57</v>
      </c>
      <c r="NH13" s="313"/>
      <c r="NI13" s="66"/>
      <c r="NJ13" s="312" t="s">
        <v>57</v>
      </c>
      <c r="NK13" s="313"/>
      <c r="NL13" s="66"/>
      <c r="NM13" s="312" t="s">
        <v>57</v>
      </c>
      <c r="NN13" s="313"/>
      <c r="NP13" s="314" t="s">
        <v>57</v>
      </c>
      <c r="NQ13" s="315"/>
      <c r="NR13" s="66"/>
      <c r="NS13" s="312" t="s">
        <v>57</v>
      </c>
      <c r="NT13" s="313"/>
      <c r="NU13" s="66"/>
      <c r="NV13" s="312" t="s">
        <v>57</v>
      </c>
      <c r="NW13" s="313"/>
      <c r="NX13" s="66"/>
      <c r="NY13" s="312" t="s">
        <v>57</v>
      </c>
      <c r="NZ13" s="313"/>
      <c r="OA13" s="66"/>
      <c r="OB13" s="312" t="s">
        <v>57</v>
      </c>
      <c r="OC13" s="313"/>
      <c r="OD13" s="66"/>
      <c r="OE13" s="312" t="s">
        <v>57</v>
      </c>
      <c r="OF13" s="313"/>
      <c r="OH13" s="314" t="s">
        <v>57</v>
      </c>
      <c r="OI13" s="315"/>
      <c r="OJ13" s="66"/>
      <c r="OK13" s="312" t="s">
        <v>57</v>
      </c>
      <c r="OL13" s="313"/>
      <c r="OM13" s="66"/>
      <c r="ON13" s="312" t="s">
        <v>57</v>
      </c>
      <c r="OO13" s="313"/>
      <c r="OP13" s="66"/>
      <c r="OQ13" s="312" t="s">
        <v>57</v>
      </c>
      <c r="OR13" s="313"/>
      <c r="OS13" s="66"/>
      <c r="OT13" s="312" t="s">
        <v>57</v>
      </c>
      <c r="OU13" s="313"/>
      <c r="OV13" s="66"/>
      <c r="OW13" s="312" t="s">
        <v>57</v>
      </c>
      <c r="OX13" s="313"/>
      <c r="OZ13" s="314" t="s">
        <v>57</v>
      </c>
      <c r="PA13" s="315"/>
      <c r="PB13" s="66"/>
      <c r="PC13" s="312" t="s">
        <v>57</v>
      </c>
      <c r="PD13" s="313"/>
      <c r="PE13" s="66"/>
      <c r="PF13" s="312" t="s">
        <v>57</v>
      </c>
      <c r="PG13" s="313"/>
      <c r="PH13" s="66"/>
      <c r="PI13" s="312" t="s">
        <v>57</v>
      </c>
      <c r="PJ13" s="313"/>
      <c r="PK13" s="66"/>
      <c r="PL13" s="312" t="s">
        <v>57</v>
      </c>
      <c r="PM13" s="313"/>
      <c r="PN13" s="66"/>
      <c r="PO13" s="312" t="s">
        <v>57</v>
      </c>
      <c r="PP13" s="313"/>
      <c r="PR13" s="314" t="s">
        <v>57</v>
      </c>
      <c r="PS13" s="315"/>
      <c r="PT13" s="66"/>
      <c r="PU13" s="312" t="s">
        <v>57</v>
      </c>
      <c r="PV13" s="313"/>
      <c r="PW13" s="66"/>
      <c r="PX13" s="312" t="s">
        <v>57</v>
      </c>
      <c r="PY13" s="313"/>
      <c r="PZ13" s="66"/>
      <c r="QA13" s="312" t="s">
        <v>57</v>
      </c>
      <c r="QB13" s="313"/>
      <c r="QD13" s="314" t="s">
        <v>57</v>
      </c>
      <c r="QE13" s="315"/>
      <c r="QF13" s="66"/>
      <c r="QG13" s="312" t="s">
        <v>57</v>
      </c>
      <c r="QH13" s="313"/>
      <c r="QI13" s="66"/>
      <c r="QJ13" s="312" t="s">
        <v>57</v>
      </c>
      <c r="QK13" s="313"/>
      <c r="QL13" s="66"/>
      <c r="QM13" s="312" t="s">
        <v>57</v>
      </c>
      <c r="QN13" s="313"/>
      <c r="QP13" s="314" t="s">
        <v>57</v>
      </c>
      <c r="QQ13" s="315"/>
      <c r="QR13" s="66"/>
      <c r="QS13" s="312" t="s">
        <v>57</v>
      </c>
      <c r="QT13" s="313"/>
      <c r="QU13" s="66"/>
      <c r="QV13" s="312" t="s">
        <v>57</v>
      </c>
      <c r="QW13" s="313"/>
      <c r="QX13" s="66"/>
      <c r="QY13" s="312" t="s">
        <v>57</v>
      </c>
      <c r="QZ13" s="313"/>
      <c r="RB13" s="314" t="s">
        <v>57</v>
      </c>
      <c r="RC13" s="315"/>
      <c r="RD13" s="66"/>
      <c r="RE13" s="312" t="s">
        <v>57</v>
      </c>
      <c r="RF13" s="313"/>
      <c r="RG13" s="66"/>
      <c r="RH13" s="312" t="s">
        <v>57</v>
      </c>
      <c r="RI13" s="313"/>
      <c r="RJ13" s="66"/>
      <c r="RK13" s="312" t="s">
        <v>57</v>
      </c>
      <c r="RL13" s="313"/>
      <c r="RN13" s="314" t="s">
        <v>57</v>
      </c>
      <c r="RO13" s="315"/>
      <c r="RP13" s="66"/>
      <c r="RQ13" s="312" t="s">
        <v>57</v>
      </c>
      <c r="RR13" s="313"/>
      <c r="RS13" s="66"/>
      <c r="RT13" s="312" t="s">
        <v>57</v>
      </c>
      <c r="RU13" s="313"/>
      <c r="RV13" s="66"/>
      <c r="RW13" s="312" t="s">
        <v>57</v>
      </c>
      <c r="RX13" s="313"/>
      <c r="RZ13" s="314" t="s">
        <v>57</v>
      </c>
      <c r="SA13" s="315"/>
      <c r="SB13" s="66"/>
      <c r="SC13" s="312" t="s">
        <v>57</v>
      </c>
      <c r="SD13" s="313"/>
      <c r="SE13" s="66"/>
      <c r="SF13" s="312" t="s">
        <v>57</v>
      </c>
      <c r="SG13" s="313"/>
      <c r="SH13" s="66"/>
      <c r="SI13" s="312" t="s">
        <v>57</v>
      </c>
      <c r="SJ13" s="313"/>
      <c r="SL13" s="314" t="s">
        <v>57</v>
      </c>
      <c r="SM13" s="315"/>
      <c r="SN13" s="66"/>
      <c r="SO13" s="312" t="s">
        <v>57</v>
      </c>
      <c r="SP13" s="313"/>
      <c r="SQ13" s="66"/>
      <c r="SR13" s="312" t="s">
        <v>57</v>
      </c>
      <c r="SS13" s="313"/>
      <c r="ST13" s="66"/>
      <c r="SU13" s="312" t="s">
        <v>57</v>
      </c>
      <c r="SV13" s="313"/>
      <c r="SW13" s="66"/>
      <c r="SX13" s="312" t="s">
        <v>57</v>
      </c>
      <c r="SY13" s="313"/>
      <c r="SZ13" s="66"/>
      <c r="TA13" s="312" t="s">
        <v>57</v>
      </c>
      <c r="TB13" s="313"/>
      <c r="TD13" s="314" t="s">
        <v>57</v>
      </c>
      <c r="TE13" s="315"/>
      <c r="TF13" s="66"/>
      <c r="TG13" s="312" t="s">
        <v>57</v>
      </c>
      <c r="TH13" s="313"/>
      <c r="TI13" s="66"/>
      <c r="TJ13" s="312" t="s">
        <v>57</v>
      </c>
      <c r="TK13" s="313"/>
      <c r="TL13" s="66"/>
      <c r="TM13" s="312" t="s">
        <v>57</v>
      </c>
      <c r="TN13" s="313"/>
      <c r="TO13" s="66"/>
      <c r="TP13" s="312" t="s">
        <v>57</v>
      </c>
      <c r="TQ13" s="313"/>
      <c r="TR13" s="66"/>
      <c r="TS13" s="312" t="s">
        <v>57</v>
      </c>
      <c r="TT13" s="313"/>
      <c r="TV13" s="314" t="s">
        <v>57</v>
      </c>
      <c r="TW13" s="315"/>
      <c r="TX13" s="66"/>
      <c r="TY13" s="312" t="s">
        <v>57</v>
      </c>
      <c r="TZ13" s="313"/>
      <c r="UA13" s="66"/>
      <c r="UB13" s="312" t="s">
        <v>57</v>
      </c>
      <c r="UC13" s="313"/>
      <c r="UD13" s="66"/>
      <c r="UE13" s="312" t="s">
        <v>57</v>
      </c>
      <c r="UF13" s="313"/>
      <c r="UG13" s="66"/>
      <c r="UH13" s="312" t="s">
        <v>57</v>
      </c>
      <c r="UI13" s="313"/>
      <c r="UJ13" s="66"/>
      <c r="UK13" s="312" t="s">
        <v>57</v>
      </c>
      <c r="UL13" s="313"/>
      <c r="UN13" s="314" t="s">
        <v>57</v>
      </c>
      <c r="UO13" s="315"/>
      <c r="UP13" s="66"/>
      <c r="UQ13" s="312" t="s">
        <v>57</v>
      </c>
      <c r="UR13" s="313"/>
      <c r="US13" s="66"/>
      <c r="UT13" s="312" t="s">
        <v>57</v>
      </c>
      <c r="UU13" s="313"/>
      <c r="UV13" s="66"/>
      <c r="UW13" s="312" t="s">
        <v>57</v>
      </c>
      <c r="UX13" s="313"/>
      <c r="UY13" s="66"/>
      <c r="UZ13" s="312" t="s">
        <v>57</v>
      </c>
      <c r="VA13" s="313"/>
      <c r="VB13" s="66"/>
      <c r="VC13" s="312" t="s">
        <v>57</v>
      </c>
      <c r="VD13" s="313"/>
      <c r="VF13" s="314" t="s">
        <v>57</v>
      </c>
      <c r="VG13" s="315"/>
      <c r="VH13" s="66"/>
      <c r="VI13" s="312" t="s">
        <v>57</v>
      </c>
      <c r="VJ13" s="313"/>
      <c r="VK13" s="66"/>
      <c r="VL13" s="312" t="s">
        <v>57</v>
      </c>
      <c r="VM13" s="313"/>
      <c r="VN13" s="66"/>
      <c r="VO13" s="312" t="s">
        <v>57</v>
      </c>
      <c r="VP13" s="313"/>
      <c r="VR13" s="314" t="s">
        <v>57</v>
      </c>
      <c r="VS13" s="315"/>
      <c r="VT13" s="66"/>
      <c r="VU13" s="312" t="s">
        <v>57</v>
      </c>
      <c r="VV13" s="313"/>
      <c r="VW13" s="66"/>
      <c r="VX13" s="312" t="s">
        <v>57</v>
      </c>
      <c r="VY13" s="313"/>
      <c r="VZ13" s="66"/>
      <c r="WA13" s="312" t="s">
        <v>57</v>
      </c>
      <c r="WB13" s="313"/>
      <c r="WD13" s="314" t="s">
        <v>57</v>
      </c>
      <c r="WE13" s="315"/>
      <c r="WF13" s="66"/>
      <c r="WG13" s="312" t="s">
        <v>57</v>
      </c>
      <c r="WH13" s="313"/>
      <c r="WI13" s="66"/>
      <c r="WJ13" s="312" t="s">
        <v>57</v>
      </c>
      <c r="WK13" s="313"/>
      <c r="WL13" s="66"/>
      <c r="WM13" s="312" t="s">
        <v>57</v>
      </c>
      <c r="WN13" s="313"/>
      <c r="WP13" s="314" t="s">
        <v>57</v>
      </c>
      <c r="WQ13" s="315"/>
      <c r="WR13" s="66"/>
      <c r="WS13" s="312" t="s">
        <v>57</v>
      </c>
      <c r="WT13" s="313"/>
      <c r="WU13" s="66"/>
      <c r="WV13" s="312" t="s">
        <v>57</v>
      </c>
      <c r="WW13" s="313"/>
      <c r="WX13" s="66"/>
      <c r="WY13" s="312" t="s">
        <v>57</v>
      </c>
      <c r="WZ13" s="313"/>
      <c r="XB13" s="314" t="s">
        <v>57</v>
      </c>
      <c r="XC13" s="315"/>
      <c r="XD13" s="66"/>
      <c r="XE13" s="312" t="s">
        <v>57</v>
      </c>
      <c r="XF13" s="313"/>
      <c r="XG13" s="66"/>
      <c r="XH13" s="312" t="s">
        <v>57</v>
      </c>
      <c r="XI13" s="313"/>
      <c r="XJ13" s="66"/>
      <c r="XK13" s="312" t="s">
        <v>57</v>
      </c>
      <c r="XL13" s="313"/>
      <c r="XN13" s="314" t="s">
        <v>57</v>
      </c>
      <c r="XO13" s="315"/>
      <c r="XP13" s="66"/>
      <c r="XQ13" s="312" t="s">
        <v>57</v>
      </c>
      <c r="XR13" s="313"/>
      <c r="XS13" s="66"/>
      <c r="XT13" s="312" t="s">
        <v>57</v>
      </c>
      <c r="XU13" s="313"/>
      <c r="XV13" s="66"/>
      <c r="XW13" s="312" t="s">
        <v>57</v>
      </c>
      <c r="XX13" s="313"/>
      <c r="XZ13" s="314" t="s">
        <v>57</v>
      </c>
      <c r="YA13" s="315"/>
      <c r="YB13" s="66"/>
      <c r="YC13" s="312" t="s">
        <v>57</v>
      </c>
      <c r="YD13" s="313"/>
      <c r="YE13" s="66"/>
      <c r="YF13" s="312" t="s">
        <v>57</v>
      </c>
      <c r="YG13" s="313"/>
      <c r="YH13" s="66"/>
      <c r="YI13" s="312" t="s">
        <v>57</v>
      </c>
      <c r="YJ13" s="313"/>
      <c r="YK13" s="66"/>
      <c r="YL13" s="312" t="s">
        <v>57</v>
      </c>
      <c r="YM13" s="313"/>
      <c r="YN13" s="66"/>
      <c r="YO13" s="312" t="s">
        <v>57</v>
      </c>
      <c r="YP13" s="313"/>
      <c r="YR13" s="314" t="s">
        <v>57</v>
      </c>
      <c r="YS13" s="315"/>
      <c r="YT13" s="66"/>
      <c r="YU13" s="312" t="s">
        <v>57</v>
      </c>
      <c r="YV13" s="313"/>
      <c r="YW13" s="66"/>
      <c r="YX13" s="312" t="s">
        <v>57</v>
      </c>
      <c r="YY13" s="313"/>
      <c r="YZ13" s="66"/>
      <c r="ZA13" s="312" t="s">
        <v>57</v>
      </c>
      <c r="ZB13" s="313"/>
      <c r="ZC13" s="66"/>
      <c r="ZD13" s="312" t="s">
        <v>57</v>
      </c>
      <c r="ZE13" s="313"/>
      <c r="ZF13" s="66"/>
      <c r="ZG13" s="312" t="s">
        <v>57</v>
      </c>
      <c r="ZH13" s="313"/>
      <c r="ZJ13" s="314" t="s">
        <v>57</v>
      </c>
      <c r="ZK13" s="315"/>
      <c r="ZL13" s="66"/>
      <c r="ZM13" s="312" t="s">
        <v>57</v>
      </c>
      <c r="ZN13" s="313"/>
      <c r="ZO13" s="66"/>
      <c r="ZP13" s="312" t="s">
        <v>57</v>
      </c>
      <c r="ZQ13" s="313"/>
      <c r="ZR13" s="66"/>
      <c r="ZS13" s="312" t="s">
        <v>57</v>
      </c>
      <c r="ZT13" s="313"/>
      <c r="ZU13" s="66"/>
      <c r="ZV13" s="312" t="s">
        <v>57</v>
      </c>
      <c r="ZW13" s="313"/>
      <c r="ZX13" s="66"/>
      <c r="ZY13" s="312" t="s">
        <v>57</v>
      </c>
      <c r="ZZ13" s="313"/>
      <c r="AAB13" s="314" t="s">
        <v>57</v>
      </c>
      <c r="AAC13" s="315"/>
      <c r="AAD13" s="66"/>
      <c r="AAE13" s="312" t="s">
        <v>57</v>
      </c>
      <c r="AAF13" s="313"/>
      <c r="AAG13" s="66"/>
      <c r="AAH13" s="312" t="s">
        <v>57</v>
      </c>
      <c r="AAI13" s="313"/>
      <c r="AAJ13" s="66"/>
      <c r="AAK13" s="312" t="s">
        <v>57</v>
      </c>
      <c r="AAL13" s="313"/>
      <c r="AAM13" s="66"/>
      <c r="AAN13" s="312" t="s">
        <v>57</v>
      </c>
      <c r="AAO13" s="313"/>
      <c r="AAP13" s="66"/>
      <c r="AAQ13" s="312" t="s">
        <v>57</v>
      </c>
      <c r="AAR13" s="313"/>
      <c r="AAT13" s="314" t="s">
        <v>57</v>
      </c>
      <c r="AAU13" s="315"/>
      <c r="AAV13" s="80"/>
      <c r="AAW13" s="312" t="s">
        <v>57</v>
      </c>
      <c r="AAX13" s="313"/>
      <c r="AAY13" s="80"/>
      <c r="AAZ13" s="312" t="s">
        <v>57</v>
      </c>
      <c r="ABA13" s="313"/>
      <c r="ABB13" s="80"/>
      <c r="ABC13" s="312" t="s">
        <v>57</v>
      </c>
      <c r="ABD13" s="313"/>
      <c r="ABF13" s="314" t="s">
        <v>57</v>
      </c>
      <c r="ABG13" s="315"/>
      <c r="ABH13" s="99"/>
      <c r="ABI13" s="312" t="s">
        <v>57</v>
      </c>
      <c r="ABJ13" s="313"/>
      <c r="ABK13" s="99"/>
      <c r="ABL13" s="312" t="s">
        <v>57</v>
      </c>
      <c r="ABM13" s="313"/>
      <c r="ABN13" s="99"/>
      <c r="ABO13" s="312" t="s">
        <v>57</v>
      </c>
      <c r="ABP13" s="313"/>
      <c r="ABR13" s="314" t="s">
        <v>57</v>
      </c>
      <c r="ABS13" s="315"/>
      <c r="ABT13" s="118"/>
      <c r="ABU13" s="312" t="s">
        <v>57</v>
      </c>
      <c r="ABV13" s="313"/>
      <c r="ABW13" s="118"/>
      <c r="ABX13" s="312" t="s">
        <v>57</v>
      </c>
      <c r="ABY13" s="313"/>
      <c r="ABZ13" s="118"/>
      <c r="ACA13" s="312" t="s">
        <v>57</v>
      </c>
      <c r="ACB13" s="313"/>
      <c r="ACD13" s="314" t="s">
        <v>57</v>
      </c>
      <c r="ACE13" s="315"/>
      <c r="ACF13" s="137"/>
      <c r="ACG13" s="312" t="s">
        <v>57</v>
      </c>
      <c r="ACH13" s="313"/>
      <c r="ACI13" s="137"/>
      <c r="ACJ13" s="312" t="s">
        <v>57</v>
      </c>
      <c r="ACK13" s="313"/>
      <c r="ACL13" s="137"/>
      <c r="ACM13" s="312" t="s">
        <v>57</v>
      </c>
      <c r="ACN13" s="313"/>
      <c r="ACP13" s="314" t="s">
        <v>57</v>
      </c>
      <c r="ACQ13" s="315"/>
      <c r="ACR13" s="156"/>
      <c r="ACS13" s="312" t="s">
        <v>57</v>
      </c>
      <c r="ACT13" s="313"/>
      <c r="ACU13" s="156"/>
      <c r="ACV13" s="312" t="s">
        <v>57</v>
      </c>
      <c r="ACW13" s="313"/>
      <c r="ACX13" s="156"/>
      <c r="ACY13" s="312" t="s">
        <v>57</v>
      </c>
      <c r="ACZ13" s="313"/>
      <c r="ADB13" s="314" t="s">
        <v>57</v>
      </c>
      <c r="ADC13" s="315"/>
      <c r="ADD13" s="175"/>
      <c r="ADE13" s="312" t="s">
        <v>57</v>
      </c>
      <c r="ADF13" s="313"/>
      <c r="ADG13" s="175"/>
      <c r="ADH13" s="312" t="s">
        <v>57</v>
      </c>
      <c r="ADI13" s="313"/>
      <c r="ADJ13" s="175"/>
      <c r="ADK13" s="312" t="s">
        <v>57</v>
      </c>
      <c r="ADL13" s="313"/>
      <c r="ADN13" s="314" t="s">
        <v>57</v>
      </c>
      <c r="ADO13" s="315"/>
      <c r="ADP13" s="194"/>
      <c r="ADQ13" s="312" t="s">
        <v>57</v>
      </c>
      <c r="ADR13" s="313"/>
      <c r="ADS13" s="194"/>
      <c r="ADT13" s="312" t="s">
        <v>57</v>
      </c>
      <c r="ADU13" s="313"/>
      <c r="ADV13" s="194"/>
      <c r="ADW13" s="312" t="s">
        <v>57</v>
      </c>
      <c r="ADX13" s="313"/>
      <c r="ADY13" s="194"/>
      <c r="ADZ13" s="312" t="s">
        <v>57</v>
      </c>
      <c r="AEA13" s="313"/>
      <c r="AEB13" s="194"/>
      <c r="AEC13" s="312" t="s">
        <v>57</v>
      </c>
      <c r="AED13" s="313"/>
      <c r="AEF13" s="314" t="s">
        <v>57</v>
      </c>
      <c r="AEG13" s="315"/>
      <c r="AEH13" s="213"/>
      <c r="AEI13" s="312" t="s">
        <v>57</v>
      </c>
      <c r="AEJ13" s="313"/>
      <c r="AEK13" s="213"/>
      <c r="AEL13" s="312" t="s">
        <v>57</v>
      </c>
      <c r="AEM13" s="313"/>
      <c r="AEN13" s="213"/>
      <c r="AEO13" s="312" t="s">
        <v>57</v>
      </c>
      <c r="AEP13" s="313"/>
      <c r="AEQ13" s="213"/>
      <c r="AER13" s="312" t="s">
        <v>57</v>
      </c>
      <c r="AES13" s="313"/>
      <c r="AET13" s="213"/>
      <c r="AEU13" s="312" t="s">
        <v>57</v>
      </c>
      <c r="AEV13" s="313"/>
      <c r="AEX13" s="314" t="s">
        <v>57</v>
      </c>
      <c r="AEY13" s="315"/>
      <c r="AEZ13" s="232"/>
      <c r="AFA13" s="312" t="s">
        <v>57</v>
      </c>
      <c r="AFB13" s="313"/>
      <c r="AFC13" s="232"/>
      <c r="AFD13" s="312" t="s">
        <v>57</v>
      </c>
      <c r="AFE13" s="313"/>
      <c r="AFF13" s="232"/>
      <c r="AFG13" s="312" t="s">
        <v>57</v>
      </c>
      <c r="AFH13" s="313"/>
      <c r="AFI13" s="232"/>
      <c r="AFJ13" s="312" t="s">
        <v>57</v>
      </c>
      <c r="AFK13" s="313"/>
      <c r="AFL13" s="232"/>
      <c r="AFM13" s="312" t="s">
        <v>57</v>
      </c>
      <c r="AFN13" s="313"/>
      <c r="AFP13" s="314" t="s">
        <v>57</v>
      </c>
      <c r="AFQ13" s="315"/>
      <c r="AFR13" s="251"/>
      <c r="AFS13" s="312" t="s">
        <v>57</v>
      </c>
      <c r="AFT13" s="313"/>
      <c r="AFU13" s="251"/>
      <c r="AFV13" s="312" t="s">
        <v>57</v>
      </c>
      <c r="AFW13" s="313"/>
      <c r="AFX13" s="251"/>
      <c r="AFY13" s="312" t="s">
        <v>57</v>
      </c>
      <c r="AFZ13" s="313"/>
      <c r="AGA13" s="251"/>
      <c r="AGB13" s="312" t="s">
        <v>57</v>
      </c>
      <c r="AGC13" s="313"/>
      <c r="AGD13" s="251"/>
      <c r="AGE13" s="312" t="s">
        <v>57</v>
      </c>
      <c r="AGF13" s="313"/>
      <c r="AGH13" s="312"/>
      <c r="AGI13" s="313"/>
      <c r="AGK13" s="312"/>
      <c r="AGL13" s="313"/>
      <c r="AGN13" s="312"/>
      <c r="AGO13" s="313"/>
      <c r="AGQ13" s="312"/>
      <c r="AGR13" s="313"/>
      <c r="AGT13" s="312"/>
      <c r="AGU13" s="313"/>
      <c r="AGW13" s="312"/>
      <c r="AGX13" s="313"/>
      <c r="AGZ13" s="312"/>
      <c r="AHA13" s="313"/>
      <c r="AHC13" s="312"/>
      <c r="AHD13" s="313"/>
      <c r="AHF13" s="312"/>
      <c r="AHG13" s="313"/>
      <c r="AHI13" s="312"/>
      <c r="AHJ13" s="313"/>
      <c r="AHL13" s="312"/>
      <c r="AHM13" s="313"/>
      <c r="AHO13" s="312"/>
      <c r="AHP13" s="313"/>
      <c r="AHR13" s="312"/>
      <c r="AHS13" s="313"/>
      <c r="AHU13" s="312"/>
      <c r="AHV13" s="313"/>
      <c r="AHX13" s="312"/>
      <c r="AHY13" s="313"/>
      <c r="AIA13" s="312"/>
      <c r="AIB13" s="313"/>
      <c r="AID13" s="312"/>
      <c r="AIE13" s="313"/>
      <c r="AIG13" s="312"/>
      <c r="AIH13" s="313"/>
      <c r="AIJ13" s="312"/>
      <c r="AIK13" s="313"/>
      <c r="AIM13" s="312"/>
      <c r="AIN13" s="313"/>
      <c r="AIP13" s="312"/>
      <c r="AIQ13" s="313"/>
      <c r="AIS13" s="312"/>
      <c r="AIT13" s="313"/>
      <c r="AIV13" s="312"/>
      <c r="AIW13" s="313"/>
      <c r="AIY13" s="312"/>
      <c r="AIZ13" s="313"/>
      <c r="AJB13" s="312"/>
      <c r="AJC13" s="313"/>
      <c r="AJE13" s="312"/>
      <c r="AJF13" s="313"/>
      <c r="AJH13" s="312"/>
      <c r="AJI13" s="313"/>
      <c r="AJK13" s="312"/>
      <c r="AJL13" s="313"/>
      <c r="AJN13" s="312"/>
      <c r="AJO13" s="313"/>
      <c r="AJQ13" s="312"/>
      <c r="AJR13" s="313"/>
      <c r="AJT13" s="312"/>
      <c r="AJU13" s="313"/>
      <c r="AJW13" s="312"/>
      <c r="AJX13" s="313"/>
      <c r="AJZ13" s="312"/>
      <c r="AKA13" s="313"/>
      <c r="AKC13" s="312"/>
      <c r="AKD13" s="313"/>
      <c r="AKF13" s="312"/>
      <c r="AKG13" s="313"/>
      <c r="AKI13" s="312"/>
      <c r="AKJ13" s="313"/>
      <c r="AKL13" s="314"/>
      <c r="AKM13" s="315"/>
      <c r="AKN13" s="66"/>
      <c r="AKO13" s="312"/>
      <c r="AKP13" s="313"/>
      <c r="AKQ13" s="66"/>
      <c r="AKR13" s="312"/>
      <c r="AKS13" s="313"/>
      <c r="AKU13" s="314"/>
      <c r="AKV13" s="315"/>
      <c r="AKW13" s="66"/>
      <c r="AKX13" s="312"/>
      <c r="AKY13" s="313"/>
      <c r="AKZ13" s="66"/>
      <c r="ALA13" s="312"/>
      <c r="ALB13" s="313"/>
      <c r="ALD13" s="314"/>
      <c r="ALE13" s="315"/>
      <c r="ALF13" s="66"/>
      <c r="ALG13" s="312"/>
      <c r="ALH13" s="313"/>
      <c r="ALI13" s="66"/>
      <c r="ALJ13" s="312"/>
      <c r="ALK13" s="313"/>
      <c r="ALM13" s="314"/>
      <c r="ALN13" s="315"/>
      <c r="ALO13" s="66"/>
      <c r="ALP13" s="312"/>
      <c r="ALQ13" s="313"/>
      <c r="ALR13" s="66"/>
      <c r="ALS13" s="312"/>
      <c r="ALT13" s="313"/>
      <c r="ALV13" s="314"/>
      <c r="ALW13" s="315"/>
      <c r="ALX13" s="66"/>
      <c r="ALY13" s="312"/>
      <c r="ALZ13" s="313"/>
      <c r="AMA13" s="66"/>
      <c r="AMB13" s="312"/>
      <c r="AMC13" s="313"/>
      <c r="AME13" s="314"/>
      <c r="AMF13" s="315"/>
      <c r="AMG13" s="66"/>
      <c r="AMH13" s="312"/>
      <c r="AMI13" s="313"/>
      <c r="AMJ13" s="66"/>
      <c r="AMK13" s="312"/>
      <c r="AML13" s="313"/>
      <c r="AMN13" s="314"/>
      <c r="AMO13" s="315"/>
      <c r="AMP13" s="66"/>
      <c r="AMQ13" s="312"/>
      <c r="AMR13" s="313"/>
      <c r="AMS13" s="66"/>
      <c r="AMT13" s="312"/>
      <c r="AMU13" s="313"/>
      <c r="AMW13" s="314"/>
      <c r="AMX13" s="315"/>
      <c r="AMY13" s="66"/>
      <c r="AMZ13" s="312"/>
      <c r="ANA13" s="313"/>
      <c r="ANB13" s="66"/>
      <c r="ANC13" s="312"/>
      <c r="AND13" s="313"/>
      <c r="ANF13" s="314"/>
      <c r="ANG13" s="315"/>
      <c r="ANH13" s="66"/>
      <c r="ANI13" s="312"/>
      <c r="ANJ13" s="313"/>
      <c r="ANK13" s="66"/>
      <c r="ANL13" s="312"/>
      <c r="ANM13" s="313"/>
      <c r="ANO13" s="314"/>
      <c r="ANP13" s="315"/>
      <c r="ANQ13" s="66"/>
      <c r="ANR13" s="312"/>
      <c r="ANS13" s="313"/>
      <c r="ANT13" s="66"/>
      <c r="ANU13" s="312"/>
      <c r="ANV13" s="313"/>
      <c r="ANX13" s="314"/>
      <c r="ANY13" s="315"/>
      <c r="ANZ13" s="66"/>
      <c r="AOA13" s="312"/>
      <c r="AOB13" s="313"/>
      <c r="AOC13" s="66"/>
      <c r="AOD13" s="312"/>
      <c r="AOE13" s="313"/>
      <c r="AOG13" s="314"/>
      <c r="AOH13" s="315"/>
      <c r="AOI13" s="66"/>
      <c r="AOJ13" s="312"/>
      <c r="AOK13" s="313"/>
      <c r="AOL13" s="66"/>
      <c r="AOM13" s="312"/>
      <c r="AON13" s="313"/>
      <c r="AOP13" s="314"/>
      <c r="AOQ13" s="315"/>
      <c r="AOS13" s="312"/>
      <c r="AOT13" s="313"/>
      <c r="AOV13" s="312"/>
      <c r="AOW13" s="313"/>
      <c r="AOY13" s="324"/>
      <c r="AOZ13" s="325"/>
      <c r="APB13" s="314"/>
      <c r="APC13" s="315"/>
      <c r="APE13" s="312"/>
      <c r="APF13" s="313"/>
      <c r="APH13" s="314"/>
      <c r="API13" s="315"/>
      <c r="APK13" s="312"/>
      <c r="APL13" s="313"/>
      <c r="APN13" s="312"/>
      <c r="APO13" s="313"/>
      <c r="APQ13" s="314"/>
      <c r="APR13" s="315"/>
      <c r="APT13" s="312"/>
      <c r="APU13" s="313"/>
      <c r="APW13" s="312"/>
      <c r="APX13" s="313"/>
      <c r="APZ13" s="314"/>
      <c r="AQA13" s="315"/>
      <c r="AQC13" s="312"/>
      <c r="AQD13" s="313"/>
      <c r="AQF13" s="312"/>
      <c r="AQG13" s="313"/>
      <c r="AQI13" s="314"/>
      <c r="AQJ13" s="315"/>
      <c r="AQL13" s="312"/>
      <c r="AQM13" s="313"/>
      <c r="AQO13" s="312"/>
      <c r="AQP13" s="313"/>
      <c r="AQR13" s="314"/>
      <c r="AQS13" s="315"/>
      <c r="AQU13" s="312"/>
      <c r="AQV13" s="313"/>
      <c r="AQX13" s="312"/>
      <c r="AQY13" s="313"/>
      <c r="ARA13" s="314"/>
      <c r="ARB13" s="315"/>
      <c r="ARD13" s="312"/>
      <c r="ARE13" s="313"/>
      <c r="ARG13" s="312"/>
      <c r="ARH13" s="313"/>
      <c r="ARJ13" s="314"/>
      <c r="ARK13" s="315"/>
      <c r="ARM13" s="312"/>
      <c r="ARN13" s="313"/>
      <c r="ARP13" s="312"/>
      <c r="ARQ13" s="313"/>
      <c r="ARS13" s="314"/>
      <c r="ART13" s="315"/>
      <c r="ARV13" s="312"/>
      <c r="ARW13" s="313"/>
      <c r="ARY13" s="312"/>
      <c r="ARZ13" s="313"/>
      <c r="ASB13" s="314"/>
      <c r="ASC13" s="315"/>
      <c r="ASE13" s="312"/>
      <c r="ASF13" s="313"/>
      <c r="ASH13" s="312"/>
      <c r="ASI13" s="313"/>
      <c r="ASK13" s="312"/>
      <c r="ASL13" s="313"/>
      <c r="ASN13" s="312"/>
      <c r="ASO13" s="313"/>
      <c r="ASQ13" s="312"/>
      <c r="ASR13" s="313"/>
      <c r="AST13" s="312"/>
      <c r="ASU13" s="313"/>
      <c r="ASW13" s="312"/>
      <c r="ASX13" s="313"/>
      <c r="ASZ13" s="312"/>
      <c r="ATA13" s="313"/>
      <c r="ATC13" s="312"/>
      <c r="ATD13" s="313"/>
      <c r="ATF13" s="312"/>
      <c r="ATG13" s="313"/>
      <c r="ATI13" s="312"/>
      <c r="ATJ13" s="313"/>
      <c r="ATL13" s="312"/>
      <c r="ATM13" s="313"/>
      <c r="ATO13" s="312"/>
      <c r="ATP13" s="313"/>
      <c r="ATR13" s="312"/>
      <c r="ATS13" s="313"/>
      <c r="ATU13" s="312"/>
      <c r="ATV13" s="313"/>
      <c r="ATX13" s="312"/>
      <c r="ATY13" s="313"/>
      <c r="AUA13" s="312"/>
      <c r="AUB13" s="313"/>
      <c r="AUD13" s="312"/>
      <c r="AUE13" s="313"/>
      <c r="AUG13" s="312"/>
      <c r="AUH13" s="313"/>
      <c r="AUJ13" s="312"/>
      <c r="AUK13" s="313"/>
      <c r="AUM13" s="312"/>
      <c r="AUN13" s="313"/>
      <c r="AUP13" s="312"/>
      <c r="AUQ13" s="313"/>
      <c r="AUS13" s="312"/>
      <c r="AUT13" s="313"/>
      <c r="AUV13" s="312"/>
      <c r="AUW13" s="313"/>
      <c r="AUY13" s="312"/>
      <c r="AUZ13" s="313"/>
      <c r="AVB13" s="312"/>
      <c r="AVC13" s="313"/>
      <c r="AVE13" s="312"/>
      <c r="AVF13" s="313"/>
      <c r="AVH13" s="312"/>
      <c r="AVI13" s="313"/>
      <c r="AVK13" s="312"/>
      <c r="AVL13" s="313"/>
      <c r="AVN13" s="312"/>
      <c r="AVO13" s="313"/>
      <c r="AVQ13" s="312"/>
      <c r="AVR13" s="313"/>
      <c r="AVT13" s="312"/>
      <c r="AVU13" s="313"/>
      <c r="AVW13" s="312"/>
      <c r="AVX13" s="313"/>
      <c r="AVZ13" s="312"/>
      <c r="AWA13" s="313"/>
      <c r="AWC13" s="312"/>
      <c r="AWD13" s="313"/>
      <c r="AWF13" s="314"/>
      <c r="AWG13" s="315"/>
      <c r="AWH13" s="66"/>
      <c r="AWI13" s="312"/>
      <c r="AWJ13" s="313"/>
      <c r="AWK13" s="66"/>
      <c r="AWL13" s="312"/>
      <c r="AWM13" s="313"/>
      <c r="AWO13" s="314"/>
      <c r="AWP13" s="315"/>
      <c r="AWQ13" s="66"/>
      <c r="AWR13" s="312"/>
      <c r="AWS13" s="313"/>
      <c r="AWT13" s="66"/>
      <c r="AWU13" s="312"/>
      <c r="AWV13" s="313"/>
      <c r="AWX13" s="314"/>
      <c r="AWY13" s="315"/>
      <c r="AWZ13" s="66"/>
      <c r="AXA13" s="312"/>
      <c r="AXB13" s="313"/>
      <c r="AXC13" s="66"/>
      <c r="AXD13" s="312"/>
      <c r="AXE13" s="313"/>
      <c r="AXG13" s="314"/>
      <c r="AXH13" s="315"/>
      <c r="AXI13" s="66"/>
      <c r="AXJ13" s="312"/>
      <c r="AXK13" s="313"/>
      <c r="AXL13" s="66"/>
      <c r="AXM13" s="312"/>
      <c r="AXN13" s="313"/>
      <c r="AXP13" s="314"/>
      <c r="AXQ13" s="315"/>
      <c r="AXR13" s="66"/>
      <c r="AXS13" s="312"/>
      <c r="AXT13" s="313"/>
      <c r="AXU13" s="66"/>
      <c r="AXV13" s="312"/>
      <c r="AXW13" s="313"/>
      <c r="AXY13" s="314"/>
      <c r="AXZ13" s="315"/>
      <c r="AYA13" s="66"/>
      <c r="AYB13" s="312"/>
      <c r="AYC13" s="313"/>
      <c r="AYD13" s="66"/>
      <c r="AYE13" s="312"/>
      <c r="AYF13" s="313"/>
      <c r="AYH13" s="314"/>
      <c r="AYI13" s="315"/>
      <c r="AYJ13" s="66"/>
      <c r="AYK13" s="312"/>
      <c r="AYL13" s="313"/>
      <c r="AYM13" s="66"/>
      <c r="AYN13" s="312"/>
      <c r="AYO13" s="313"/>
      <c r="AYQ13" s="314"/>
      <c r="AYR13" s="315"/>
      <c r="AYS13" s="66"/>
      <c r="AYT13" s="312"/>
      <c r="AYU13" s="313"/>
      <c r="AYV13" s="66"/>
      <c r="AYW13" s="312"/>
      <c r="AYX13" s="313"/>
      <c r="AYZ13" s="314"/>
      <c r="AZA13" s="315"/>
      <c r="AZB13" s="66"/>
      <c r="AZC13" s="312"/>
      <c r="AZD13" s="313"/>
      <c r="AZE13" s="66"/>
      <c r="AZF13" s="312"/>
      <c r="AZG13" s="313"/>
      <c r="AZI13" s="314"/>
      <c r="AZJ13" s="315"/>
      <c r="AZK13" s="66"/>
      <c r="AZL13" s="312"/>
      <c r="AZM13" s="313"/>
      <c r="AZN13" s="66"/>
      <c r="AZO13" s="312"/>
      <c r="AZP13" s="313"/>
      <c r="AZR13" s="314"/>
      <c r="AZS13" s="315"/>
      <c r="AZT13" s="66"/>
      <c r="AZU13" s="312"/>
      <c r="AZV13" s="313"/>
      <c r="AZW13" s="66"/>
      <c r="AZX13" s="312"/>
      <c r="AZY13" s="313"/>
    </row>
    <row r="14" spans="2:1377" x14ac:dyDescent="0.15">
      <c r="B14" s="35">
        <v>0</v>
      </c>
      <c r="C14" s="36">
        <v>42.373956702656692</v>
      </c>
      <c r="E14" s="47">
        <v>0</v>
      </c>
      <c r="F14" s="48">
        <v>44.967591136166753</v>
      </c>
      <c r="H14" s="47">
        <v>0</v>
      </c>
      <c r="I14" s="48">
        <v>48.086255834883801</v>
      </c>
      <c r="J14" s="66"/>
      <c r="K14" s="47">
        <v>0</v>
      </c>
      <c r="L14" s="48">
        <v>52.295519437568032</v>
      </c>
      <c r="N14" s="35">
        <v>0</v>
      </c>
      <c r="O14" s="36">
        <v>62.202059121642797</v>
      </c>
      <c r="P14" s="66"/>
      <c r="Q14" s="47">
        <v>0</v>
      </c>
      <c r="R14" s="48">
        <v>66.290515270696702</v>
      </c>
      <c r="S14" s="66"/>
      <c r="T14" s="47">
        <v>0</v>
      </c>
      <c r="U14" s="48">
        <v>71.14559749256145</v>
      </c>
      <c r="V14" s="66"/>
      <c r="W14" s="47">
        <v>0</v>
      </c>
      <c r="X14" s="48">
        <v>78.015073506121283</v>
      </c>
      <c r="Z14" s="35">
        <v>0</v>
      </c>
      <c r="AA14" s="36">
        <v>87.35688924685563</v>
      </c>
      <c r="AB14" s="66"/>
      <c r="AC14" s="47">
        <v>0</v>
      </c>
      <c r="AD14" s="48">
        <v>93.181087865859624</v>
      </c>
      <c r="AE14" s="66"/>
      <c r="AF14" s="47">
        <v>0</v>
      </c>
      <c r="AG14" s="48">
        <v>100.02329781228119</v>
      </c>
      <c r="AH14" s="66"/>
      <c r="AI14" s="47">
        <v>0</v>
      </c>
      <c r="AJ14" s="48">
        <v>109.58831789123471</v>
      </c>
      <c r="AL14" s="35">
        <v>0</v>
      </c>
      <c r="AM14" s="36">
        <v>123.33813954185649</v>
      </c>
      <c r="AN14" s="66"/>
      <c r="AO14" s="47">
        <v>0</v>
      </c>
      <c r="AP14" s="48">
        <v>131.86434737310762</v>
      </c>
      <c r="AQ14" s="66"/>
      <c r="AR14" s="47">
        <v>0</v>
      </c>
      <c r="AS14" s="48">
        <v>141.87842681607341</v>
      </c>
      <c r="AT14" s="66"/>
      <c r="AU14" s="47">
        <v>0</v>
      </c>
      <c r="AV14" s="48">
        <v>152.21961155139948</v>
      </c>
      <c r="AX14" s="35">
        <v>0</v>
      </c>
      <c r="AY14" s="36">
        <v>168.46510102758484</v>
      </c>
      <c r="AZ14" s="66"/>
      <c r="BA14" s="47">
        <v>0</v>
      </c>
      <c r="BB14" s="48">
        <v>180.58896499246822</v>
      </c>
      <c r="BC14" s="66"/>
      <c r="BD14" s="47">
        <v>0</v>
      </c>
      <c r="BE14" s="48">
        <v>194.31867243976291</v>
      </c>
      <c r="BF14" s="66"/>
      <c r="BG14" s="47">
        <v>0</v>
      </c>
      <c r="BH14" s="48">
        <v>208.55010872110375</v>
      </c>
      <c r="BJ14" s="35">
        <v>0</v>
      </c>
      <c r="BK14" s="36">
        <v>279.38258510981319</v>
      </c>
      <c r="BL14" s="66"/>
      <c r="BM14" s="47">
        <v>0</v>
      </c>
      <c r="BN14" s="48">
        <v>299.99047565880488</v>
      </c>
      <c r="BO14" s="66"/>
      <c r="BP14" s="47">
        <v>0</v>
      </c>
      <c r="BQ14" s="48">
        <v>323.27847482593228</v>
      </c>
      <c r="BR14" s="66"/>
      <c r="BS14" s="47">
        <v>0</v>
      </c>
      <c r="BT14" s="48">
        <v>347.5595666764853</v>
      </c>
      <c r="BV14" s="35">
        <v>0</v>
      </c>
      <c r="BW14" s="36">
        <v>414.57913882809089</v>
      </c>
      <c r="BX14" s="66"/>
      <c r="BY14" s="47">
        <v>0</v>
      </c>
      <c r="BZ14" s="48">
        <v>438.25605812959799</v>
      </c>
      <c r="CA14" s="66"/>
      <c r="CB14" s="47">
        <v>0</v>
      </c>
      <c r="CC14" s="48">
        <v>471.24261718285271</v>
      </c>
      <c r="CD14" s="66"/>
      <c r="CE14" s="47">
        <v>0</v>
      </c>
      <c r="CF14" s="48">
        <v>503.23687555625565</v>
      </c>
      <c r="CG14" s="66"/>
      <c r="CH14" s="47">
        <v>0</v>
      </c>
      <c r="CI14" s="48">
        <v>537.93192890955902</v>
      </c>
      <c r="CJ14" s="66"/>
      <c r="CK14" s="47">
        <v>0</v>
      </c>
      <c r="CL14" s="48">
        <v>575.0131887756113</v>
      </c>
      <c r="CN14" s="35">
        <v>0</v>
      </c>
      <c r="CO14" s="36">
        <v>572.06639749262592</v>
      </c>
      <c r="CP14" s="66"/>
      <c r="CQ14" s="47">
        <v>0</v>
      </c>
      <c r="CR14" s="48">
        <v>615.25015073769464</v>
      </c>
      <c r="CS14" s="66"/>
      <c r="CT14" s="47">
        <v>0</v>
      </c>
      <c r="CU14" s="48">
        <v>662.96086963027972</v>
      </c>
      <c r="CV14" s="66"/>
      <c r="CW14" s="47">
        <v>0</v>
      </c>
      <c r="CX14" s="48">
        <v>709.09626017832693</v>
      </c>
      <c r="CY14" s="66"/>
      <c r="CZ14" s="47">
        <v>0</v>
      </c>
      <c r="DA14" s="48">
        <v>758.79144642663948</v>
      </c>
      <c r="DB14" s="66"/>
      <c r="DC14" s="47">
        <v>0</v>
      </c>
      <c r="DD14" s="48">
        <v>811.08855187193114</v>
      </c>
      <c r="DF14" s="35">
        <v>0</v>
      </c>
      <c r="DG14" s="36">
        <v>733.36642365095042</v>
      </c>
      <c r="DH14" s="66"/>
      <c r="DI14" s="47">
        <v>0</v>
      </c>
      <c r="DJ14" s="48">
        <v>794.28602548856054</v>
      </c>
      <c r="DK14" s="66"/>
      <c r="DL14" s="47">
        <v>0</v>
      </c>
      <c r="DM14" s="48">
        <v>880.50370601291536</v>
      </c>
      <c r="DN14" s="66"/>
      <c r="DO14" s="47">
        <v>0</v>
      </c>
      <c r="DP14" s="48">
        <v>959.1450913080505</v>
      </c>
      <c r="DQ14" s="66"/>
      <c r="DR14" s="47">
        <v>0</v>
      </c>
      <c r="DS14" s="48">
        <v>1027.3255603208811</v>
      </c>
      <c r="DT14" s="66"/>
      <c r="DU14" s="47">
        <v>0</v>
      </c>
      <c r="DV14" s="48">
        <v>1099.0639557535001</v>
      </c>
      <c r="DX14" s="35">
        <v>0</v>
      </c>
      <c r="DY14" s="36">
        <v>972.68876780339872</v>
      </c>
      <c r="DZ14" s="66"/>
      <c r="EA14" s="47">
        <v>0</v>
      </c>
      <c r="EB14" s="48">
        <v>1066.6187699972463</v>
      </c>
      <c r="EC14" s="66"/>
      <c r="ED14" s="47">
        <v>0</v>
      </c>
      <c r="EE14" s="48">
        <v>1182.0271726093265</v>
      </c>
      <c r="EF14" s="66"/>
      <c r="EG14" s="47">
        <v>0</v>
      </c>
      <c r="EH14" s="48">
        <v>1295.2004962824215</v>
      </c>
      <c r="EI14" s="66"/>
      <c r="EJ14" s="47">
        <v>0</v>
      </c>
      <c r="EK14" s="48">
        <v>1387.6990891597895</v>
      </c>
      <c r="EL14" s="66"/>
      <c r="EM14" s="47">
        <v>0</v>
      </c>
      <c r="EN14" s="48">
        <v>1485.1703659256241</v>
      </c>
      <c r="EP14" s="35">
        <v>0</v>
      </c>
      <c r="EQ14" s="36">
        <v>66.50240590009993</v>
      </c>
      <c r="ER14" s="66"/>
      <c r="ES14" s="47">
        <v>0</v>
      </c>
      <c r="ET14" s="48">
        <v>76.429020218985713</v>
      </c>
      <c r="EU14" s="66"/>
      <c r="EV14" s="47">
        <v>0</v>
      </c>
      <c r="EW14" s="48">
        <v>88.354748293958679</v>
      </c>
      <c r="EX14" s="66"/>
      <c r="EY14" s="47">
        <v>0</v>
      </c>
      <c r="EZ14" s="48">
        <v>101.33832591967912</v>
      </c>
      <c r="FB14" s="35">
        <v>0</v>
      </c>
      <c r="FC14" s="36">
        <v>93.05703728243752</v>
      </c>
      <c r="FD14" s="66"/>
      <c r="FE14" s="47">
        <v>0</v>
      </c>
      <c r="FF14" s="48">
        <v>106.97822987562877</v>
      </c>
      <c r="FG14" s="66"/>
      <c r="FH14" s="47">
        <v>0</v>
      </c>
      <c r="FI14" s="48">
        <v>123.75176429788726</v>
      </c>
      <c r="FJ14" s="66"/>
      <c r="FK14" s="47">
        <v>0</v>
      </c>
      <c r="FL14" s="48">
        <v>142.27321827878495</v>
      </c>
      <c r="FN14" s="35">
        <v>0</v>
      </c>
      <c r="FO14" s="36">
        <v>124.46556953847585</v>
      </c>
      <c r="FP14" s="66"/>
      <c r="FQ14" s="47">
        <v>0</v>
      </c>
      <c r="FR14" s="48">
        <v>142.64241596628051</v>
      </c>
      <c r="FS14" s="66"/>
      <c r="FT14" s="47">
        <v>0</v>
      </c>
      <c r="FU14" s="48">
        <v>164.58452263608132</v>
      </c>
      <c r="FV14" s="66"/>
      <c r="FW14" s="47">
        <v>0</v>
      </c>
      <c r="FX14" s="48">
        <v>189.64502283684158</v>
      </c>
      <c r="FZ14" s="35">
        <v>0</v>
      </c>
      <c r="GA14" s="36">
        <v>175.63052770359516</v>
      </c>
      <c r="GB14" s="66"/>
      <c r="GC14" s="47">
        <v>0</v>
      </c>
      <c r="GD14" s="48">
        <v>201.59458442628517</v>
      </c>
      <c r="GE14" s="66"/>
      <c r="GF14" s="47">
        <v>0</v>
      </c>
      <c r="GG14" s="48">
        <v>232.99014020601024</v>
      </c>
      <c r="GH14" s="66"/>
      <c r="GI14" s="47">
        <v>0</v>
      </c>
      <c r="GJ14" s="48">
        <v>268.13404060379253</v>
      </c>
      <c r="GL14" s="35">
        <v>0</v>
      </c>
      <c r="GM14" s="36">
        <v>234.23885374665059</v>
      </c>
      <c r="GN14" s="66"/>
      <c r="GO14" s="47">
        <v>0</v>
      </c>
      <c r="GP14" s="48">
        <v>270.46085347552736</v>
      </c>
      <c r="GQ14" s="66"/>
      <c r="GR14" s="47">
        <v>0</v>
      </c>
      <c r="GS14" s="48">
        <v>312.10851130477147</v>
      </c>
      <c r="GT14" s="66"/>
      <c r="GU14" s="47">
        <v>0</v>
      </c>
      <c r="GV14" s="48">
        <v>358.80928446262533</v>
      </c>
      <c r="GX14" s="35">
        <v>0</v>
      </c>
      <c r="GY14" s="36">
        <v>379.84609106029279</v>
      </c>
      <c r="GZ14" s="66"/>
      <c r="HA14" s="47">
        <v>0</v>
      </c>
      <c r="HB14" s="48">
        <v>438.43283222305217</v>
      </c>
      <c r="HC14" s="66"/>
      <c r="HD14" s="47">
        <v>0</v>
      </c>
      <c r="HE14" s="48">
        <v>505.8962856465343</v>
      </c>
      <c r="HF14" s="66"/>
      <c r="HG14" s="47">
        <v>0</v>
      </c>
      <c r="HH14" s="48">
        <v>581.69268316590137</v>
      </c>
      <c r="HJ14" s="35">
        <v>0</v>
      </c>
      <c r="HK14" s="36">
        <v>535.65433465064768</v>
      </c>
      <c r="HL14" s="66"/>
      <c r="HM14" s="47">
        <v>0</v>
      </c>
      <c r="HN14" s="48">
        <v>599.42776173966922</v>
      </c>
      <c r="HO14" s="66"/>
      <c r="HP14" s="47">
        <v>0</v>
      </c>
      <c r="HQ14" s="48">
        <v>687.55405322884633</v>
      </c>
      <c r="HR14" s="66"/>
      <c r="HS14" s="47">
        <v>0</v>
      </c>
      <c r="HT14" s="48">
        <v>781.39585590246281</v>
      </c>
      <c r="HU14" s="66"/>
      <c r="HV14" s="47">
        <v>0</v>
      </c>
      <c r="HW14" s="48">
        <v>886.33531720876215</v>
      </c>
      <c r="HX14" s="66"/>
      <c r="HY14" s="47">
        <v>0</v>
      </c>
      <c r="HZ14" s="48">
        <v>1003.4395623116811</v>
      </c>
      <c r="IB14" s="35">
        <v>0</v>
      </c>
      <c r="IC14" s="36">
        <v>706.01076752341044</v>
      </c>
      <c r="ID14" s="66"/>
      <c r="IE14" s="47">
        <v>0</v>
      </c>
      <c r="IF14" s="48">
        <v>788.26093030059417</v>
      </c>
      <c r="IG14" s="66"/>
      <c r="IH14" s="47">
        <v>0</v>
      </c>
      <c r="II14" s="48">
        <v>902.32556293361563</v>
      </c>
      <c r="IJ14" s="66"/>
      <c r="IK14" s="47">
        <v>0</v>
      </c>
      <c r="IL14" s="48">
        <v>1024.0060894748055</v>
      </c>
      <c r="IM14" s="66"/>
      <c r="IN14" s="47">
        <v>0</v>
      </c>
      <c r="IO14" s="48">
        <v>1159.5591455879501</v>
      </c>
      <c r="IP14" s="66"/>
      <c r="IQ14" s="47">
        <v>0</v>
      </c>
      <c r="IR14" s="48">
        <v>1318.2384530548509</v>
      </c>
      <c r="IT14" s="35">
        <v>0</v>
      </c>
      <c r="IU14" s="36">
        <v>902.5952091803349</v>
      </c>
      <c r="IV14" s="66"/>
      <c r="IW14" s="47">
        <v>0</v>
      </c>
      <c r="IX14" s="48">
        <v>1005.4363405669288</v>
      </c>
      <c r="IY14" s="66"/>
      <c r="IZ14" s="47">
        <v>0</v>
      </c>
      <c r="JA14" s="48">
        <v>1148.7896028470709</v>
      </c>
      <c r="JB14" s="66"/>
      <c r="JC14" s="47">
        <v>0</v>
      </c>
      <c r="JD14" s="48">
        <v>1301.7099901077845</v>
      </c>
      <c r="JE14" s="66"/>
      <c r="JF14" s="47">
        <v>0</v>
      </c>
      <c r="JG14" s="48">
        <v>1481.3416127799139</v>
      </c>
      <c r="JH14" s="66"/>
      <c r="JI14" s="47">
        <v>0</v>
      </c>
      <c r="JJ14" s="48">
        <v>1672.0808458654685</v>
      </c>
      <c r="JL14" s="35">
        <v>0</v>
      </c>
      <c r="JM14" s="36">
        <v>1198.6597292947417</v>
      </c>
      <c r="JN14" s="66"/>
      <c r="JO14" s="47">
        <v>0</v>
      </c>
      <c r="JP14" s="48">
        <v>1349.15947216617</v>
      </c>
      <c r="JQ14" s="66"/>
      <c r="JR14" s="47">
        <v>0</v>
      </c>
      <c r="JS14" s="48">
        <v>1541.086118853651</v>
      </c>
      <c r="JT14" s="66"/>
      <c r="JU14" s="47">
        <v>0</v>
      </c>
      <c r="JV14" s="48">
        <v>1745.7979996763083</v>
      </c>
      <c r="JW14" s="66"/>
      <c r="JX14" s="47">
        <v>0</v>
      </c>
      <c r="JY14" s="48">
        <v>1973.315623882138</v>
      </c>
      <c r="JZ14" s="66"/>
      <c r="KA14" s="47">
        <v>0</v>
      </c>
      <c r="KB14" s="48">
        <v>2241.9907772746792</v>
      </c>
      <c r="KD14" s="35">
        <v>0</v>
      </c>
      <c r="KE14" s="36">
        <v>104.70648073269605</v>
      </c>
      <c r="KF14" s="66"/>
      <c r="KG14" s="47">
        <v>0</v>
      </c>
      <c r="KH14" s="48">
        <v>118.52498196749484</v>
      </c>
      <c r="KI14" s="66"/>
      <c r="KJ14" s="47">
        <v>0</v>
      </c>
      <c r="KK14" s="48">
        <v>135.06433582226384</v>
      </c>
      <c r="KL14" s="66"/>
      <c r="KM14" s="47">
        <v>0</v>
      </c>
      <c r="KN14" s="48">
        <v>153.02681515522082</v>
      </c>
      <c r="KP14" s="35">
        <v>0</v>
      </c>
      <c r="KQ14" s="36">
        <v>148.11976618671912</v>
      </c>
      <c r="KR14" s="66"/>
      <c r="KS14" s="47">
        <v>0</v>
      </c>
      <c r="KT14" s="48">
        <v>168.02762845979106</v>
      </c>
      <c r="KU14" s="66"/>
      <c r="KV14" s="47">
        <v>0</v>
      </c>
      <c r="KW14" s="48">
        <v>191.73572500508584</v>
      </c>
      <c r="KX14" s="66"/>
      <c r="KY14" s="47">
        <v>0</v>
      </c>
      <c r="KZ14" s="48">
        <v>217.8529780884561</v>
      </c>
      <c r="LB14" s="35">
        <v>0</v>
      </c>
      <c r="LC14" s="36">
        <v>197.45045097813514</v>
      </c>
      <c r="LD14" s="66"/>
      <c r="LE14" s="47">
        <v>0</v>
      </c>
      <c r="LF14" s="48">
        <v>224.45800857687718</v>
      </c>
      <c r="LG14" s="66"/>
      <c r="LH14" s="47">
        <v>0</v>
      </c>
      <c r="LI14" s="48">
        <v>256.36473885069154</v>
      </c>
      <c r="LJ14" s="66"/>
      <c r="LK14" s="47">
        <v>0</v>
      </c>
      <c r="LL14" s="48">
        <v>291.52188958236337</v>
      </c>
      <c r="LN14" s="35">
        <v>0</v>
      </c>
      <c r="LO14" s="36">
        <v>279.68590339462008</v>
      </c>
      <c r="LP14" s="66"/>
      <c r="LQ14" s="47">
        <v>0</v>
      </c>
      <c r="LR14" s="48">
        <v>318.33806570302374</v>
      </c>
      <c r="LS14" s="66"/>
      <c r="LT14" s="47">
        <v>0</v>
      </c>
      <c r="LU14" s="48">
        <v>364.10435128325531</v>
      </c>
      <c r="LV14" s="66"/>
      <c r="LW14" s="47">
        <v>0</v>
      </c>
      <c r="LX14" s="48">
        <v>414.03363788022739</v>
      </c>
      <c r="LZ14" s="35">
        <v>0</v>
      </c>
      <c r="MA14" s="36">
        <v>373.94422544927602</v>
      </c>
      <c r="MB14" s="66"/>
      <c r="MC14" s="47">
        <v>0</v>
      </c>
      <c r="MD14" s="48">
        <v>425.85873437907424</v>
      </c>
      <c r="ME14" s="66"/>
      <c r="MF14" s="47">
        <v>0</v>
      </c>
      <c r="MG14" s="48">
        <v>487.4049895894189</v>
      </c>
      <c r="MH14" s="66"/>
      <c r="MI14" s="47">
        <v>0</v>
      </c>
      <c r="MJ14" s="48">
        <v>554.50803119732814</v>
      </c>
      <c r="ML14" s="35">
        <v>0</v>
      </c>
      <c r="MM14" s="36">
        <v>606.38250243820028</v>
      </c>
      <c r="MN14" s="66"/>
      <c r="MO14" s="47">
        <v>0</v>
      </c>
      <c r="MP14" s="48">
        <v>691.44819253915807</v>
      </c>
      <c r="MQ14" s="66"/>
      <c r="MR14" s="47">
        <v>0</v>
      </c>
      <c r="MS14" s="48">
        <v>792.60519330304999</v>
      </c>
      <c r="MT14" s="66"/>
      <c r="MU14" s="47">
        <v>0</v>
      </c>
      <c r="MV14" s="48">
        <v>903.27543493064604</v>
      </c>
      <c r="MX14" s="35">
        <v>0</v>
      </c>
      <c r="MY14" s="36">
        <v>860.71722409950769</v>
      </c>
      <c r="MZ14" s="66"/>
      <c r="NA14" s="47">
        <v>0</v>
      </c>
      <c r="NB14" s="48">
        <v>955.01532051746074</v>
      </c>
      <c r="NC14" s="66"/>
      <c r="ND14" s="47">
        <v>0</v>
      </c>
      <c r="NE14" s="48">
        <v>1085.3559048954025</v>
      </c>
      <c r="NF14" s="66"/>
      <c r="NG14" s="47">
        <v>0</v>
      </c>
      <c r="NH14" s="48">
        <v>1221.9484167094647</v>
      </c>
      <c r="NI14" s="66"/>
      <c r="NJ14" s="47">
        <v>0</v>
      </c>
      <c r="NK14" s="48">
        <v>1378.1720045547629</v>
      </c>
      <c r="NL14" s="66"/>
      <c r="NM14" s="47">
        <v>0</v>
      </c>
      <c r="NN14" s="48">
        <v>1548.4057129075024</v>
      </c>
      <c r="NP14" s="35">
        <v>0</v>
      </c>
      <c r="NQ14" s="36">
        <v>1127.3471571370478</v>
      </c>
      <c r="NR14" s="66"/>
      <c r="NS14" s="47">
        <v>0</v>
      </c>
      <c r="NT14" s="48">
        <v>1252.3261844915712</v>
      </c>
      <c r="NU14" s="66"/>
      <c r="NV14" s="47">
        <v>0</v>
      </c>
      <c r="NW14" s="48">
        <v>1424.9843857523804</v>
      </c>
      <c r="NX14" s="66"/>
      <c r="NY14" s="47">
        <v>0</v>
      </c>
      <c r="NZ14" s="48">
        <v>1606.8345574052191</v>
      </c>
      <c r="OA14" s="66"/>
      <c r="OB14" s="47">
        <v>0</v>
      </c>
      <c r="OC14" s="48">
        <v>1816.1815645108836</v>
      </c>
      <c r="OD14" s="66"/>
      <c r="OE14" s="47">
        <v>0</v>
      </c>
      <c r="OF14" s="48">
        <v>2046.3444647448664</v>
      </c>
      <c r="OH14" s="35">
        <v>0</v>
      </c>
      <c r="OI14" s="36">
        <v>1429.8843354832909</v>
      </c>
      <c r="OJ14" s="66"/>
      <c r="OK14" s="47">
        <v>0</v>
      </c>
      <c r="OL14" s="48">
        <v>1589.7019250899739</v>
      </c>
      <c r="OM14" s="66"/>
      <c r="ON14" s="47">
        <v>0</v>
      </c>
      <c r="OO14" s="48">
        <v>1810.5279786661765</v>
      </c>
      <c r="OP14" s="66"/>
      <c r="OQ14" s="47">
        <v>0</v>
      </c>
      <c r="OR14" s="48">
        <v>2043.8474820054046</v>
      </c>
      <c r="OS14" s="66"/>
      <c r="OT14" s="47">
        <v>0</v>
      </c>
      <c r="OU14" s="48">
        <v>2313.9899181870069</v>
      </c>
      <c r="OV14" s="66"/>
      <c r="OW14" s="47">
        <v>0</v>
      </c>
      <c r="OX14" s="48">
        <v>2611.578846668127</v>
      </c>
      <c r="OZ14" s="35">
        <v>0</v>
      </c>
      <c r="PA14" s="36">
        <v>1912.7998675840838</v>
      </c>
      <c r="PB14" s="66"/>
      <c r="PC14" s="47">
        <v>0</v>
      </c>
      <c r="PD14" s="48">
        <v>2127.77905939636</v>
      </c>
      <c r="PE14" s="66"/>
      <c r="PF14" s="47">
        <v>0</v>
      </c>
      <c r="PG14" s="48">
        <v>2424.059175210381</v>
      </c>
      <c r="PH14" s="66"/>
      <c r="PI14" s="47">
        <v>0</v>
      </c>
      <c r="PJ14" s="48">
        <v>2737.3089613715597</v>
      </c>
      <c r="PK14" s="66"/>
      <c r="PL14" s="47">
        <v>0</v>
      </c>
      <c r="PM14" s="48">
        <v>3099.8543780510199</v>
      </c>
      <c r="PN14" s="66"/>
      <c r="PO14" s="47">
        <v>0</v>
      </c>
      <c r="PP14" s="48">
        <v>3500.712510130073</v>
      </c>
      <c r="PR14" s="35">
        <v>0</v>
      </c>
      <c r="PS14" s="36">
        <v>34.979891580101359</v>
      </c>
      <c r="PT14" s="66"/>
      <c r="PU14" s="47">
        <v>0</v>
      </c>
      <c r="PV14" s="48">
        <v>36.617533302539215</v>
      </c>
      <c r="PW14" s="66"/>
      <c r="PX14" s="47">
        <v>0</v>
      </c>
      <c r="PY14" s="48">
        <v>38.678770679922046</v>
      </c>
      <c r="PZ14" s="66"/>
      <c r="QA14" s="47">
        <v>0</v>
      </c>
      <c r="QB14" s="48">
        <v>41.807751771501401</v>
      </c>
      <c r="QD14" s="35">
        <v>0</v>
      </c>
      <c r="QE14" s="36">
        <v>51.288825622623897</v>
      </c>
      <c r="QF14" s="66"/>
      <c r="QG14" s="47">
        <v>0</v>
      </c>
      <c r="QH14" s="48">
        <v>53.885056358702649</v>
      </c>
      <c r="QI14" s="66"/>
      <c r="QJ14" s="47">
        <v>0</v>
      </c>
      <c r="QK14" s="48">
        <v>57.116530395063727</v>
      </c>
      <c r="QL14" s="66"/>
      <c r="QM14" s="47">
        <v>0</v>
      </c>
      <c r="QN14" s="48">
        <v>62.249331946698348</v>
      </c>
      <c r="QP14" s="35">
        <v>0</v>
      </c>
      <c r="QQ14" s="36">
        <v>72.351155828395548</v>
      </c>
      <c r="QR14" s="66"/>
      <c r="QS14" s="47">
        <v>0</v>
      </c>
      <c r="QT14" s="48">
        <v>76.046034396617657</v>
      </c>
      <c r="QU14" s="66"/>
      <c r="QV14" s="47">
        <v>0</v>
      </c>
      <c r="QW14" s="48">
        <v>80.607012530824591</v>
      </c>
      <c r="QX14" s="66"/>
      <c r="QY14" s="47">
        <v>0</v>
      </c>
      <c r="QZ14" s="48">
        <v>87.726420613784327</v>
      </c>
      <c r="RB14" s="35">
        <v>0</v>
      </c>
      <c r="RC14" s="36">
        <v>101.82452507991087</v>
      </c>
      <c r="RD14" s="66"/>
      <c r="RE14" s="47">
        <v>0</v>
      </c>
      <c r="RF14" s="48">
        <v>107.2658200332765</v>
      </c>
      <c r="RG14" s="66"/>
      <c r="RH14" s="47">
        <v>0</v>
      </c>
      <c r="RI14" s="48">
        <v>113.97034276295962</v>
      </c>
      <c r="RJ14" s="66"/>
      <c r="RK14" s="47">
        <v>0</v>
      </c>
      <c r="RL14" s="48">
        <v>121.14551269201584</v>
      </c>
      <c r="RN14" s="35">
        <v>0</v>
      </c>
      <c r="RO14" s="36">
        <v>139.45883261987095</v>
      </c>
      <c r="RP14" s="66"/>
      <c r="RQ14" s="47">
        <v>0</v>
      </c>
      <c r="RR14" s="48">
        <v>147.30127750791803</v>
      </c>
      <c r="RS14" s="66"/>
      <c r="RT14" s="47">
        <v>0</v>
      </c>
      <c r="RU14" s="48">
        <v>156.49546198975534</v>
      </c>
      <c r="RV14" s="66"/>
      <c r="RW14" s="47">
        <v>0</v>
      </c>
      <c r="RX14" s="48">
        <v>166.37486220721411</v>
      </c>
      <c r="RZ14" s="35">
        <v>0</v>
      </c>
      <c r="SA14" s="36">
        <v>231.1418626159348</v>
      </c>
      <c r="SB14" s="66"/>
      <c r="SC14" s="47">
        <v>0</v>
      </c>
      <c r="SD14" s="48">
        <v>244.53280736288798</v>
      </c>
      <c r="SE14" s="66"/>
      <c r="SF14" s="47">
        <v>0</v>
      </c>
      <c r="SG14" s="48">
        <v>260.18808882711164</v>
      </c>
      <c r="SH14" s="66"/>
      <c r="SI14" s="47">
        <v>0</v>
      </c>
      <c r="SJ14" s="48">
        <v>277.10732495544062</v>
      </c>
      <c r="SL14" s="35">
        <v>0</v>
      </c>
      <c r="SM14" s="36">
        <v>345.47280492514466</v>
      </c>
      <c r="SN14" s="66"/>
      <c r="SO14" s="47">
        <v>0</v>
      </c>
      <c r="SP14" s="48">
        <v>360.5028640566137</v>
      </c>
      <c r="SQ14" s="66"/>
      <c r="SR14" s="47">
        <v>0</v>
      </c>
      <c r="SS14" s="48">
        <v>382.38601297325334</v>
      </c>
      <c r="ST14" s="66"/>
      <c r="SU14" s="47">
        <v>0</v>
      </c>
      <c r="SV14" s="48">
        <v>404.25142010035103</v>
      </c>
      <c r="SW14" s="66"/>
      <c r="SX14" s="47">
        <v>0</v>
      </c>
      <c r="SY14" s="48">
        <v>428.56651651299524</v>
      </c>
      <c r="SZ14" s="66"/>
      <c r="TA14" s="47">
        <v>0</v>
      </c>
      <c r="TB14" s="48">
        <v>455.24059015399007</v>
      </c>
      <c r="TD14" s="35">
        <v>0</v>
      </c>
      <c r="TE14" s="36">
        <v>484.79884109210553</v>
      </c>
      <c r="TF14" s="66"/>
      <c r="TG14" s="47">
        <v>0</v>
      </c>
      <c r="TH14" s="48">
        <v>507.3122520940118</v>
      </c>
      <c r="TI14" s="66"/>
      <c r="TJ14" s="47">
        <v>0</v>
      </c>
      <c r="TK14" s="48">
        <v>539.36739266384768</v>
      </c>
      <c r="TL14" s="66"/>
      <c r="TM14" s="47">
        <v>0</v>
      </c>
      <c r="TN14" s="48">
        <v>571.24681865472837</v>
      </c>
      <c r="TO14" s="66"/>
      <c r="TP14" s="47">
        <v>0</v>
      </c>
      <c r="TQ14" s="48">
        <v>606.33808082562427</v>
      </c>
      <c r="TR14" s="66"/>
      <c r="TS14" s="47">
        <v>0</v>
      </c>
      <c r="TT14" s="48">
        <v>644.16127018893917</v>
      </c>
      <c r="TV14" s="35">
        <v>0</v>
      </c>
      <c r="TW14" s="36">
        <v>653.17915816575771</v>
      </c>
      <c r="TX14" s="66"/>
      <c r="TY14" s="47">
        <v>0</v>
      </c>
      <c r="TZ14" s="48">
        <v>685.13161032847074</v>
      </c>
      <c r="UA14" s="66"/>
      <c r="UB14" s="47">
        <v>0</v>
      </c>
      <c r="UC14" s="48">
        <v>729.96366166935354</v>
      </c>
      <c r="UD14" s="66"/>
      <c r="UE14" s="47">
        <v>0</v>
      </c>
      <c r="UF14" s="48">
        <v>774.27872568847249</v>
      </c>
      <c r="UG14" s="66"/>
      <c r="UH14" s="47">
        <v>0</v>
      </c>
      <c r="UI14" s="48">
        <v>822.89392584158747</v>
      </c>
      <c r="UJ14" s="66"/>
      <c r="UK14" s="47">
        <v>0</v>
      </c>
      <c r="UL14" s="48">
        <v>874.98725493350696</v>
      </c>
      <c r="UN14" s="35">
        <v>0</v>
      </c>
      <c r="UO14" s="36">
        <v>877.2129634852779</v>
      </c>
      <c r="UP14" s="66"/>
      <c r="UQ14" s="47">
        <v>0</v>
      </c>
      <c r="UR14" s="48">
        <v>924.69178936513015</v>
      </c>
      <c r="US14" s="66"/>
      <c r="UT14" s="47">
        <v>0</v>
      </c>
      <c r="UU14" s="48">
        <v>985.25716267581288</v>
      </c>
      <c r="UV14" s="66"/>
      <c r="UW14" s="47">
        <v>0</v>
      </c>
      <c r="UX14" s="48">
        <v>1045.2491747108809</v>
      </c>
      <c r="UY14" s="66"/>
      <c r="UZ14" s="47">
        <v>0</v>
      </c>
      <c r="VA14" s="48">
        <v>1111.009403323174</v>
      </c>
      <c r="VB14" s="66"/>
      <c r="VC14" s="47">
        <v>0</v>
      </c>
      <c r="VD14" s="48">
        <v>1182.0339763896654</v>
      </c>
      <c r="VF14" s="35">
        <v>0</v>
      </c>
      <c r="VG14" s="36">
        <v>63.988870090398478</v>
      </c>
      <c r="VH14" s="66"/>
      <c r="VI14" s="47">
        <v>0</v>
      </c>
      <c r="VJ14" s="48">
        <v>69.760741841611605</v>
      </c>
      <c r="VK14" s="66"/>
      <c r="VL14" s="47">
        <v>0</v>
      </c>
      <c r="VM14" s="48">
        <v>76.241753195302167</v>
      </c>
      <c r="VN14" s="66"/>
      <c r="VO14" s="47">
        <v>0</v>
      </c>
      <c r="VP14" s="48">
        <v>83.820916019167029</v>
      </c>
      <c r="VR14" s="35">
        <v>0</v>
      </c>
      <c r="VS14" s="36">
        <v>93.05703727229978</v>
      </c>
      <c r="VT14" s="66"/>
      <c r="VU14" s="47">
        <v>0</v>
      </c>
      <c r="VV14" s="48">
        <v>103.4664525431069</v>
      </c>
      <c r="VW14" s="66"/>
      <c r="VX14" s="47">
        <v>0</v>
      </c>
      <c r="VY14" s="48">
        <v>113.37835252634423</v>
      </c>
      <c r="VZ14" s="66"/>
      <c r="WA14" s="47">
        <v>0</v>
      </c>
      <c r="WB14" s="48">
        <v>125.57169763213501</v>
      </c>
      <c r="WD14" s="35">
        <v>0</v>
      </c>
      <c r="WE14" s="36">
        <v>124.46556952421973</v>
      </c>
      <c r="WF14" s="66"/>
      <c r="WG14" s="47">
        <v>0</v>
      </c>
      <c r="WH14" s="48">
        <v>142.64241596634938</v>
      </c>
      <c r="WI14" s="66"/>
      <c r="WJ14" s="47">
        <v>0</v>
      </c>
      <c r="WK14" s="48">
        <v>158.6677278490275</v>
      </c>
      <c r="WL14" s="66"/>
      <c r="WM14" s="47">
        <v>0</v>
      </c>
      <c r="WN14" s="48">
        <v>175.63973024418019</v>
      </c>
      <c r="WP14" s="35">
        <v>0</v>
      </c>
      <c r="WQ14" s="36">
        <v>175.63052768920591</v>
      </c>
      <c r="WR14" s="66"/>
      <c r="WS14" s="47">
        <v>0</v>
      </c>
      <c r="WT14" s="48">
        <v>201.59458434713218</v>
      </c>
      <c r="WU14" s="66"/>
      <c r="WV14" s="47">
        <v>0</v>
      </c>
      <c r="WW14" s="48">
        <v>226.22447895592035</v>
      </c>
      <c r="WX14" s="66"/>
      <c r="WY14" s="47">
        <v>0</v>
      </c>
      <c r="WZ14" s="48">
        <v>246.11997767688305</v>
      </c>
      <c r="XB14" s="35">
        <v>0</v>
      </c>
      <c r="XC14" s="36">
        <v>234.23885374468682</v>
      </c>
      <c r="XD14" s="66"/>
      <c r="XE14" s="47">
        <v>0</v>
      </c>
      <c r="XF14" s="48">
        <v>270.46085342406764</v>
      </c>
      <c r="XG14" s="66"/>
      <c r="XH14" s="47">
        <v>0</v>
      </c>
      <c r="XI14" s="48">
        <v>308.71389241742588</v>
      </c>
      <c r="XJ14" s="66"/>
      <c r="XK14" s="47">
        <v>0</v>
      </c>
      <c r="XL14" s="48">
        <v>336.0554137921506</v>
      </c>
      <c r="XN14" s="35">
        <v>0</v>
      </c>
      <c r="XO14" s="36">
        <v>379.84609106639442</v>
      </c>
      <c r="XP14" s="66"/>
      <c r="XQ14" s="47">
        <v>0</v>
      </c>
      <c r="XR14" s="48">
        <v>438.43283220520243</v>
      </c>
      <c r="XS14" s="66"/>
      <c r="XT14" s="47">
        <v>0</v>
      </c>
      <c r="XU14" s="48">
        <v>505.89628564665128</v>
      </c>
      <c r="XV14" s="66"/>
      <c r="XW14" s="47">
        <v>0</v>
      </c>
      <c r="XX14" s="48">
        <v>560.74788823449126</v>
      </c>
      <c r="XZ14" s="35">
        <v>0</v>
      </c>
      <c r="YA14" s="36">
        <v>535.65433465961974</v>
      </c>
      <c r="YB14" s="66"/>
      <c r="YC14" s="47">
        <v>0</v>
      </c>
      <c r="YD14" s="48">
        <v>599.42776174140704</v>
      </c>
      <c r="YE14" s="66"/>
      <c r="YF14" s="47">
        <v>0</v>
      </c>
      <c r="YG14" s="48">
        <v>687.55405333391866</v>
      </c>
      <c r="YH14" s="66"/>
      <c r="YI14" s="47">
        <v>0</v>
      </c>
      <c r="YJ14" s="48">
        <v>781.39585590226761</v>
      </c>
      <c r="YK14" s="66"/>
      <c r="YL14" s="47">
        <v>0</v>
      </c>
      <c r="YM14" s="48">
        <v>869.020323959954</v>
      </c>
      <c r="YN14" s="66"/>
      <c r="YO14" s="47">
        <v>0</v>
      </c>
      <c r="YP14" s="48">
        <v>937.06249340801321</v>
      </c>
      <c r="YR14" s="35">
        <v>0</v>
      </c>
      <c r="YS14" s="36">
        <v>706.01076755939266</v>
      </c>
      <c r="YT14" s="66"/>
      <c r="YU14" s="47">
        <v>0</v>
      </c>
      <c r="YV14" s="48">
        <v>788.2609303204971</v>
      </c>
      <c r="YW14" s="66"/>
      <c r="YX14" s="47">
        <v>0</v>
      </c>
      <c r="YY14" s="48">
        <v>902.3255629330074</v>
      </c>
      <c r="YZ14" s="66"/>
      <c r="ZA14" s="47">
        <v>0</v>
      </c>
      <c r="ZB14" s="48">
        <v>1024.0060894315454</v>
      </c>
      <c r="ZC14" s="66"/>
      <c r="ZD14" s="47">
        <v>0</v>
      </c>
      <c r="ZE14" s="48">
        <v>1159.5591455841736</v>
      </c>
      <c r="ZF14" s="66"/>
      <c r="ZG14" s="47">
        <v>0</v>
      </c>
      <c r="ZH14" s="48">
        <v>1315.9867595943585</v>
      </c>
      <c r="ZJ14" s="35">
        <v>0</v>
      </c>
      <c r="ZK14" s="36">
        <v>902.595209287177</v>
      </c>
      <c r="ZL14" s="66"/>
      <c r="ZM14" s="47">
        <v>0</v>
      </c>
      <c r="ZN14" s="48">
        <v>1005.436340662087</v>
      </c>
      <c r="ZO14" s="66"/>
      <c r="ZP14" s="47">
        <v>0</v>
      </c>
      <c r="ZQ14" s="48">
        <v>1148.7896029631911</v>
      </c>
      <c r="ZR14" s="66"/>
      <c r="ZS14" s="47">
        <v>0</v>
      </c>
      <c r="ZT14" s="48">
        <v>1301.709990195774</v>
      </c>
      <c r="ZU14" s="66"/>
      <c r="ZV14" s="47">
        <v>0</v>
      </c>
      <c r="ZW14" s="48">
        <v>1481.3416127752323</v>
      </c>
      <c r="ZX14" s="66"/>
      <c r="ZY14" s="47">
        <v>0</v>
      </c>
      <c r="ZZ14" s="48">
        <v>1672.0808458026579</v>
      </c>
      <c r="AAB14" s="35">
        <v>0</v>
      </c>
      <c r="AAC14" s="36">
        <v>1198.6597293350551</v>
      </c>
      <c r="AAD14" s="66"/>
      <c r="AAE14" s="47">
        <v>0</v>
      </c>
      <c r="AAF14" s="48">
        <v>1349.1594721921194</v>
      </c>
      <c r="AAG14" s="66"/>
      <c r="AAH14" s="47">
        <v>0</v>
      </c>
      <c r="AAI14" s="48">
        <v>1541.0861188744773</v>
      </c>
      <c r="AAJ14" s="66"/>
      <c r="AAK14" s="47">
        <v>0</v>
      </c>
      <c r="AAL14" s="48">
        <v>1745.7979995743319</v>
      </c>
      <c r="AAM14" s="66"/>
      <c r="AAN14" s="47">
        <v>0</v>
      </c>
      <c r="AAO14" s="48">
        <v>1973.3156240085618</v>
      </c>
      <c r="AAP14" s="66"/>
      <c r="AAQ14" s="47">
        <v>0</v>
      </c>
      <c r="AAR14" s="48">
        <v>2241.9907771844669</v>
      </c>
      <c r="AAT14" s="82">
        <v>0</v>
      </c>
      <c r="AAU14" s="83">
        <v>102.40985241108548</v>
      </c>
      <c r="AAV14" s="80"/>
      <c r="AAW14" s="95">
        <v>0</v>
      </c>
      <c r="AAX14" s="96">
        <v>115.87956584219964</v>
      </c>
      <c r="AAY14" s="80"/>
      <c r="AAZ14" s="95">
        <v>0</v>
      </c>
      <c r="ABA14" s="96">
        <v>131.96377339696576</v>
      </c>
      <c r="ABB14" s="80"/>
      <c r="ABC14" s="95">
        <v>0</v>
      </c>
      <c r="ABD14" s="96">
        <v>149.44233021771473</v>
      </c>
      <c r="ABF14" s="101">
        <v>0</v>
      </c>
      <c r="ABG14" s="102">
        <v>145.24300456643289</v>
      </c>
      <c r="ABH14" s="99"/>
      <c r="ABI14" s="114">
        <v>0</v>
      </c>
      <c r="ABJ14" s="115">
        <v>164.53661281979228</v>
      </c>
      <c r="ABK14" s="99"/>
      <c r="ABL14" s="114">
        <v>0</v>
      </c>
      <c r="ABM14" s="115">
        <v>187.63119866577219</v>
      </c>
      <c r="ABN14" s="99"/>
      <c r="ABO14" s="114">
        <v>0</v>
      </c>
      <c r="ABP14" s="115">
        <v>213.12779954961212</v>
      </c>
      <c r="ABR14" s="120">
        <v>0</v>
      </c>
      <c r="ABS14" s="121">
        <v>194.00267652216453</v>
      </c>
      <c r="ABT14" s="118"/>
      <c r="ABU14" s="133">
        <v>0</v>
      </c>
      <c r="ABV14" s="134">
        <v>220.21029125920299</v>
      </c>
      <c r="ABW14" s="118"/>
      <c r="ABX14" s="133">
        <v>0</v>
      </c>
      <c r="ABY14" s="134">
        <v>251.14238868516608</v>
      </c>
      <c r="ABZ14" s="118"/>
      <c r="ACA14" s="133">
        <v>0</v>
      </c>
      <c r="ACB14" s="134">
        <v>285.49102104152604</v>
      </c>
      <c r="ACD14" s="139">
        <v>0</v>
      </c>
      <c r="ACE14" s="140">
        <v>274.94797133025696</v>
      </c>
      <c r="ACF14" s="137"/>
      <c r="ACG14" s="152">
        <v>0</v>
      </c>
      <c r="ACH14" s="153">
        <v>312.51874060052995</v>
      </c>
      <c r="ACI14" s="137"/>
      <c r="ACJ14" s="152">
        <v>0</v>
      </c>
      <c r="ACK14" s="153">
        <v>356.79417750416832</v>
      </c>
      <c r="ACL14" s="137"/>
      <c r="ACM14" s="152">
        <v>0</v>
      </c>
      <c r="ACN14" s="153">
        <v>405.34765931883248</v>
      </c>
      <c r="ACP14" s="158">
        <v>0</v>
      </c>
      <c r="ACQ14" s="159">
        <v>367.74559052593395</v>
      </c>
      <c r="ACR14" s="156"/>
      <c r="ACS14" s="171">
        <v>0</v>
      </c>
      <c r="ACT14" s="172">
        <v>418.29850789969845</v>
      </c>
      <c r="ACU14" s="156"/>
      <c r="ACV14" s="171">
        <v>0</v>
      </c>
      <c r="ACW14" s="172">
        <v>477.85404601155795</v>
      </c>
      <c r="ACX14" s="156"/>
      <c r="ACY14" s="171">
        <v>0</v>
      </c>
      <c r="ACZ14" s="172">
        <v>543.16790967808788</v>
      </c>
      <c r="ADB14" s="177">
        <v>0</v>
      </c>
      <c r="ADC14" s="178">
        <v>596.9431283259097</v>
      </c>
      <c r="ADD14" s="175"/>
      <c r="ADE14" s="190">
        <v>0</v>
      </c>
      <c r="ADF14" s="191">
        <v>679.93322965659172</v>
      </c>
      <c r="ADG14" s="175"/>
      <c r="ADH14" s="190">
        <v>0</v>
      </c>
      <c r="ADI14" s="191">
        <v>778.24020339938943</v>
      </c>
      <c r="ADJ14" s="175"/>
      <c r="ADK14" s="190">
        <v>0</v>
      </c>
      <c r="ADL14" s="191">
        <v>885.38762081966365</v>
      </c>
      <c r="ADN14" s="196">
        <v>0</v>
      </c>
      <c r="ADO14" s="197">
        <v>848.28744988090943</v>
      </c>
      <c r="ADP14" s="194"/>
      <c r="ADQ14" s="209">
        <v>0</v>
      </c>
      <c r="ADR14" s="210">
        <v>940.48471096596506</v>
      </c>
      <c r="ADS14" s="194"/>
      <c r="ADT14" s="209">
        <v>0</v>
      </c>
      <c r="ADU14" s="210">
        <v>1067.7450456036786</v>
      </c>
      <c r="ADV14" s="194"/>
      <c r="ADW14" s="209">
        <v>0</v>
      </c>
      <c r="ADX14" s="210">
        <v>1200.5993980197056</v>
      </c>
      <c r="ADY14" s="194"/>
      <c r="ADZ14" s="209">
        <v>0</v>
      </c>
      <c r="AEA14" s="210">
        <v>1351.4916019810066</v>
      </c>
      <c r="AEB14" s="194"/>
      <c r="AEC14" s="209">
        <v>0</v>
      </c>
      <c r="AED14" s="210">
        <v>1516.9086096183507</v>
      </c>
      <c r="AEF14" s="215">
        <v>0</v>
      </c>
      <c r="AEG14" s="216">
        <v>1112.6855708721175</v>
      </c>
      <c r="AEH14" s="213"/>
      <c r="AEI14" s="228">
        <v>0</v>
      </c>
      <c r="AEJ14" s="229">
        <v>1235.2552892732185</v>
      </c>
      <c r="AEK14" s="213"/>
      <c r="AEL14" s="228">
        <v>0</v>
      </c>
      <c r="AEM14" s="229">
        <v>1404.3927210582829</v>
      </c>
      <c r="AEN14" s="213"/>
      <c r="AEO14" s="228">
        <v>0</v>
      </c>
      <c r="AEP14" s="229">
        <v>1582.0146674370656</v>
      </c>
      <c r="AEQ14" s="213"/>
      <c r="AER14" s="228">
        <v>0</v>
      </c>
      <c r="AES14" s="229">
        <v>1785.7888315053249</v>
      </c>
      <c r="AET14" s="213"/>
      <c r="AEU14" s="228">
        <v>0</v>
      </c>
      <c r="AEV14" s="229">
        <v>2008.3971238019433</v>
      </c>
      <c r="AEX14" s="234">
        <v>0</v>
      </c>
      <c r="AEY14" s="235">
        <v>1412.7966414653897</v>
      </c>
      <c r="AEZ14" s="232"/>
      <c r="AFA14" s="247">
        <v>0</v>
      </c>
      <c r="AFB14" s="248">
        <v>1569.8693831454575</v>
      </c>
      <c r="AFC14" s="232"/>
      <c r="AFD14" s="247">
        <v>0</v>
      </c>
      <c r="AFE14" s="248">
        <v>1786.6985368214068</v>
      </c>
      <c r="AFF14" s="232"/>
      <c r="AFG14" s="247">
        <v>0</v>
      </c>
      <c r="AFH14" s="248">
        <v>2015.2266962152719</v>
      </c>
      <c r="AFI14" s="232"/>
      <c r="AFJ14" s="247">
        <v>0</v>
      </c>
      <c r="AFK14" s="248">
        <v>2279.0582768459944</v>
      </c>
      <c r="AFL14" s="232"/>
      <c r="AFM14" s="247">
        <v>0</v>
      </c>
      <c r="AFN14" s="248">
        <v>2568.7828534264941</v>
      </c>
      <c r="AFP14" s="254">
        <v>0</v>
      </c>
      <c r="AFQ14" s="255">
        <v>1890.4742038095569</v>
      </c>
      <c r="AFR14" s="251"/>
      <c r="AFS14" s="267">
        <v>0</v>
      </c>
      <c r="AFT14" s="268">
        <v>2101.7969755350391</v>
      </c>
      <c r="AFU14" s="251"/>
      <c r="AFV14" s="267">
        <v>0</v>
      </c>
      <c r="AFW14" s="268">
        <v>2392.7832830137868</v>
      </c>
      <c r="AFX14" s="251"/>
      <c r="AFY14" s="267">
        <v>0</v>
      </c>
      <c r="AFZ14" s="268">
        <v>2699.7212696129154</v>
      </c>
      <c r="AGA14" s="251"/>
      <c r="AGB14" s="267">
        <v>0</v>
      </c>
      <c r="AGC14" s="268">
        <v>3053.9872202488755</v>
      </c>
      <c r="AGD14" s="251"/>
      <c r="AGE14" s="267">
        <v>0</v>
      </c>
      <c r="AGF14" s="268">
        <v>3444.4210978821179</v>
      </c>
      <c r="AGH14" s="47"/>
      <c r="AGI14" s="48"/>
      <c r="AGK14" s="47"/>
      <c r="AGL14" s="48"/>
      <c r="AGN14" s="47"/>
      <c r="AGO14" s="48"/>
      <c r="AGQ14" s="47"/>
      <c r="AGR14" s="48"/>
      <c r="AGT14" s="47"/>
      <c r="AGU14" s="48"/>
      <c r="AGW14" s="47"/>
      <c r="AGX14" s="48"/>
      <c r="AGZ14" s="47"/>
      <c r="AHA14" s="48"/>
      <c r="AHC14" s="47"/>
      <c r="AHD14" s="48"/>
      <c r="AHF14" s="47"/>
      <c r="AHG14" s="48"/>
      <c r="AHI14" s="47"/>
      <c r="AHJ14" s="48"/>
      <c r="AHL14" s="47"/>
      <c r="AHM14" s="48"/>
      <c r="AHO14" s="47"/>
      <c r="AHP14" s="48"/>
      <c r="AHR14" s="47"/>
      <c r="AHS14" s="48"/>
      <c r="AHU14" s="47"/>
      <c r="AHV14" s="48"/>
      <c r="AHX14" s="47"/>
      <c r="AHY14" s="48"/>
      <c r="AIA14" s="47"/>
      <c r="AIB14" s="48"/>
      <c r="AID14" s="47"/>
      <c r="AIE14" s="48"/>
      <c r="AIG14" s="47"/>
      <c r="AIH14" s="48"/>
      <c r="AIJ14" s="47"/>
      <c r="AIK14" s="48"/>
      <c r="AIM14" s="47"/>
      <c r="AIN14" s="48"/>
      <c r="AIP14" s="47"/>
      <c r="AIQ14" s="48"/>
      <c r="AIS14" s="47"/>
      <c r="AIT14" s="48"/>
      <c r="AIV14" s="47"/>
      <c r="AIW14" s="48"/>
      <c r="AIY14" s="47"/>
      <c r="AIZ14" s="48"/>
      <c r="AJB14" s="47"/>
      <c r="AJC14" s="48"/>
      <c r="AJE14" s="47"/>
      <c r="AJF14" s="48"/>
      <c r="AJH14" s="47"/>
      <c r="AJI14" s="48"/>
      <c r="AJK14" s="47"/>
      <c r="AJL14" s="48"/>
      <c r="AJN14" s="47"/>
      <c r="AJO14" s="48"/>
      <c r="AJQ14" s="47"/>
      <c r="AJR14" s="48"/>
      <c r="AJT14" s="47"/>
      <c r="AJU14" s="48"/>
      <c r="AJW14" s="47"/>
      <c r="AJX14" s="48"/>
      <c r="AJZ14" s="47"/>
      <c r="AKA14" s="48"/>
      <c r="AKC14" s="47"/>
      <c r="AKD14" s="48"/>
      <c r="AKF14" s="47"/>
      <c r="AKG14" s="48"/>
      <c r="AKI14" s="47"/>
      <c r="AKJ14" s="48"/>
      <c r="AKL14" s="35"/>
      <c r="AKM14" s="36"/>
      <c r="AKN14" s="66"/>
      <c r="AKO14" s="47"/>
      <c r="AKP14" s="48"/>
      <c r="AKQ14" s="66"/>
      <c r="AKR14" s="47"/>
      <c r="AKS14" s="48"/>
      <c r="AKU14" s="35"/>
      <c r="AKV14" s="36"/>
      <c r="AKW14" s="66"/>
      <c r="AKX14" s="47"/>
      <c r="AKY14" s="48"/>
      <c r="AKZ14" s="66"/>
      <c r="ALA14" s="47"/>
      <c r="ALB14" s="48"/>
      <c r="ALD14" s="35"/>
      <c r="ALE14" s="36"/>
      <c r="ALF14" s="66"/>
      <c r="ALG14" s="47"/>
      <c r="ALH14" s="48"/>
      <c r="ALI14" s="66"/>
      <c r="ALJ14" s="47"/>
      <c r="ALK14" s="48"/>
      <c r="ALM14" s="35"/>
      <c r="ALN14" s="36"/>
      <c r="ALO14" s="66"/>
      <c r="ALP14" s="47"/>
      <c r="ALQ14" s="48"/>
      <c r="ALR14" s="66"/>
      <c r="ALS14" s="47"/>
      <c r="ALT14" s="48"/>
      <c r="ALV14" s="35"/>
      <c r="ALW14" s="36"/>
      <c r="ALX14" s="66"/>
      <c r="ALY14" s="47"/>
      <c r="ALZ14" s="48"/>
      <c r="AMA14" s="66"/>
      <c r="AMB14" s="47"/>
      <c r="AMC14" s="48"/>
      <c r="AME14" s="35"/>
      <c r="AMF14" s="36"/>
      <c r="AMG14" s="66"/>
      <c r="AMH14" s="47"/>
      <c r="AMI14" s="48"/>
      <c r="AMJ14" s="66"/>
      <c r="AMK14" s="47"/>
      <c r="AML14" s="48"/>
      <c r="AMN14" s="35"/>
      <c r="AMO14" s="36"/>
      <c r="AMP14" s="66"/>
      <c r="AMQ14" s="47"/>
      <c r="AMR14" s="48"/>
      <c r="AMS14" s="66"/>
      <c r="AMT14" s="47"/>
      <c r="AMU14" s="48"/>
      <c r="AMW14" s="35"/>
      <c r="AMX14" s="36"/>
      <c r="AMY14" s="66"/>
      <c r="AMZ14" s="47"/>
      <c r="ANA14" s="48"/>
      <c r="ANB14" s="66"/>
      <c r="ANC14" s="47"/>
      <c r="AND14" s="48"/>
      <c r="ANF14" s="35"/>
      <c r="ANG14" s="36"/>
      <c r="ANH14" s="66"/>
      <c r="ANI14" s="47"/>
      <c r="ANJ14" s="48"/>
      <c r="ANK14" s="66"/>
      <c r="ANL14" s="47"/>
      <c r="ANM14" s="48"/>
      <c r="ANO14" s="35"/>
      <c r="ANP14" s="36"/>
      <c r="ANQ14" s="66"/>
      <c r="ANR14" s="47"/>
      <c r="ANS14" s="48"/>
      <c r="ANT14" s="66"/>
      <c r="ANU14" s="47"/>
      <c r="ANV14" s="48"/>
      <c r="ANX14" s="35"/>
      <c r="ANY14" s="36"/>
      <c r="ANZ14" s="66"/>
      <c r="AOA14" s="47"/>
      <c r="AOB14" s="48"/>
      <c r="AOC14" s="66"/>
      <c r="AOD14" s="47"/>
      <c r="AOE14" s="48"/>
      <c r="AOG14" s="35"/>
      <c r="AOH14" s="36"/>
      <c r="AOI14" s="66"/>
      <c r="AOJ14" s="47"/>
      <c r="AOK14" s="48"/>
      <c r="AOL14" s="66"/>
      <c r="AOM14" s="47"/>
      <c r="AON14" s="48"/>
      <c r="AOP14" s="35"/>
      <c r="AOQ14" s="36"/>
      <c r="AOS14" s="47"/>
      <c r="AOT14" s="48"/>
      <c r="AOV14" s="47"/>
      <c r="AOW14" s="48"/>
      <c r="AOY14" s="35"/>
      <c r="AOZ14" s="36"/>
      <c r="APB14" s="35"/>
      <c r="APC14" s="36"/>
      <c r="APE14" s="47"/>
      <c r="APF14" s="48"/>
      <c r="APH14" s="35"/>
      <c r="API14" s="36"/>
      <c r="APK14" s="47"/>
      <c r="APL14" s="48"/>
      <c r="APN14" s="47"/>
      <c r="APO14" s="48"/>
      <c r="APQ14" s="35"/>
      <c r="APR14" s="36"/>
      <c r="APT14" s="47"/>
      <c r="APU14" s="48"/>
      <c r="APW14" s="47"/>
      <c r="APX14" s="48"/>
      <c r="APZ14" s="35"/>
      <c r="AQA14" s="36"/>
      <c r="AQC14" s="47"/>
      <c r="AQD14" s="48"/>
      <c r="AQF14" s="47"/>
      <c r="AQG14" s="48"/>
      <c r="AQI14" s="35"/>
      <c r="AQJ14" s="36"/>
      <c r="AQL14" s="47"/>
      <c r="AQM14" s="48"/>
      <c r="AQO14" s="47"/>
      <c r="AQP14" s="48"/>
      <c r="AQR14" s="35"/>
      <c r="AQS14" s="36"/>
      <c r="AQU14" s="47"/>
      <c r="AQV14" s="48"/>
      <c r="AQX14" s="47"/>
      <c r="AQY14" s="48"/>
      <c r="ARA14" s="35"/>
      <c r="ARB14" s="36"/>
      <c r="ARD14" s="47"/>
      <c r="ARE14" s="48"/>
      <c r="ARG14" s="47"/>
      <c r="ARH14" s="48"/>
      <c r="ARJ14" s="35"/>
      <c r="ARK14" s="36"/>
      <c r="ARM14" s="47"/>
      <c r="ARN14" s="48"/>
      <c r="ARP14" s="47"/>
      <c r="ARQ14" s="48"/>
      <c r="ARS14" s="35"/>
      <c r="ART14" s="36"/>
      <c r="ARV14" s="47"/>
      <c r="ARW14" s="48"/>
      <c r="ARY14" s="47"/>
      <c r="ARZ14" s="48"/>
      <c r="ASB14" s="35"/>
      <c r="ASC14" s="36"/>
      <c r="ASE14" s="47"/>
      <c r="ASF14" s="48"/>
      <c r="ASH14" s="47"/>
      <c r="ASI14" s="48"/>
      <c r="ASK14" s="47"/>
      <c r="ASL14" s="48"/>
      <c r="ASN14" s="47"/>
      <c r="ASO14" s="48"/>
      <c r="ASQ14" s="47"/>
      <c r="ASR14" s="48"/>
      <c r="AST14" s="47"/>
      <c r="ASU14" s="48"/>
      <c r="ASW14" s="47"/>
      <c r="ASX14" s="48"/>
      <c r="ASZ14" s="47"/>
      <c r="ATA14" s="48"/>
      <c r="ATC14" s="47"/>
      <c r="ATD14" s="48"/>
      <c r="ATF14" s="47"/>
      <c r="ATG14" s="48"/>
      <c r="ATI14" s="47"/>
      <c r="ATJ14" s="48"/>
      <c r="ATL14" s="47"/>
      <c r="ATM14" s="48"/>
      <c r="ATO14" s="47"/>
      <c r="ATP14" s="48"/>
      <c r="ATR14" s="47"/>
      <c r="ATS14" s="48"/>
      <c r="ATU14" s="47"/>
      <c r="ATV14" s="48"/>
      <c r="ATX14" s="47"/>
      <c r="ATY14" s="48"/>
      <c r="AUA14" s="47"/>
      <c r="AUB14" s="48"/>
      <c r="AUD14" s="47"/>
      <c r="AUE14" s="48"/>
      <c r="AUG14" s="47"/>
      <c r="AUH14" s="48"/>
      <c r="AUJ14" s="47"/>
      <c r="AUK14" s="48"/>
      <c r="AUM14" s="47"/>
      <c r="AUN14" s="48"/>
      <c r="AUP14" s="47"/>
      <c r="AUQ14" s="48"/>
      <c r="AUS14" s="47"/>
      <c r="AUT14" s="48"/>
      <c r="AUV14" s="47"/>
      <c r="AUW14" s="48"/>
      <c r="AUY14" s="47"/>
      <c r="AUZ14" s="48"/>
      <c r="AVB14" s="47"/>
      <c r="AVC14" s="48"/>
      <c r="AVE14" s="47"/>
      <c r="AVF14" s="48"/>
      <c r="AVH14" s="47"/>
      <c r="AVI14" s="48"/>
      <c r="AVK14" s="47"/>
      <c r="AVL14" s="48"/>
      <c r="AVN14" s="47"/>
      <c r="AVO14" s="48"/>
      <c r="AVQ14" s="47"/>
      <c r="AVR14" s="48"/>
      <c r="AVT14" s="47"/>
      <c r="AVU14" s="48"/>
      <c r="AVW14" s="47"/>
      <c r="AVX14" s="48"/>
      <c r="AVZ14" s="47"/>
      <c r="AWA14" s="48"/>
      <c r="AWC14" s="47"/>
      <c r="AWD14" s="48"/>
      <c r="AWF14" s="35"/>
      <c r="AWG14" s="36"/>
      <c r="AWH14" s="66"/>
      <c r="AWI14" s="47"/>
      <c r="AWJ14" s="48"/>
      <c r="AWK14" s="66"/>
      <c r="AWL14" s="47"/>
      <c r="AWM14" s="48"/>
      <c r="AWO14" s="35"/>
      <c r="AWP14" s="36"/>
      <c r="AWQ14" s="66"/>
      <c r="AWR14" s="47"/>
      <c r="AWS14" s="48"/>
      <c r="AWT14" s="66"/>
      <c r="AWU14" s="47"/>
      <c r="AWV14" s="48"/>
      <c r="AWX14" s="35"/>
      <c r="AWY14" s="36"/>
      <c r="AWZ14" s="66"/>
      <c r="AXA14" s="47"/>
      <c r="AXB14" s="48"/>
      <c r="AXC14" s="66"/>
      <c r="AXD14" s="47"/>
      <c r="AXE14" s="48"/>
      <c r="AXG14" s="35"/>
      <c r="AXH14" s="36"/>
      <c r="AXI14" s="66"/>
      <c r="AXJ14" s="47"/>
      <c r="AXK14" s="48"/>
      <c r="AXL14" s="66"/>
      <c r="AXM14" s="47"/>
      <c r="AXN14" s="48"/>
      <c r="AXP14" s="35"/>
      <c r="AXQ14" s="36"/>
      <c r="AXR14" s="66"/>
      <c r="AXS14" s="47"/>
      <c r="AXT14" s="48"/>
      <c r="AXU14" s="66"/>
      <c r="AXV14" s="47"/>
      <c r="AXW14" s="48"/>
      <c r="AXY14" s="35"/>
      <c r="AXZ14" s="36"/>
      <c r="AYA14" s="66"/>
      <c r="AYB14" s="47"/>
      <c r="AYC14" s="48"/>
      <c r="AYD14" s="66"/>
      <c r="AYE14" s="47"/>
      <c r="AYF14" s="48"/>
      <c r="AYH14" s="35"/>
      <c r="AYI14" s="36"/>
      <c r="AYJ14" s="66"/>
      <c r="AYK14" s="47"/>
      <c r="AYL14" s="48"/>
      <c r="AYM14" s="66"/>
      <c r="AYN14" s="47"/>
      <c r="AYO14" s="48"/>
      <c r="AYQ14" s="35"/>
      <c r="AYR14" s="36"/>
      <c r="AYS14" s="66"/>
      <c r="AYT14" s="47"/>
      <c r="AYU14" s="48"/>
      <c r="AYV14" s="66"/>
      <c r="AYW14" s="47"/>
      <c r="AYX14" s="48"/>
      <c r="AYZ14" s="35"/>
      <c r="AZA14" s="36"/>
      <c r="AZB14" s="66"/>
      <c r="AZC14" s="47"/>
      <c r="AZD14" s="48"/>
      <c r="AZE14" s="66"/>
      <c r="AZF14" s="47"/>
      <c r="AZG14" s="48"/>
      <c r="AZI14" s="35"/>
      <c r="AZJ14" s="36"/>
      <c r="AZK14" s="66"/>
      <c r="AZL14" s="47"/>
      <c r="AZM14" s="48"/>
      <c r="AZN14" s="66"/>
      <c r="AZO14" s="47"/>
      <c r="AZP14" s="48"/>
      <c r="AZR14" s="35"/>
      <c r="AZS14" s="36"/>
      <c r="AZT14" s="66"/>
      <c r="AZU14" s="47"/>
      <c r="AZV14" s="48"/>
      <c r="AZW14" s="66"/>
      <c r="AZX14" s="47"/>
      <c r="AZY14" s="48"/>
    </row>
    <row r="15" spans="2:1377" x14ac:dyDescent="0.15">
      <c r="B15" s="310" t="s">
        <v>58</v>
      </c>
      <c r="C15" s="311"/>
      <c r="E15" s="308" t="s">
        <v>58</v>
      </c>
      <c r="F15" s="309"/>
      <c r="H15" s="308" t="s">
        <v>58</v>
      </c>
      <c r="I15" s="309"/>
      <c r="J15" s="66"/>
      <c r="K15" s="308" t="s">
        <v>58</v>
      </c>
      <c r="L15" s="309"/>
      <c r="N15" s="310" t="s">
        <v>58</v>
      </c>
      <c r="O15" s="311"/>
      <c r="P15" s="66"/>
      <c r="Q15" s="308" t="s">
        <v>58</v>
      </c>
      <c r="R15" s="309"/>
      <c r="S15" s="66"/>
      <c r="T15" s="308" t="s">
        <v>58</v>
      </c>
      <c r="U15" s="309"/>
      <c r="V15" s="66"/>
      <c r="W15" s="308" t="s">
        <v>58</v>
      </c>
      <c r="X15" s="309"/>
      <c r="Z15" s="310" t="s">
        <v>58</v>
      </c>
      <c r="AA15" s="311"/>
      <c r="AB15" s="66"/>
      <c r="AC15" s="308" t="s">
        <v>58</v>
      </c>
      <c r="AD15" s="309"/>
      <c r="AE15" s="66"/>
      <c r="AF15" s="308" t="s">
        <v>58</v>
      </c>
      <c r="AG15" s="309"/>
      <c r="AH15" s="66"/>
      <c r="AI15" s="308" t="s">
        <v>58</v>
      </c>
      <c r="AJ15" s="309"/>
      <c r="AL15" s="310" t="s">
        <v>58</v>
      </c>
      <c r="AM15" s="311"/>
      <c r="AN15" s="66"/>
      <c r="AO15" s="308" t="s">
        <v>58</v>
      </c>
      <c r="AP15" s="309"/>
      <c r="AQ15" s="66"/>
      <c r="AR15" s="308" t="s">
        <v>58</v>
      </c>
      <c r="AS15" s="309"/>
      <c r="AT15" s="66"/>
      <c r="AU15" s="308" t="s">
        <v>58</v>
      </c>
      <c r="AV15" s="309"/>
      <c r="AX15" s="310" t="s">
        <v>58</v>
      </c>
      <c r="AY15" s="311"/>
      <c r="AZ15" s="66"/>
      <c r="BA15" s="308" t="s">
        <v>58</v>
      </c>
      <c r="BB15" s="309"/>
      <c r="BC15" s="66"/>
      <c r="BD15" s="308" t="s">
        <v>58</v>
      </c>
      <c r="BE15" s="309"/>
      <c r="BF15" s="66"/>
      <c r="BG15" s="308" t="s">
        <v>58</v>
      </c>
      <c r="BH15" s="309"/>
      <c r="BJ15" s="310" t="s">
        <v>58</v>
      </c>
      <c r="BK15" s="311"/>
      <c r="BL15" s="66"/>
      <c r="BM15" s="308" t="s">
        <v>58</v>
      </c>
      <c r="BN15" s="309"/>
      <c r="BO15" s="66"/>
      <c r="BP15" s="308" t="s">
        <v>58</v>
      </c>
      <c r="BQ15" s="309"/>
      <c r="BR15" s="66"/>
      <c r="BS15" s="308" t="s">
        <v>58</v>
      </c>
      <c r="BT15" s="309"/>
      <c r="BV15" s="310" t="s">
        <v>58</v>
      </c>
      <c r="BW15" s="311"/>
      <c r="BX15" s="66"/>
      <c r="BY15" s="308" t="s">
        <v>58</v>
      </c>
      <c r="BZ15" s="309"/>
      <c r="CA15" s="66"/>
      <c r="CB15" s="308" t="s">
        <v>58</v>
      </c>
      <c r="CC15" s="309"/>
      <c r="CD15" s="66"/>
      <c r="CE15" s="308" t="s">
        <v>58</v>
      </c>
      <c r="CF15" s="309"/>
      <c r="CG15" s="66"/>
      <c r="CH15" s="308" t="s">
        <v>58</v>
      </c>
      <c r="CI15" s="309"/>
      <c r="CJ15" s="66"/>
      <c r="CK15" s="308" t="s">
        <v>58</v>
      </c>
      <c r="CL15" s="309"/>
      <c r="CN15" s="310" t="s">
        <v>58</v>
      </c>
      <c r="CO15" s="311"/>
      <c r="CP15" s="66"/>
      <c r="CQ15" s="308" t="s">
        <v>58</v>
      </c>
      <c r="CR15" s="309"/>
      <c r="CS15" s="66"/>
      <c r="CT15" s="308" t="s">
        <v>58</v>
      </c>
      <c r="CU15" s="309"/>
      <c r="CV15" s="66"/>
      <c r="CW15" s="308" t="s">
        <v>58</v>
      </c>
      <c r="CX15" s="309"/>
      <c r="CY15" s="66"/>
      <c r="CZ15" s="308" t="s">
        <v>58</v>
      </c>
      <c r="DA15" s="309"/>
      <c r="DB15" s="66"/>
      <c r="DC15" s="308" t="s">
        <v>58</v>
      </c>
      <c r="DD15" s="309"/>
      <c r="DF15" s="310" t="s">
        <v>58</v>
      </c>
      <c r="DG15" s="311"/>
      <c r="DH15" s="66"/>
      <c r="DI15" s="308" t="s">
        <v>58</v>
      </c>
      <c r="DJ15" s="309"/>
      <c r="DK15" s="66"/>
      <c r="DL15" s="308" t="s">
        <v>58</v>
      </c>
      <c r="DM15" s="309"/>
      <c r="DN15" s="66"/>
      <c r="DO15" s="308" t="s">
        <v>58</v>
      </c>
      <c r="DP15" s="309"/>
      <c r="DQ15" s="66"/>
      <c r="DR15" s="308" t="s">
        <v>58</v>
      </c>
      <c r="DS15" s="309"/>
      <c r="DT15" s="66"/>
      <c r="DU15" s="308" t="s">
        <v>58</v>
      </c>
      <c r="DV15" s="309"/>
      <c r="DX15" s="310" t="s">
        <v>58</v>
      </c>
      <c r="DY15" s="311"/>
      <c r="DZ15" s="66"/>
      <c r="EA15" s="308" t="s">
        <v>58</v>
      </c>
      <c r="EB15" s="309"/>
      <c r="EC15" s="66"/>
      <c r="ED15" s="308" t="s">
        <v>58</v>
      </c>
      <c r="EE15" s="309"/>
      <c r="EF15" s="66"/>
      <c r="EG15" s="308" t="s">
        <v>58</v>
      </c>
      <c r="EH15" s="309"/>
      <c r="EI15" s="66"/>
      <c r="EJ15" s="308" t="s">
        <v>58</v>
      </c>
      <c r="EK15" s="309"/>
      <c r="EL15" s="66"/>
      <c r="EM15" s="308" t="s">
        <v>58</v>
      </c>
      <c r="EN15" s="309"/>
      <c r="EP15" s="310" t="s">
        <v>58</v>
      </c>
      <c r="EQ15" s="311"/>
      <c r="ER15" s="66"/>
      <c r="ES15" s="308" t="s">
        <v>58</v>
      </c>
      <c r="ET15" s="309"/>
      <c r="EU15" s="66"/>
      <c r="EV15" s="308" t="s">
        <v>58</v>
      </c>
      <c r="EW15" s="309"/>
      <c r="EX15" s="66"/>
      <c r="EY15" s="308" t="s">
        <v>58</v>
      </c>
      <c r="EZ15" s="309"/>
      <c r="FB15" s="310" t="s">
        <v>58</v>
      </c>
      <c r="FC15" s="311"/>
      <c r="FD15" s="66"/>
      <c r="FE15" s="308" t="s">
        <v>58</v>
      </c>
      <c r="FF15" s="309"/>
      <c r="FG15" s="66"/>
      <c r="FH15" s="308" t="s">
        <v>58</v>
      </c>
      <c r="FI15" s="309"/>
      <c r="FJ15" s="66"/>
      <c r="FK15" s="308" t="s">
        <v>58</v>
      </c>
      <c r="FL15" s="309"/>
      <c r="FN15" s="310" t="s">
        <v>58</v>
      </c>
      <c r="FO15" s="311"/>
      <c r="FP15" s="66"/>
      <c r="FQ15" s="308" t="s">
        <v>58</v>
      </c>
      <c r="FR15" s="309"/>
      <c r="FS15" s="66"/>
      <c r="FT15" s="308" t="s">
        <v>58</v>
      </c>
      <c r="FU15" s="309"/>
      <c r="FV15" s="66"/>
      <c r="FW15" s="308" t="s">
        <v>58</v>
      </c>
      <c r="FX15" s="309"/>
      <c r="FZ15" s="310" t="s">
        <v>58</v>
      </c>
      <c r="GA15" s="311"/>
      <c r="GB15" s="66"/>
      <c r="GC15" s="308" t="s">
        <v>58</v>
      </c>
      <c r="GD15" s="309"/>
      <c r="GE15" s="66"/>
      <c r="GF15" s="308" t="s">
        <v>58</v>
      </c>
      <c r="GG15" s="309"/>
      <c r="GH15" s="66"/>
      <c r="GI15" s="308" t="s">
        <v>58</v>
      </c>
      <c r="GJ15" s="309"/>
      <c r="GL15" s="310" t="s">
        <v>58</v>
      </c>
      <c r="GM15" s="311"/>
      <c r="GN15" s="66"/>
      <c r="GO15" s="308" t="s">
        <v>58</v>
      </c>
      <c r="GP15" s="309"/>
      <c r="GQ15" s="66"/>
      <c r="GR15" s="308" t="s">
        <v>58</v>
      </c>
      <c r="GS15" s="309"/>
      <c r="GT15" s="66"/>
      <c r="GU15" s="308" t="s">
        <v>58</v>
      </c>
      <c r="GV15" s="309"/>
      <c r="GX15" s="310" t="s">
        <v>58</v>
      </c>
      <c r="GY15" s="311"/>
      <c r="GZ15" s="66"/>
      <c r="HA15" s="308" t="s">
        <v>58</v>
      </c>
      <c r="HB15" s="309"/>
      <c r="HC15" s="66"/>
      <c r="HD15" s="308" t="s">
        <v>58</v>
      </c>
      <c r="HE15" s="309"/>
      <c r="HF15" s="66"/>
      <c r="HG15" s="308" t="s">
        <v>58</v>
      </c>
      <c r="HH15" s="309"/>
      <c r="HJ15" s="310" t="s">
        <v>58</v>
      </c>
      <c r="HK15" s="311"/>
      <c r="HL15" s="66"/>
      <c r="HM15" s="308" t="s">
        <v>58</v>
      </c>
      <c r="HN15" s="309"/>
      <c r="HO15" s="66"/>
      <c r="HP15" s="308" t="s">
        <v>58</v>
      </c>
      <c r="HQ15" s="309"/>
      <c r="HR15" s="66"/>
      <c r="HS15" s="308" t="s">
        <v>58</v>
      </c>
      <c r="HT15" s="309"/>
      <c r="HU15" s="66"/>
      <c r="HV15" s="308" t="s">
        <v>58</v>
      </c>
      <c r="HW15" s="309"/>
      <c r="HX15" s="66"/>
      <c r="HY15" s="308" t="s">
        <v>58</v>
      </c>
      <c r="HZ15" s="309"/>
      <c r="IB15" s="310" t="s">
        <v>58</v>
      </c>
      <c r="IC15" s="311"/>
      <c r="ID15" s="66"/>
      <c r="IE15" s="308" t="s">
        <v>58</v>
      </c>
      <c r="IF15" s="309"/>
      <c r="IG15" s="66"/>
      <c r="IH15" s="308" t="s">
        <v>58</v>
      </c>
      <c r="II15" s="309"/>
      <c r="IJ15" s="66"/>
      <c r="IK15" s="308" t="s">
        <v>58</v>
      </c>
      <c r="IL15" s="309"/>
      <c r="IM15" s="66"/>
      <c r="IN15" s="308" t="s">
        <v>58</v>
      </c>
      <c r="IO15" s="309"/>
      <c r="IP15" s="66"/>
      <c r="IQ15" s="308" t="s">
        <v>58</v>
      </c>
      <c r="IR15" s="309"/>
      <c r="IT15" s="310" t="s">
        <v>58</v>
      </c>
      <c r="IU15" s="311"/>
      <c r="IV15" s="66"/>
      <c r="IW15" s="308" t="s">
        <v>58</v>
      </c>
      <c r="IX15" s="309"/>
      <c r="IY15" s="66"/>
      <c r="IZ15" s="308" t="s">
        <v>58</v>
      </c>
      <c r="JA15" s="309"/>
      <c r="JB15" s="66"/>
      <c r="JC15" s="308" t="s">
        <v>58</v>
      </c>
      <c r="JD15" s="309"/>
      <c r="JE15" s="66"/>
      <c r="JF15" s="308" t="s">
        <v>58</v>
      </c>
      <c r="JG15" s="309"/>
      <c r="JH15" s="66"/>
      <c r="JI15" s="308" t="s">
        <v>58</v>
      </c>
      <c r="JJ15" s="309"/>
      <c r="JL15" s="310" t="s">
        <v>58</v>
      </c>
      <c r="JM15" s="311"/>
      <c r="JN15" s="66"/>
      <c r="JO15" s="308" t="s">
        <v>58</v>
      </c>
      <c r="JP15" s="309"/>
      <c r="JQ15" s="66"/>
      <c r="JR15" s="308" t="s">
        <v>58</v>
      </c>
      <c r="JS15" s="309"/>
      <c r="JT15" s="66"/>
      <c r="JU15" s="308" t="s">
        <v>58</v>
      </c>
      <c r="JV15" s="309"/>
      <c r="JW15" s="66"/>
      <c r="JX15" s="308" t="s">
        <v>58</v>
      </c>
      <c r="JY15" s="309"/>
      <c r="JZ15" s="66"/>
      <c r="KA15" s="308" t="s">
        <v>58</v>
      </c>
      <c r="KB15" s="309"/>
      <c r="KD15" s="310" t="s">
        <v>58</v>
      </c>
      <c r="KE15" s="311"/>
      <c r="KF15" s="66"/>
      <c r="KG15" s="308" t="s">
        <v>58</v>
      </c>
      <c r="KH15" s="309"/>
      <c r="KI15" s="66"/>
      <c r="KJ15" s="308" t="s">
        <v>58</v>
      </c>
      <c r="KK15" s="309"/>
      <c r="KL15" s="66"/>
      <c r="KM15" s="308" t="s">
        <v>58</v>
      </c>
      <c r="KN15" s="309"/>
      <c r="KP15" s="310" t="s">
        <v>58</v>
      </c>
      <c r="KQ15" s="311"/>
      <c r="KR15" s="66"/>
      <c r="KS15" s="308" t="s">
        <v>58</v>
      </c>
      <c r="KT15" s="309"/>
      <c r="KU15" s="66"/>
      <c r="KV15" s="308" t="s">
        <v>58</v>
      </c>
      <c r="KW15" s="309"/>
      <c r="KX15" s="66"/>
      <c r="KY15" s="308" t="s">
        <v>58</v>
      </c>
      <c r="KZ15" s="309"/>
      <c r="LB15" s="310" t="s">
        <v>58</v>
      </c>
      <c r="LC15" s="311"/>
      <c r="LD15" s="66"/>
      <c r="LE15" s="308" t="s">
        <v>58</v>
      </c>
      <c r="LF15" s="309"/>
      <c r="LG15" s="66"/>
      <c r="LH15" s="308" t="s">
        <v>58</v>
      </c>
      <c r="LI15" s="309"/>
      <c r="LJ15" s="66"/>
      <c r="LK15" s="308" t="s">
        <v>58</v>
      </c>
      <c r="LL15" s="309"/>
      <c r="LN15" s="310" t="s">
        <v>58</v>
      </c>
      <c r="LO15" s="311"/>
      <c r="LP15" s="66"/>
      <c r="LQ15" s="308" t="s">
        <v>58</v>
      </c>
      <c r="LR15" s="309"/>
      <c r="LS15" s="66"/>
      <c r="LT15" s="308" t="s">
        <v>58</v>
      </c>
      <c r="LU15" s="309"/>
      <c r="LV15" s="66"/>
      <c r="LW15" s="308" t="s">
        <v>58</v>
      </c>
      <c r="LX15" s="309"/>
      <c r="LZ15" s="310" t="s">
        <v>58</v>
      </c>
      <c r="MA15" s="311"/>
      <c r="MB15" s="66"/>
      <c r="MC15" s="308" t="s">
        <v>58</v>
      </c>
      <c r="MD15" s="309"/>
      <c r="ME15" s="66"/>
      <c r="MF15" s="308" t="s">
        <v>58</v>
      </c>
      <c r="MG15" s="309"/>
      <c r="MH15" s="66"/>
      <c r="MI15" s="308" t="s">
        <v>58</v>
      </c>
      <c r="MJ15" s="309"/>
      <c r="ML15" s="310" t="s">
        <v>58</v>
      </c>
      <c r="MM15" s="311"/>
      <c r="MN15" s="66"/>
      <c r="MO15" s="308" t="s">
        <v>58</v>
      </c>
      <c r="MP15" s="309"/>
      <c r="MQ15" s="66"/>
      <c r="MR15" s="308" t="s">
        <v>58</v>
      </c>
      <c r="MS15" s="309"/>
      <c r="MT15" s="66"/>
      <c r="MU15" s="308" t="s">
        <v>58</v>
      </c>
      <c r="MV15" s="309"/>
      <c r="MX15" s="310" t="s">
        <v>58</v>
      </c>
      <c r="MY15" s="311"/>
      <c r="MZ15" s="66"/>
      <c r="NA15" s="308" t="s">
        <v>58</v>
      </c>
      <c r="NB15" s="309"/>
      <c r="NC15" s="66"/>
      <c r="ND15" s="308" t="s">
        <v>58</v>
      </c>
      <c r="NE15" s="309"/>
      <c r="NF15" s="66"/>
      <c r="NG15" s="308" t="s">
        <v>58</v>
      </c>
      <c r="NH15" s="309"/>
      <c r="NI15" s="66"/>
      <c r="NJ15" s="308" t="s">
        <v>58</v>
      </c>
      <c r="NK15" s="309"/>
      <c r="NL15" s="66"/>
      <c r="NM15" s="308" t="s">
        <v>58</v>
      </c>
      <c r="NN15" s="309"/>
      <c r="NP15" s="310" t="s">
        <v>58</v>
      </c>
      <c r="NQ15" s="311"/>
      <c r="NR15" s="66"/>
      <c r="NS15" s="308" t="s">
        <v>58</v>
      </c>
      <c r="NT15" s="309"/>
      <c r="NU15" s="66"/>
      <c r="NV15" s="308" t="s">
        <v>58</v>
      </c>
      <c r="NW15" s="309"/>
      <c r="NX15" s="66"/>
      <c r="NY15" s="308" t="s">
        <v>58</v>
      </c>
      <c r="NZ15" s="309"/>
      <c r="OA15" s="66"/>
      <c r="OB15" s="308" t="s">
        <v>58</v>
      </c>
      <c r="OC15" s="309"/>
      <c r="OD15" s="66"/>
      <c r="OE15" s="308" t="s">
        <v>58</v>
      </c>
      <c r="OF15" s="309"/>
      <c r="OH15" s="310" t="s">
        <v>58</v>
      </c>
      <c r="OI15" s="311"/>
      <c r="OJ15" s="66"/>
      <c r="OK15" s="308" t="s">
        <v>58</v>
      </c>
      <c r="OL15" s="309"/>
      <c r="OM15" s="66"/>
      <c r="ON15" s="308" t="s">
        <v>58</v>
      </c>
      <c r="OO15" s="309"/>
      <c r="OP15" s="66"/>
      <c r="OQ15" s="308" t="s">
        <v>58</v>
      </c>
      <c r="OR15" s="309"/>
      <c r="OS15" s="66"/>
      <c r="OT15" s="308" t="s">
        <v>58</v>
      </c>
      <c r="OU15" s="309"/>
      <c r="OV15" s="66"/>
      <c r="OW15" s="308" t="s">
        <v>58</v>
      </c>
      <c r="OX15" s="309"/>
      <c r="OZ15" s="310" t="s">
        <v>58</v>
      </c>
      <c r="PA15" s="311"/>
      <c r="PB15" s="66"/>
      <c r="PC15" s="308" t="s">
        <v>58</v>
      </c>
      <c r="PD15" s="309"/>
      <c r="PE15" s="66"/>
      <c r="PF15" s="308" t="s">
        <v>58</v>
      </c>
      <c r="PG15" s="309"/>
      <c r="PH15" s="66"/>
      <c r="PI15" s="308" t="s">
        <v>58</v>
      </c>
      <c r="PJ15" s="309"/>
      <c r="PK15" s="66"/>
      <c r="PL15" s="308" t="s">
        <v>58</v>
      </c>
      <c r="PM15" s="309"/>
      <c r="PN15" s="66"/>
      <c r="PO15" s="308" t="s">
        <v>58</v>
      </c>
      <c r="PP15" s="309"/>
      <c r="PR15" s="310" t="s">
        <v>58</v>
      </c>
      <c r="PS15" s="311"/>
      <c r="PT15" s="66"/>
      <c r="PU15" s="308" t="s">
        <v>58</v>
      </c>
      <c r="PV15" s="309"/>
      <c r="PW15" s="66"/>
      <c r="PX15" s="308" t="s">
        <v>58</v>
      </c>
      <c r="PY15" s="309"/>
      <c r="PZ15" s="66"/>
      <c r="QA15" s="308" t="s">
        <v>58</v>
      </c>
      <c r="QB15" s="309"/>
      <c r="QD15" s="310" t="s">
        <v>58</v>
      </c>
      <c r="QE15" s="311"/>
      <c r="QF15" s="66"/>
      <c r="QG15" s="308" t="s">
        <v>58</v>
      </c>
      <c r="QH15" s="309"/>
      <c r="QI15" s="66"/>
      <c r="QJ15" s="308" t="s">
        <v>58</v>
      </c>
      <c r="QK15" s="309"/>
      <c r="QL15" s="66"/>
      <c r="QM15" s="308" t="s">
        <v>58</v>
      </c>
      <c r="QN15" s="309"/>
      <c r="QP15" s="310" t="s">
        <v>58</v>
      </c>
      <c r="QQ15" s="311"/>
      <c r="QR15" s="66"/>
      <c r="QS15" s="308" t="s">
        <v>58</v>
      </c>
      <c r="QT15" s="309"/>
      <c r="QU15" s="66"/>
      <c r="QV15" s="308" t="s">
        <v>58</v>
      </c>
      <c r="QW15" s="309"/>
      <c r="QX15" s="66"/>
      <c r="QY15" s="308" t="s">
        <v>58</v>
      </c>
      <c r="QZ15" s="309"/>
      <c r="RB15" s="310" t="s">
        <v>58</v>
      </c>
      <c r="RC15" s="311"/>
      <c r="RD15" s="66"/>
      <c r="RE15" s="308" t="s">
        <v>58</v>
      </c>
      <c r="RF15" s="309"/>
      <c r="RG15" s="66"/>
      <c r="RH15" s="308" t="s">
        <v>58</v>
      </c>
      <c r="RI15" s="309"/>
      <c r="RJ15" s="66"/>
      <c r="RK15" s="308" t="s">
        <v>58</v>
      </c>
      <c r="RL15" s="309"/>
      <c r="RN15" s="310" t="s">
        <v>58</v>
      </c>
      <c r="RO15" s="311"/>
      <c r="RP15" s="66"/>
      <c r="RQ15" s="308" t="s">
        <v>58</v>
      </c>
      <c r="RR15" s="309"/>
      <c r="RS15" s="66"/>
      <c r="RT15" s="308" t="s">
        <v>58</v>
      </c>
      <c r="RU15" s="309"/>
      <c r="RV15" s="66"/>
      <c r="RW15" s="308" t="s">
        <v>58</v>
      </c>
      <c r="RX15" s="309"/>
      <c r="RZ15" s="310" t="s">
        <v>58</v>
      </c>
      <c r="SA15" s="311"/>
      <c r="SB15" s="66"/>
      <c r="SC15" s="308" t="s">
        <v>58</v>
      </c>
      <c r="SD15" s="309"/>
      <c r="SE15" s="66"/>
      <c r="SF15" s="308" t="s">
        <v>58</v>
      </c>
      <c r="SG15" s="309"/>
      <c r="SH15" s="66"/>
      <c r="SI15" s="308" t="s">
        <v>58</v>
      </c>
      <c r="SJ15" s="309"/>
      <c r="SL15" s="310" t="s">
        <v>58</v>
      </c>
      <c r="SM15" s="311"/>
      <c r="SN15" s="66"/>
      <c r="SO15" s="308" t="s">
        <v>58</v>
      </c>
      <c r="SP15" s="309"/>
      <c r="SQ15" s="66"/>
      <c r="SR15" s="308" t="s">
        <v>58</v>
      </c>
      <c r="SS15" s="309"/>
      <c r="ST15" s="66"/>
      <c r="SU15" s="308" t="s">
        <v>58</v>
      </c>
      <c r="SV15" s="309"/>
      <c r="SW15" s="66"/>
      <c r="SX15" s="308" t="s">
        <v>58</v>
      </c>
      <c r="SY15" s="309"/>
      <c r="SZ15" s="66"/>
      <c r="TA15" s="308" t="s">
        <v>58</v>
      </c>
      <c r="TB15" s="309"/>
      <c r="TD15" s="310" t="s">
        <v>58</v>
      </c>
      <c r="TE15" s="311"/>
      <c r="TF15" s="66"/>
      <c r="TG15" s="308" t="s">
        <v>58</v>
      </c>
      <c r="TH15" s="309"/>
      <c r="TI15" s="66"/>
      <c r="TJ15" s="308" t="s">
        <v>58</v>
      </c>
      <c r="TK15" s="309"/>
      <c r="TL15" s="66"/>
      <c r="TM15" s="308" t="s">
        <v>58</v>
      </c>
      <c r="TN15" s="309"/>
      <c r="TO15" s="66"/>
      <c r="TP15" s="308" t="s">
        <v>58</v>
      </c>
      <c r="TQ15" s="309"/>
      <c r="TR15" s="66"/>
      <c r="TS15" s="308" t="s">
        <v>58</v>
      </c>
      <c r="TT15" s="309"/>
      <c r="TV15" s="310" t="s">
        <v>58</v>
      </c>
      <c r="TW15" s="311"/>
      <c r="TX15" s="66"/>
      <c r="TY15" s="308" t="s">
        <v>58</v>
      </c>
      <c r="TZ15" s="309"/>
      <c r="UA15" s="66"/>
      <c r="UB15" s="308" t="s">
        <v>58</v>
      </c>
      <c r="UC15" s="309"/>
      <c r="UD15" s="66"/>
      <c r="UE15" s="308" t="s">
        <v>58</v>
      </c>
      <c r="UF15" s="309"/>
      <c r="UG15" s="66"/>
      <c r="UH15" s="308" t="s">
        <v>58</v>
      </c>
      <c r="UI15" s="309"/>
      <c r="UJ15" s="66"/>
      <c r="UK15" s="308" t="s">
        <v>58</v>
      </c>
      <c r="UL15" s="309"/>
      <c r="UN15" s="310" t="s">
        <v>58</v>
      </c>
      <c r="UO15" s="311"/>
      <c r="UP15" s="66"/>
      <c r="UQ15" s="308" t="s">
        <v>58</v>
      </c>
      <c r="UR15" s="309"/>
      <c r="US15" s="66"/>
      <c r="UT15" s="308" t="s">
        <v>58</v>
      </c>
      <c r="UU15" s="309"/>
      <c r="UV15" s="66"/>
      <c r="UW15" s="308" t="s">
        <v>58</v>
      </c>
      <c r="UX15" s="309"/>
      <c r="UY15" s="66"/>
      <c r="UZ15" s="308" t="s">
        <v>58</v>
      </c>
      <c r="VA15" s="309"/>
      <c r="VB15" s="66"/>
      <c r="VC15" s="308" t="s">
        <v>58</v>
      </c>
      <c r="VD15" s="309"/>
      <c r="VF15" s="310" t="s">
        <v>58</v>
      </c>
      <c r="VG15" s="311"/>
      <c r="VH15" s="66"/>
      <c r="VI15" s="308" t="s">
        <v>58</v>
      </c>
      <c r="VJ15" s="309"/>
      <c r="VK15" s="66"/>
      <c r="VL15" s="308" t="s">
        <v>58</v>
      </c>
      <c r="VM15" s="309"/>
      <c r="VN15" s="66"/>
      <c r="VO15" s="308" t="s">
        <v>58</v>
      </c>
      <c r="VP15" s="309"/>
      <c r="VR15" s="310" t="s">
        <v>58</v>
      </c>
      <c r="VS15" s="311"/>
      <c r="VT15" s="66"/>
      <c r="VU15" s="308" t="s">
        <v>58</v>
      </c>
      <c r="VV15" s="309"/>
      <c r="VW15" s="66"/>
      <c r="VX15" s="308" t="s">
        <v>58</v>
      </c>
      <c r="VY15" s="309"/>
      <c r="VZ15" s="66"/>
      <c r="WA15" s="308" t="s">
        <v>58</v>
      </c>
      <c r="WB15" s="309"/>
      <c r="WD15" s="310" t="s">
        <v>58</v>
      </c>
      <c r="WE15" s="311"/>
      <c r="WF15" s="66"/>
      <c r="WG15" s="308" t="s">
        <v>58</v>
      </c>
      <c r="WH15" s="309"/>
      <c r="WI15" s="66"/>
      <c r="WJ15" s="308" t="s">
        <v>58</v>
      </c>
      <c r="WK15" s="309"/>
      <c r="WL15" s="66"/>
      <c r="WM15" s="308" t="s">
        <v>58</v>
      </c>
      <c r="WN15" s="309"/>
      <c r="WP15" s="310" t="s">
        <v>58</v>
      </c>
      <c r="WQ15" s="311"/>
      <c r="WR15" s="66"/>
      <c r="WS15" s="308" t="s">
        <v>58</v>
      </c>
      <c r="WT15" s="309"/>
      <c r="WU15" s="66"/>
      <c r="WV15" s="308" t="s">
        <v>58</v>
      </c>
      <c r="WW15" s="309"/>
      <c r="WX15" s="66"/>
      <c r="WY15" s="308" t="s">
        <v>58</v>
      </c>
      <c r="WZ15" s="309"/>
      <c r="XB15" s="310" t="s">
        <v>58</v>
      </c>
      <c r="XC15" s="311"/>
      <c r="XD15" s="66"/>
      <c r="XE15" s="308" t="s">
        <v>58</v>
      </c>
      <c r="XF15" s="309"/>
      <c r="XG15" s="66"/>
      <c r="XH15" s="308" t="s">
        <v>58</v>
      </c>
      <c r="XI15" s="309"/>
      <c r="XJ15" s="66"/>
      <c r="XK15" s="308" t="s">
        <v>58</v>
      </c>
      <c r="XL15" s="309"/>
      <c r="XN15" s="310" t="s">
        <v>58</v>
      </c>
      <c r="XO15" s="311"/>
      <c r="XP15" s="66"/>
      <c r="XQ15" s="308" t="s">
        <v>58</v>
      </c>
      <c r="XR15" s="309"/>
      <c r="XS15" s="66"/>
      <c r="XT15" s="308" t="s">
        <v>58</v>
      </c>
      <c r="XU15" s="309"/>
      <c r="XV15" s="66"/>
      <c r="XW15" s="308" t="s">
        <v>58</v>
      </c>
      <c r="XX15" s="309"/>
      <c r="XZ15" s="310" t="s">
        <v>58</v>
      </c>
      <c r="YA15" s="311"/>
      <c r="YB15" s="66"/>
      <c r="YC15" s="308" t="s">
        <v>58</v>
      </c>
      <c r="YD15" s="309"/>
      <c r="YE15" s="66"/>
      <c r="YF15" s="308" t="s">
        <v>58</v>
      </c>
      <c r="YG15" s="309"/>
      <c r="YH15" s="66"/>
      <c r="YI15" s="308" t="s">
        <v>58</v>
      </c>
      <c r="YJ15" s="309"/>
      <c r="YK15" s="66"/>
      <c r="YL15" s="308" t="s">
        <v>58</v>
      </c>
      <c r="YM15" s="309"/>
      <c r="YN15" s="66"/>
      <c r="YO15" s="308" t="s">
        <v>58</v>
      </c>
      <c r="YP15" s="309"/>
      <c r="YR15" s="310" t="s">
        <v>58</v>
      </c>
      <c r="YS15" s="311"/>
      <c r="YT15" s="66"/>
      <c r="YU15" s="308" t="s">
        <v>58</v>
      </c>
      <c r="YV15" s="309"/>
      <c r="YW15" s="66"/>
      <c r="YX15" s="308" t="s">
        <v>58</v>
      </c>
      <c r="YY15" s="309"/>
      <c r="YZ15" s="66"/>
      <c r="ZA15" s="308" t="s">
        <v>58</v>
      </c>
      <c r="ZB15" s="309"/>
      <c r="ZC15" s="66"/>
      <c r="ZD15" s="308" t="s">
        <v>58</v>
      </c>
      <c r="ZE15" s="309"/>
      <c r="ZF15" s="66"/>
      <c r="ZG15" s="308" t="s">
        <v>58</v>
      </c>
      <c r="ZH15" s="309"/>
      <c r="ZJ15" s="310" t="s">
        <v>58</v>
      </c>
      <c r="ZK15" s="311"/>
      <c r="ZL15" s="66"/>
      <c r="ZM15" s="308" t="s">
        <v>58</v>
      </c>
      <c r="ZN15" s="309"/>
      <c r="ZO15" s="66"/>
      <c r="ZP15" s="308" t="s">
        <v>58</v>
      </c>
      <c r="ZQ15" s="309"/>
      <c r="ZR15" s="66"/>
      <c r="ZS15" s="308" t="s">
        <v>58</v>
      </c>
      <c r="ZT15" s="309"/>
      <c r="ZU15" s="66"/>
      <c r="ZV15" s="308" t="s">
        <v>58</v>
      </c>
      <c r="ZW15" s="309"/>
      <c r="ZX15" s="66"/>
      <c r="ZY15" s="308" t="s">
        <v>58</v>
      </c>
      <c r="ZZ15" s="309"/>
      <c r="AAB15" s="310" t="s">
        <v>58</v>
      </c>
      <c r="AAC15" s="311"/>
      <c r="AAD15" s="66"/>
      <c r="AAE15" s="308" t="s">
        <v>58</v>
      </c>
      <c r="AAF15" s="309"/>
      <c r="AAG15" s="66"/>
      <c r="AAH15" s="308" t="s">
        <v>58</v>
      </c>
      <c r="AAI15" s="309"/>
      <c r="AAJ15" s="66"/>
      <c r="AAK15" s="308" t="s">
        <v>58</v>
      </c>
      <c r="AAL15" s="309"/>
      <c r="AAM15" s="66"/>
      <c r="AAN15" s="308" t="s">
        <v>58</v>
      </c>
      <c r="AAO15" s="309"/>
      <c r="AAP15" s="66"/>
      <c r="AAQ15" s="308" t="s">
        <v>58</v>
      </c>
      <c r="AAR15" s="309"/>
      <c r="AAT15" s="310" t="s">
        <v>58</v>
      </c>
      <c r="AAU15" s="311"/>
      <c r="AAV15" s="80"/>
      <c r="AAW15" s="308" t="s">
        <v>58</v>
      </c>
      <c r="AAX15" s="309"/>
      <c r="AAY15" s="80"/>
      <c r="AAZ15" s="308" t="s">
        <v>58</v>
      </c>
      <c r="ABA15" s="309"/>
      <c r="ABB15" s="80"/>
      <c r="ABC15" s="308" t="s">
        <v>58</v>
      </c>
      <c r="ABD15" s="309"/>
      <c r="ABF15" s="310" t="s">
        <v>58</v>
      </c>
      <c r="ABG15" s="311"/>
      <c r="ABH15" s="99"/>
      <c r="ABI15" s="308" t="s">
        <v>58</v>
      </c>
      <c r="ABJ15" s="309"/>
      <c r="ABK15" s="99"/>
      <c r="ABL15" s="308" t="s">
        <v>58</v>
      </c>
      <c r="ABM15" s="309"/>
      <c r="ABN15" s="99"/>
      <c r="ABO15" s="308" t="s">
        <v>58</v>
      </c>
      <c r="ABP15" s="309"/>
      <c r="ABR15" s="310" t="s">
        <v>58</v>
      </c>
      <c r="ABS15" s="311"/>
      <c r="ABT15" s="118"/>
      <c r="ABU15" s="308" t="s">
        <v>58</v>
      </c>
      <c r="ABV15" s="309"/>
      <c r="ABW15" s="118"/>
      <c r="ABX15" s="308" t="s">
        <v>58</v>
      </c>
      <c r="ABY15" s="309"/>
      <c r="ABZ15" s="118"/>
      <c r="ACA15" s="308" t="s">
        <v>58</v>
      </c>
      <c r="ACB15" s="309"/>
      <c r="ACD15" s="310" t="s">
        <v>58</v>
      </c>
      <c r="ACE15" s="311"/>
      <c r="ACF15" s="137"/>
      <c r="ACG15" s="308" t="s">
        <v>58</v>
      </c>
      <c r="ACH15" s="309"/>
      <c r="ACI15" s="137"/>
      <c r="ACJ15" s="308" t="s">
        <v>58</v>
      </c>
      <c r="ACK15" s="309"/>
      <c r="ACL15" s="137"/>
      <c r="ACM15" s="308" t="s">
        <v>58</v>
      </c>
      <c r="ACN15" s="309"/>
      <c r="ACP15" s="310" t="s">
        <v>58</v>
      </c>
      <c r="ACQ15" s="311"/>
      <c r="ACR15" s="156"/>
      <c r="ACS15" s="308" t="s">
        <v>58</v>
      </c>
      <c r="ACT15" s="309"/>
      <c r="ACU15" s="156"/>
      <c r="ACV15" s="308" t="s">
        <v>58</v>
      </c>
      <c r="ACW15" s="309"/>
      <c r="ACX15" s="156"/>
      <c r="ACY15" s="308" t="s">
        <v>58</v>
      </c>
      <c r="ACZ15" s="309"/>
      <c r="ADB15" s="310" t="s">
        <v>58</v>
      </c>
      <c r="ADC15" s="311"/>
      <c r="ADD15" s="175"/>
      <c r="ADE15" s="308" t="s">
        <v>58</v>
      </c>
      <c r="ADF15" s="309"/>
      <c r="ADG15" s="175"/>
      <c r="ADH15" s="308" t="s">
        <v>58</v>
      </c>
      <c r="ADI15" s="309"/>
      <c r="ADJ15" s="175"/>
      <c r="ADK15" s="308" t="s">
        <v>58</v>
      </c>
      <c r="ADL15" s="309"/>
      <c r="ADN15" s="310" t="s">
        <v>58</v>
      </c>
      <c r="ADO15" s="311"/>
      <c r="ADP15" s="194"/>
      <c r="ADQ15" s="308" t="s">
        <v>58</v>
      </c>
      <c r="ADR15" s="309"/>
      <c r="ADS15" s="194"/>
      <c r="ADT15" s="308" t="s">
        <v>58</v>
      </c>
      <c r="ADU15" s="309"/>
      <c r="ADV15" s="194"/>
      <c r="ADW15" s="308" t="s">
        <v>58</v>
      </c>
      <c r="ADX15" s="309"/>
      <c r="ADY15" s="194"/>
      <c r="ADZ15" s="308" t="s">
        <v>58</v>
      </c>
      <c r="AEA15" s="309"/>
      <c r="AEB15" s="194"/>
      <c r="AEC15" s="308" t="s">
        <v>58</v>
      </c>
      <c r="AED15" s="309"/>
      <c r="AEF15" s="310" t="s">
        <v>58</v>
      </c>
      <c r="AEG15" s="311"/>
      <c r="AEH15" s="213"/>
      <c r="AEI15" s="308" t="s">
        <v>58</v>
      </c>
      <c r="AEJ15" s="309"/>
      <c r="AEK15" s="213"/>
      <c r="AEL15" s="308" t="s">
        <v>58</v>
      </c>
      <c r="AEM15" s="309"/>
      <c r="AEN15" s="213"/>
      <c r="AEO15" s="308" t="s">
        <v>58</v>
      </c>
      <c r="AEP15" s="309"/>
      <c r="AEQ15" s="213"/>
      <c r="AER15" s="308" t="s">
        <v>58</v>
      </c>
      <c r="AES15" s="309"/>
      <c r="AET15" s="213"/>
      <c r="AEU15" s="308" t="s">
        <v>58</v>
      </c>
      <c r="AEV15" s="309"/>
      <c r="AEX15" s="310" t="s">
        <v>58</v>
      </c>
      <c r="AEY15" s="311"/>
      <c r="AEZ15" s="232"/>
      <c r="AFA15" s="308" t="s">
        <v>58</v>
      </c>
      <c r="AFB15" s="309"/>
      <c r="AFC15" s="232"/>
      <c r="AFD15" s="308" t="s">
        <v>58</v>
      </c>
      <c r="AFE15" s="309"/>
      <c r="AFF15" s="232"/>
      <c r="AFG15" s="308" t="s">
        <v>58</v>
      </c>
      <c r="AFH15" s="309"/>
      <c r="AFI15" s="232"/>
      <c r="AFJ15" s="308" t="s">
        <v>58</v>
      </c>
      <c r="AFK15" s="309"/>
      <c r="AFL15" s="232"/>
      <c r="AFM15" s="308" t="s">
        <v>58</v>
      </c>
      <c r="AFN15" s="309"/>
      <c r="AFP15" s="310" t="s">
        <v>58</v>
      </c>
      <c r="AFQ15" s="311"/>
      <c r="AFR15" s="251"/>
      <c r="AFS15" s="308" t="s">
        <v>58</v>
      </c>
      <c r="AFT15" s="309"/>
      <c r="AFU15" s="251"/>
      <c r="AFV15" s="308" t="s">
        <v>58</v>
      </c>
      <c r="AFW15" s="309"/>
      <c r="AFX15" s="251"/>
      <c r="AFY15" s="308" t="s">
        <v>58</v>
      </c>
      <c r="AFZ15" s="309"/>
      <c r="AGA15" s="251"/>
      <c r="AGB15" s="308" t="s">
        <v>58</v>
      </c>
      <c r="AGC15" s="309"/>
      <c r="AGD15" s="251"/>
      <c r="AGE15" s="308" t="s">
        <v>58</v>
      </c>
      <c r="AGF15" s="309"/>
      <c r="AGH15" s="308"/>
      <c r="AGI15" s="309"/>
      <c r="AGK15" s="308"/>
      <c r="AGL15" s="309"/>
      <c r="AGN15" s="308"/>
      <c r="AGO15" s="309"/>
      <c r="AGQ15" s="308"/>
      <c r="AGR15" s="309"/>
      <c r="AGT15" s="308"/>
      <c r="AGU15" s="309"/>
      <c r="AGW15" s="308"/>
      <c r="AGX15" s="309"/>
      <c r="AGZ15" s="308"/>
      <c r="AHA15" s="309"/>
      <c r="AHC15" s="308"/>
      <c r="AHD15" s="309"/>
      <c r="AHF15" s="308"/>
      <c r="AHG15" s="309"/>
      <c r="AHI15" s="308"/>
      <c r="AHJ15" s="309"/>
      <c r="AHL15" s="308"/>
      <c r="AHM15" s="309"/>
      <c r="AHO15" s="308"/>
      <c r="AHP15" s="309"/>
      <c r="AHR15" s="308"/>
      <c r="AHS15" s="309"/>
      <c r="AHU15" s="308"/>
      <c r="AHV15" s="309"/>
      <c r="AHX15" s="308"/>
      <c r="AHY15" s="309"/>
      <c r="AIA15" s="308"/>
      <c r="AIB15" s="309"/>
      <c r="AID15" s="308"/>
      <c r="AIE15" s="309"/>
      <c r="AIG15" s="308"/>
      <c r="AIH15" s="309"/>
      <c r="AIJ15" s="308"/>
      <c r="AIK15" s="309"/>
      <c r="AIM15" s="308"/>
      <c r="AIN15" s="309"/>
      <c r="AIP15" s="308"/>
      <c r="AIQ15" s="309"/>
      <c r="AIS15" s="308"/>
      <c r="AIT15" s="309"/>
      <c r="AIV15" s="308"/>
      <c r="AIW15" s="309"/>
      <c r="AIY15" s="308"/>
      <c r="AIZ15" s="309"/>
      <c r="AJB15" s="308"/>
      <c r="AJC15" s="309"/>
      <c r="AJE15" s="308"/>
      <c r="AJF15" s="309"/>
      <c r="AJH15" s="308"/>
      <c r="AJI15" s="309"/>
      <c r="AJK15" s="308"/>
      <c r="AJL15" s="309"/>
      <c r="AJN15" s="308"/>
      <c r="AJO15" s="309"/>
      <c r="AJQ15" s="308"/>
      <c r="AJR15" s="309"/>
      <c r="AJT15" s="308"/>
      <c r="AJU15" s="309"/>
      <c r="AJW15" s="308"/>
      <c r="AJX15" s="309"/>
      <c r="AJZ15" s="308"/>
      <c r="AKA15" s="309"/>
      <c r="AKC15" s="308"/>
      <c r="AKD15" s="309"/>
      <c r="AKF15" s="308"/>
      <c r="AKG15" s="309"/>
      <c r="AKI15" s="308"/>
      <c r="AKJ15" s="309"/>
      <c r="AKL15" s="310"/>
      <c r="AKM15" s="311"/>
      <c r="AKN15" s="66"/>
      <c r="AKO15" s="308"/>
      <c r="AKP15" s="309"/>
      <c r="AKQ15" s="66"/>
      <c r="AKR15" s="308"/>
      <c r="AKS15" s="309"/>
      <c r="AKU15" s="310"/>
      <c r="AKV15" s="311"/>
      <c r="AKW15" s="66"/>
      <c r="AKX15" s="308"/>
      <c r="AKY15" s="309"/>
      <c r="AKZ15" s="66"/>
      <c r="ALA15" s="308"/>
      <c r="ALB15" s="309"/>
      <c r="ALD15" s="310"/>
      <c r="ALE15" s="311"/>
      <c r="ALF15" s="66"/>
      <c r="ALG15" s="308"/>
      <c r="ALH15" s="309"/>
      <c r="ALI15" s="66"/>
      <c r="ALJ15" s="308"/>
      <c r="ALK15" s="309"/>
      <c r="ALM15" s="310"/>
      <c r="ALN15" s="311"/>
      <c r="ALO15" s="66"/>
      <c r="ALP15" s="308"/>
      <c r="ALQ15" s="309"/>
      <c r="ALR15" s="66"/>
      <c r="ALS15" s="308"/>
      <c r="ALT15" s="309"/>
      <c r="ALV15" s="310"/>
      <c r="ALW15" s="311"/>
      <c r="ALX15" s="66"/>
      <c r="ALY15" s="308"/>
      <c r="ALZ15" s="309"/>
      <c r="AMA15" s="66"/>
      <c r="AMB15" s="308"/>
      <c r="AMC15" s="309"/>
      <c r="AME15" s="310"/>
      <c r="AMF15" s="311"/>
      <c r="AMG15" s="66"/>
      <c r="AMH15" s="308"/>
      <c r="AMI15" s="309"/>
      <c r="AMJ15" s="66"/>
      <c r="AMK15" s="308"/>
      <c r="AML15" s="309"/>
      <c r="AMN15" s="310"/>
      <c r="AMO15" s="311"/>
      <c r="AMP15" s="66"/>
      <c r="AMQ15" s="308"/>
      <c r="AMR15" s="309"/>
      <c r="AMS15" s="66"/>
      <c r="AMT15" s="308"/>
      <c r="AMU15" s="309"/>
      <c r="AMW15" s="310"/>
      <c r="AMX15" s="311"/>
      <c r="AMY15" s="66"/>
      <c r="AMZ15" s="308"/>
      <c r="ANA15" s="309"/>
      <c r="ANB15" s="66"/>
      <c r="ANC15" s="308"/>
      <c r="AND15" s="309"/>
      <c r="ANF15" s="310"/>
      <c r="ANG15" s="311"/>
      <c r="ANH15" s="66"/>
      <c r="ANI15" s="308"/>
      <c r="ANJ15" s="309"/>
      <c r="ANK15" s="66"/>
      <c r="ANL15" s="308"/>
      <c r="ANM15" s="309"/>
      <c r="ANO15" s="310"/>
      <c r="ANP15" s="311"/>
      <c r="ANQ15" s="66"/>
      <c r="ANR15" s="308"/>
      <c r="ANS15" s="309"/>
      <c r="ANT15" s="66"/>
      <c r="ANU15" s="308"/>
      <c r="ANV15" s="309"/>
      <c r="ANX15" s="310"/>
      <c r="ANY15" s="311"/>
      <c r="ANZ15" s="66"/>
      <c r="AOA15" s="308"/>
      <c r="AOB15" s="309"/>
      <c r="AOC15" s="66"/>
      <c r="AOD15" s="308"/>
      <c r="AOE15" s="309"/>
      <c r="AOG15" s="310"/>
      <c r="AOH15" s="311"/>
      <c r="AOI15" s="66"/>
      <c r="AOJ15" s="308"/>
      <c r="AOK15" s="309"/>
      <c r="AOL15" s="66"/>
      <c r="AOM15" s="308"/>
      <c r="AON15" s="309"/>
      <c r="AOP15" s="310"/>
      <c r="AOQ15" s="311"/>
      <c r="AOS15" s="308"/>
      <c r="AOT15" s="309"/>
      <c r="AOV15" s="308"/>
      <c r="AOW15" s="309"/>
      <c r="AOY15" s="322"/>
      <c r="AOZ15" s="323"/>
      <c r="APB15" s="310"/>
      <c r="APC15" s="311"/>
      <c r="APE15" s="308"/>
      <c r="APF15" s="309"/>
      <c r="APH15" s="310"/>
      <c r="API15" s="311"/>
      <c r="APK15" s="308"/>
      <c r="APL15" s="309"/>
      <c r="APN15" s="308"/>
      <c r="APO15" s="309"/>
      <c r="APQ15" s="310"/>
      <c r="APR15" s="311"/>
      <c r="APT15" s="308"/>
      <c r="APU15" s="309"/>
      <c r="APW15" s="308"/>
      <c r="APX15" s="309"/>
      <c r="APZ15" s="310"/>
      <c r="AQA15" s="311"/>
      <c r="AQC15" s="308"/>
      <c r="AQD15" s="309"/>
      <c r="AQF15" s="308"/>
      <c r="AQG15" s="309"/>
      <c r="AQI15" s="310"/>
      <c r="AQJ15" s="311"/>
      <c r="AQL15" s="308"/>
      <c r="AQM15" s="309"/>
      <c r="AQO15" s="308"/>
      <c r="AQP15" s="309"/>
      <c r="AQR15" s="310"/>
      <c r="AQS15" s="311"/>
      <c r="AQU15" s="308"/>
      <c r="AQV15" s="309"/>
      <c r="AQX15" s="308"/>
      <c r="AQY15" s="309"/>
      <c r="ARA15" s="310"/>
      <c r="ARB15" s="311"/>
      <c r="ARD15" s="308"/>
      <c r="ARE15" s="309"/>
      <c r="ARG15" s="308"/>
      <c r="ARH15" s="309"/>
      <c r="ARJ15" s="310"/>
      <c r="ARK15" s="311"/>
      <c r="ARM15" s="308"/>
      <c r="ARN15" s="309"/>
      <c r="ARP15" s="308"/>
      <c r="ARQ15" s="309"/>
      <c r="ARS15" s="310"/>
      <c r="ART15" s="311"/>
      <c r="ARV15" s="308"/>
      <c r="ARW15" s="309"/>
      <c r="ARY15" s="308"/>
      <c r="ARZ15" s="309"/>
      <c r="ASB15" s="310"/>
      <c r="ASC15" s="311"/>
      <c r="ASE15" s="308"/>
      <c r="ASF15" s="309"/>
      <c r="ASH15" s="308"/>
      <c r="ASI15" s="309"/>
      <c r="ASK15" s="308"/>
      <c r="ASL15" s="309"/>
      <c r="ASN15" s="308"/>
      <c r="ASO15" s="309"/>
      <c r="ASQ15" s="308"/>
      <c r="ASR15" s="309"/>
      <c r="AST15" s="308"/>
      <c r="ASU15" s="309"/>
      <c r="ASW15" s="308"/>
      <c r="ASX15" s="309"/>
      <c r="ASZ15" s="308"/>
      <c r="ATA15" s="309"/>
      <c r="ATC15" s="308"/>
      <c r="ATD15" s="309"/>
      <c r="ATF15" s="308"/>
      <c r="ATG15" s="309"/>
      <c r="ATI15" s="308"/>
      <c r="ATJ15" s="309"/>
      <c r="ATL15" s="308"/>
      <c r="ATM15" s="309"/>
      <c r="ATO15" s="308"/>
      <c r="ATP15" s="309"/>
      <c r="ATR15" s="308"/>
      <c r="ATS15" s="309"/>
      <c r="ATU15" s="308"/>
      <c r="ATV15" s="309"/>
      <c r="ATX15" s="308"/>
      <c r="ATY15" s="309"/>
      <c r="AUA15" s="308"/>
      <c r="AUB15" s="309"/>
      <c r="AUD15" s="308"/>
      <c r="AUE15" s="309"/>
      <c r="AUG15" s="308"/>
      <c r="AUH15" s="309"/>
      <c r="AUJ15" s="308"/>
      <c r="AUK15" s="309"/>
      <c r="AUM15" s="308"/>
      <c r="AUN15" s="309"/>
      <c r="AUP15" s="308"/>
      <c r="AUQ15" s="309"/>
      <c r="AUS15" s="308"/>
      <c r="AUT15" s="309"/>
      <c r="AUV15" s="308"/>
      <c r="AUW15" s="309"/>
      <c r="AUY15" s="308"/>
      <c r="AUZ15" s="309"/>
      <c r="AVB15" s="308"/>
      <c r="AVC15" s="309"/>
      <c r="AVE15" s="308"/>
      <c r="AVF15" s="309"/>
      <c r="AVH15" s="308"/>
      <c r="AVI15" s="309"/>
      <c r="AVK15" s="308"/>
      <c r="AVL15" s="309"/>
      <c r="AVN15" s="308"/>
      <c r="AVO15" s="309"/>
      <c r="AVQ15" s="308"/>
      <c r="AVR15" s="309"/>
      <c r="AVT15" s="308"/>
      <c r="AVU15" s="309"/>
      <c r="AVW15" s="308"/>
      <c r="AVX15" s="309"/>
      <c r="AVZ15" s="308"/>
      <c r="AWA15" s="309"/>
      <c r="AWC15" s="308"/>
      <c r="AWD15" s="309"/>
      <c r="AWF15" s="310"/>
      <c r="AWG15" s="311"/>
      <c r="AWH15" s="66"/>
      <c r="AWI15" s="308"/>
      <c r="AWJ15" s="309"/>
      <c r="AWK15" s="66"/>
      <c r="AWL15" s="308"/>
      <c r="AWM15" s="309"/>
      <c r="AWO15" s="310"/>
      <c r="AWP15" s="311"/>
      <c r="AWQ15" s="66"/>
      <c r="AWR15" s="308"/>
      <c r="AWS15" s="309"/>
      <c r="AWT15" s="66"/>
      <c r="AWU15" s="308"/>
      <c r="AWV15" s="309"/>
      <c r="AWX15" s="310"/>
      <c r="AWY15" s="311"/>
      <c r="AWZ15" s="66"/>
      <c r="AXA15" s="308"/>
      <c r="AXB15" s="309"/>
      <c r="AXC15" s="66"/>
      <c r="AXD15" s="308"/>
      <c r="AXE15" s="309"/>
      <c r="AXG15" s="310"/>
      <c r="AXH15" s="311"/>
      <c r="AXI15" s="66"/>
      <c r="AXJ15" s="308"/>
      <c r="AXK15" s="309"/>
      <c r="AXL15" s="66"/>
      <c r="AXM15" s="308"/>
      <c r="AXN15" s="309"/>
      <c r="AXP15" s="310"/>
      <c r="AXQ15" s="311"/>
      <c r="AXR15" s="66"/>
      <c r="AXS15" s="308"/>
      <c r="AXT15" s="309"/>
      <c r="AXU15" s="66"/>
      <c r="AXV15" s="308"/>
      <c r="AXW15" s="309"/>
      <c r="AXY15" s="310"/>
      <c r="AXZ15" s="311"/>
      <c r="AYA15" s="66"/>
      <c r="AYB15" s="308"/>
      <c r="AYC15" s="309"/>
      <c r="AYD15" s="66"/>
      <c r="AYE15" s="308"/>
      <c r="AYF15" s="309"/>
      <c r="AYH15" s="310"/>
      <c r="AYI15" s="311"/>
      <c r="AYJ15" s="66"/>
      <c r="AYK15" s="308"/>
      <c r="AYL15" s="309"/>
      <c r="AYM15" s="66"/>
      <c r="AYN15" s="308"/>
      <c r="AYO15" s="309"/>
      <c r="AYQ15" s="310"/>
      <c r="AYR15" s="311"/>
      <c r="AYS15" s="66"/>
      <c r="AYT15" s="308"/>
      <c r="AYU15" s="309"/>
      <c r="AYV15" s="66"/>
      <c r="AYW15" s="308"/>
      <c r="AYX15" s="309"/>
      <c r="AYZ15" s="310"/>
      <c r="AZA15" s="311"/>
      <c r="AZB15" s="66"/>
      <c r="AZC15" s="308"/>
      <c r="AZD15" s="309"/>
      <c r="AZE15" s="66"/>
      <c r="AZF15" s="308"/>
      <c r="AZG15" s="309"/>
      <c r="AZI15" s="310"/>
      <c r="AZJ15" s="311"/>
      <c r="AZK15" s="66"/>
      <c r="AZL15" s="308"/>
      <c r="AZM15" s="309"/>
      <c r="AZN15" s="66"/>
      <c r="AZO15" s="308"/>
      <c r="AZP15" s="309"/>
      <c r="AZR15" s="310"/>
      <c r="AZS15" s="311"/>
      <c r="AZT15" s="66"/>
      <c r="AZU15" s="308"/>
      <c r="AZV15" s="309"/>
      <c r="AZW15" s="66"/>
      <c r="AZX15" s="308"/>
      <c r="AZY15" s="309"/>
    </row>
    <row r="16" spans="2:1377" x14ac:dyDescent="0.15">
      <c r="B16" s="35">
        <v>-600.80501921834298</v>
      </c>
      <c r="C16" s="36">
        <v>0</v>
      </c>
      <c r="E16" s="47">
        <v>-694.73967237600436</v>
      </c>
      <c r="F16" s="48">
        <v>0</v>
      </c>
      <c r="H16" s="47">
        <v>-811.04328553366577</v>
      </c>
      <c r="I16" s="48">
        <v>0</v>
      </c>
      <c r="J16" s="66"/>
      <c r="K16" s="47">
        <v>-943.76</v>
      </c>
      <c r="L16" s="48">
        <v>0</v>
      </c>
      <c r="N16" s="35">
        <v>-701.48652912100522</v>
      </c>
      <c r="O16" s="36">
        <v>0</v>
      </c>
      <c r="P16" s="66"/>
      <c r="Q16" s="47">
        <v>-810.29732668651275</v>
      </c>
      <c r="R16" s="48">
        <v>0</v>
      </c>
      <c r="S16" s="66"/>
      <c r="T16" s="47">
        <v>-945.11564425202027</v>
      </c>
      <c r="U16" s="48">
        <v>0</v>
      </c>
      <c r="V16" s="66"/>
      <c r="W16" s="47">
        <v>-1099.6400000000001</v>
      </c>
      <c r="X16" s="48">
        <v>0</v>
      </c>
      <c r="Z16" s="35">
        <v>-810.28893819469783</v>
      </c>
      <c r="AA16" s="36">
        <v>0</v>
      </c>
      <c r="AB16" s="66"/>
      <c r="AC16" s="47">
        <v>-932.53674218831429</v>
      </c>
      <c r="AD16" s="48">
        <v>0</v>
      </c>
      <c r="AE16" s="66"/>
      <c r="AF16" s="47">
        <v>-1084.3026261819307</v>
      </c>
      <c r="AG16" s="48">
        <v>0</v>
      </c>
      <c r="AH16" s="66"/>
      <c r="AI16" s="47">
        <v>-1264.42</v>
      </c>
      <c r="AJ16" s="48">
        <v>0</v>
      </c>
      <c r="AL16" s="35">
        <v>-1010.1810604300282</v>
      </c>
      <c r="AM16" s="36">
        <v>0</v>
      </c>
      <c r="AN16" s="66"/>
      <c r="AO16" s="47">
        <v>-1163.6671875129305</v>
      </c>
      <c r="AP16" s="48">
        <v>0</v>
      </c>
      <c r="AQ16" s="66"/>
      <c r="AR16" s="47">
        <v>-1354.1149145958327</v>
      </c>
      <c r="AS16" s="48">
        <v>0</v>
      </c>
      <c r="AT16" s="66"/>
      <c r="AU16" s="47">
        <v>-1573.306041678735</v>
      </c>
      <c r="AV16" s="48">
        <v>0</v>
      </c>
      <c r="AX16" s="35">
        <v>-1210.3179676476402</v>
      </c>
      <c r="AY16" s="36">
        <v>0</v>
      </c>
      <c r="AZ16" s="66"/>
      <c r="BA16" s="47">
        <v>-1404.2962163315783</v>
      </c>
      <c r="BB16" s="48">
        <v>0</v>
      </c>
      <c r="BC16" s="66"/>
      <c r="BD16" s="47">
        <v>-1630.9340736994548</v>
      </c>
      <c r="BE16" s="48">
        <v>0</v>
      </c>
      <c r="BF16" s="66"/>
      <c r="BG16" s="47">
        <v>-1891.94</v>
      </c>
      <c r="BH16" s="48">
        <v>0</v>
      </c>
      <c r="BJ16" s="35">
        <v>-1618.4130362386741</v>
      </c>
      <c r="BK16" s="36">
        <v>0</v>
      </c>
      <c r="BL16" s="66"/>
      <c r="BM16" s="47">
        <v>-1876.2449659586966</v>
      </c>
      <c r="BN16" s="48">
        <v>0</v>
      </c>
      <c r="BO16" s="66"/>
      <c r="BP16" s="47">
        <v>-2177.1750653987424</v>
      </c>
      <c r="BQ16" s="48">
        <v>0</v>
      </c>
      <c r="BR16" s="66"/>
      <c r="BS16" s="47">
        <v>-2523.85</v>
      </c>
      <c r="BT16" s="48">
        <v>0</v>
      </c>
      <c r="BV16" s="35">
        <v>-1936.9728475277082</v>
      </c>
      <c r="BW16" s="36">
        <v>0</v>
      </c>
      <c r="BX16" s="66"/>
      <c r="BY16" s="47">
        <v>-2170.5954516061693</v>
      </c>
      <c r="BZ16" s="48">
        <v>0</v>
      </c>
      <c r="CA16" s="66"/>
      <c r="CB16" s="47">
        <v>-2502.3335756846309</v>
      </c>
      <c r="CC16" s="48">
        <v>0</v>
      </c>
      <c r="CD16" s="66"/>
      <c r="CE16" s="47">
        <v>-2861.8417797630923</v>
      </c>
      <c r="CF16" s="48">
        <v>0</v>
      </c>
      <c r="CG16" s="66"/>
      <c r="CH16" s="47">
        <v>-3269.1346679200146</v>
      </c>
      <c r="CI16" s="48">
        <v>0</v>
      </c>
      <c r="CJ16" s="66"/>
      <c r="CK16" s="47">
        <v>-3496.33</v>
      </c>
      <c r="CL16" s="48">
        <v>0</v>
      </c>
      <c r="CN16" s="35">
        <v>-2202.1292685188187</v>
      </c>
      <c r="CO16" s="36">
        <v>0</v>
      </c>
      <c r="CP16" s="66"/>
      <c r="CQ16" s="47">
        <v>-2459.9091602780718</v>
      </c>
      <c r="CR16" s="48">
        <v>0</v>
      </c>
      <c r="CS16" s="66"/>
      <c r="CT16" s="47">
        <v>-2827.1294120373254</v>
      </c>
      <c r="CU16" s="48">
        <v>0</v>
      </c>
      <c r="CV16" s="66"/>
      <c r="CW16" s="47">
        <v>-3225.3156037965787</v>
      </c>
      <c r="CX16" s="48">
        <v>0</v>
      </c>
      <c r="CY16" s="66"/>
      <c r="CZ16" s="47">
        <v>-3673.9366273150858</v>
      </c>
      <c r="DA16" s="48">
        <v>0</v>
      </c>
      <c r="DB16" s="66"/>
      <c r="DC16" s="47">
        <v>-3948.56</v>
      </c>
      <c r="DD16" s="48">
        <v>0</v>
      </c>
      <c r="DF16" s="35">
        <v>-2473.3175474048207</v>
      </c>
      <c r="DG16" s="36">
        <v>0</v>
      </c>
      <c r="DH16" s="66"/>
      <c r="DI16" s="47">
        <v>-2754.6892401672203</v>
      </c>
      <c r="DJ16" s="48">
        <v>0</v>
      </c>
      <c r="DK16" s="66"/>
      <c r="DL16" s="47">
        <v>-3156.8261329296201</v>
      </c>
      <c r="DM16" s="48">
        <v>0</v>
      </c>
      <c r="DN16" s="66"/>
      <c r="DO16" s="47">
        <v>-3593.1248256920194</v>
      </c>
      <c r="DP16" s="48">
        <v>0</v>
      </c>
      <c r="DQ16" s="66"/>
      <c r="DR16" s="47">
        <v>-4116.2019184544197</v>
      </c>
      <c r="DS16" s="48">
        <v>0</v>
      </c>
      <c r="DT16" s="66"/>
      <c r="DU16" s="47">
        <v>-4379.8293039792188</v>
      </c>
      <c r="DV16" s="48">
        <v>0</v>
      </c>
      <c r="DX16" s="35">
        <v>-2942.0354468687246</v>
      </c>
      <c r="DY16" s="36">
        <v>0</v>
      </c>
      <c r="DZ16" s="66"/>
      <c r="EA16" s="47">
        <v>-3317.1441668687244</v>
      </c>
      <c r="EB16" s="48">
        <v>0</v>
      </c>
      <c r="EC16" s="66"/>
      <c r="ED16" s="47">
        <v>-3799.4633939566238</v>
      </c>
      <c r="EE16" s="48">
        <v>0</v>
      </c>
      <c r="EF16" s="66"/>
      <c r="EG16" s="47">
        <v>-4322.7767810445239</v>
      </c>
      <c r="EH16" s="48">
        <v>0</v>
      </c>
      <c r="EI16" s="66"/>
      <c r="EJ16" s="47">
        <v>-4908.8685152203225</v>
      </c>
      <c r="EK16" s="48">
        <v>0</v>
      </c>
      <c r="EL16" s="66"/>
      <c r="EM16" s="47">
        <v>-5266.087022308222</v>
      </c>
      <c r="EN16" s="48">
        <v>0</v>
      </c>
      <c r="EP16" s="35">
        <v>-760.86101921834302</v>
      </c>
      <c r="EQ16" s="36">
        <v>0</v>
      </c>
      <c r="ER16" s="66"/>
      <c r="ES16" s="47">
        <v>-910.87767237600428</v>
      </c>
      <c r="ET16" s="48">
        <v>0</v>
      </c>
      <c r="EU16" s="66"/>
      <c r="EV16" s="47">
        <v>-1095.7432855336658</v>
      </c>
      <c r="EW16" s="48">
        <v>0</v>
      </c>
      <c r="EX16" s="66"/>
      <c r="EY16" s="47">
        <v>-1306.93</v>
      </c>
      <c r="EZ16" s="48">
        <v>0</v>
      </c>
      <c r="FB16" s="35">
        <v>-888.2185291210053</v>
      </c>
      <c r="FC16" s="36">
        <v>0</v>
      </c>
      <c r="FD16" s="66"/>
      <c r="FE16" s="47">
        <v>-1062.4583266865127</v>
      </c>
      <c r="FF16" s="48">
        <v>0</v>
      </c>
      <c r="FG16" s="66"/>
      <c r="FH16" s="47">
        <v>-1277.2656442520204</v>
      </c>
      <c r="FI16" s="48">
        <v>0</v>
      </c>
      <c r="FJ16" s="66"/>
      <c r="FK16" s="47">
        <v>-1523.3389018834048</v>
      </c>
      <c r="FL16" s="48">
        <v>0</v>
      </c>
      <c r="FN16" s="35">
        <v>-1023.6969381946979</v>
      </c>
      <c r="FO16" s="36">
        <v>0</v>
      </c>
      <c r="FP16" s="66"/>
      <c r="FQ16" s="47">
        <v>-1220.7207421883143</v>
      </c>
      <c r="FR16" s="48">
        <v>0</v>
      </c>
      <c r="FS16" s="66"/>
      <c r="FT16" s="47">
        <v>-1463.9026261819308</v>
      </c>
      <c r="FU16" s="48">
        <v>0</v>
      </c>
      <c r="FV16" s="66"/>
      <c r="FW16" s="47">
        <v>-1748.646948578998</v>
      </c>
      <c r="FX16" s="48">
        <v>0</v>
      </c>
      <c r="FZ16" s="35">
        <v>-1276.9410604300281</v>
      </c>
      <c r="GA16" s="36">
        <v>0</v>
      </c>
      <c r="GB16" s="66"/>
      <c r="GC16" s="47">
        <v>-1523.8971875129305</v>
      </c>
      <c r="GD16" s="48">
        <v>0</v>
      </c>
      <c r="GE16" s="66"/>
      <c r="GF16" s="47">
        <v>-1828.6149145958327</v>
      </c>
      <c r="GG16" s="48">
        <v>0</v>
      </c>
      <c r="GH16" s="66"/>
      <c r="GI16" s="47">
        <v>-2178.586041678735</v>
      </c>
      <c r="GJ16" s="48">
        <v>0</v>
      </c>
      <c r="GL16" s="35">
        <v>-1530.4299676476401</v>
      </c>
      <c r="GM16" s="36">
        <v>0</v>
      </c>
      <c r="GN16" s="66"/>
      <c r="GO16" s="47">
        <v>-1836.5722163315781</v>
      </c>
      <c r="GP16" s="48">
        <v>0</v>
      </c>
      <c r="GQ16" s="66"/>
      <c r="GR16" s="47">
        <v>-2200.3340736994546</v>
      </c>
      <c r="GS16" s="48">
        <v>0</v>
      </c>
      <c r="GT16" s="66"/>
      <c r="GU16" s="47">
        <v>-2618.2780910673314</v>
      </c>
      <c r="GV16" s="48">
        <v>0</v>
      </c>
      <c r="GX16" s="35">
        <v>-2045.2290362386739</v>
      </c>
      <c r="GY16" s="36">
        <v>0</v>
      </c>
      <c r="GZ16" s="66"/>
      <c r="HA16" s="47">
        <v>-2452.6129659586968</v>
      </c>
      <c r="HB16" s="48">
        <v>0</v>
      </c>
      <c r="HC16" s="66"/>
      <c r="HD16" s="47">
        <v>-2936.3750653987427</v>
      </c>
      <c r="HE16" s="48">
        <v>0</v>
      </c>
      <c r="HF16" s="66"/>
      <c r="HG16" s="47">
        <v>-3492.2987648387884</v>
      </c>
      <c r="HH16" s="48">
        <v>0</v>
      </c>
      <c r="HJ16" s="35">
        <v>-2408.5088475277084</v>
      </c>
      <c r="HK16" s="36">
        <v>0</v>
      </c>
      <c r="HL16" s="66"/>
      <c r="HM16" s="47">
        <v>-2781.1794516061696</v>
      </c>
      <c r="HN16" s="48">
        <v>0</v>
      </c>
      <c r="HO16" s="66"/>
      <c r="HP16" s="47">
        <v>-3306.2535756846305</v>
      </c>
      <c r="HQ16" s="48">
        <v>0</v>
      </c>
      <c r="HR16" s="66"/>
      <c r="HS16" s="47">
        <v>-3875.0097797630924</v>
      </c>
      <c r="HT16" s="48">
        <v>0</v>
      </c>
      <c r="HU16" s="66"/>
      <c r="HV16" s="47">
        <v>-4531.0706679200148</v>
      </c>
      <c r="HW16" s="48">
        <v>0</v>
      </c>
      <c r="HX16" s="66"/>
      <c r="HY16" s="47">
        <v>-5278.09</v>
      </c>
      <c r="HZ16" s="48">
        <v>0</v>
      </c>
      <c r="IB16" s="35">
        <v>-2732.6072685188183</v>
      </c>
      <c r="IC16" s="36">
        <v>0</v>
      </c>
      <c r="ID16" s="66"/>
      <c r="IE16" s="47">
        <v>-3146.8161602780715</v>
      </c>
      <c r="IF16" s="48">
        <v>0</v>
      </c>
      <c r="IG16" s="66"/>
      <c r="IH16" s="47">
        <v>-3731.5394120373253</v>
      </c>
      <c r="II16" s="48">
        <v>0</v>
      </c>
      <c r="IJ16" s="66"/>
      <c r="IK16" s="47">
        <v>-4365.1296037965785</v>
      </c>
      <c r="IL16" s="48">
        <v>0</v>
      </c>
      <c r="IM16" s="66"/>
      <c r="IN16" s="47">
        <v>-5093.6146273150862</v>
      </c>
      <c r="IO16" s="48">
        <v>0</v>
      </c>
      <c r="IP16" s="66"/>
      <c r="IQ16" s="47">
        <v>-5953.04</v>
      </c>
      <c r="IR16" s="48">
        <v>0</v>
      </c>
      <c r="IT16" s="35">
        <v>-3062.7375474048208</v>
      </c>
      <c r="IU16" s="36">
        <v>0</v>
      </c>
      <c r="IV16" s="66"/>
      <c r="IW16" s="47">
        <v>-3517.9192401672203</v>
      </c>
      <c r="IX16" s="48">
        <v>0</v>
      </c>
      <c r="IY16" s="66"/>
      <c r="IZ16" s="47">
        <v>-4161.7261329296198</v>
      </c>
      <c r="JA16" s="48">
        <v>0</v>
      </c>
      <c r="JB16" s="66"/>
      <c r="JC16" s="47">
        <v>-4859.5848256920199</v>
      </c>
      <c r="JD16" s="48">
        <v>0</v>
      </c>
      <c r="JE16" s="66"/>
      <c r="JF16" s="47">
        <v>-5693.6219184544188</v>
      </c>
      <c r="JG16" s="48">
        <v>0</v>
      </c>
      <c r="JH16" s="66"/>
      <c r="JI16" s="47">
        <v>-6607.0293039792186</v>
      </c>
      <c r="JJ16" s="48">
        <v>0</v>
      </c>
      <c r="JL16" s="35">
        <v>-3649.3394468687247</v>
      </c>
      <c r="JM16" s="36">
        <v>0</v>
      </c>
      <c r="JN16" s="66"/>
      <c r="JO16" s="47">
        <v>-4233.0201668687241</v>
      </c>
      <c r="JP16" s="48">
        <v>0</v>
      </c>
      <c r="JQ16" s="66"/>
      <c r="JR16" s="47">
        <v>-5005.3433939566239</v>
      </c>
      <c r="JS16" s="48">
        <v>0</v>
      </c>
      <c r="JT16" s="66"/>
      <c r="JU16" s="47">
        <v>-5842.5287810445234</v>
      </c>
      <c r="JV16" s="48">
        <v>0</v>
      </c>
      <c r="JW16" s="66"/>
      <c r="JX16" s="47">
        <v>-6801.772515220322</v>
      </c>
      <c r="JY16" s="48">
        <v>0</v>
      </c>
      <c r="JZ16" s="66"/>
      <c r="KA16" s="47">
        <v>-7938.7270223082223</v>
      </c>
      <c r="KB16" s="48">
        <v>0</v>
      </c>
      <c r="KD16" s="35">
        <v>-931.08900000000006</v>
      </c>
      <c r="KE16" s="36">
        <v>0</v>
      </c>
      <c r="KF16" s="66"/>
      <c r="KG16" s="47">
        <v>-1079.922</v>
      </c>
      <c r="KH16" s="48">
        <v>0</v>
      </c>
      <c r="KI16" s="66"/>
      <c r="KJ16" s="47">
        <v>-1261.875</v>
      </c>
      <c r="KK16" s="48">
        <v>0</v>
      </c>
      <c r="KL16" s="66"/>
      <c r="KM16" s="47">
        <v>-1470.117</v>
      </c>
      <c r="KN16" s="48">
        <v>0</v>
      </c>
      <c r="KP16" s="35">
        <v>-1086.2705000000001</v>
      </c>
      <c r="KQ16" s="36">
        <v>0</v>
      </c>
      <c r="KR16" s="66"/>
      <c r="KS16" s="47">
        <v>-1259.9090000000001</v>
      </c>
      <c r="KT16" s="48">
        <v>0</v>
      </c>
      <c r="KU16" s="66"/>
      <c r="KV16" s="47">
        <v>-1472.1875</v>
      </c>
      <c r="KW16" s="48">
        <v>0</v>
      </c>
      <c r="KX16" s="66"/>
      <c r="KY16" s="47">
        <v>-1715.1364999999998</v>
      </c>
      <c r="KZ16" s="48">
        <v>0</v>
      </c>
      <c r="LB16" s="35">
        <v>-1241.452</v>
      </c>
      <c r="LC16" s="36">
        <v>0</v>
      </c>
      <c r="LD16" s="66"/>
      <c r="LE16" s="47">
        <v>-1439.896</v>
      </c>
      <c r="LF16" s="48">
        <v>0</v>
      </c>
      <c r="LG16" s="66"/>
      <c r="LH16" s="47">
        <v>-1682.5</v>
      </c>
      <c r="LI16" s="48">
        <v>0</v>
      </c>
      <c r="LJ16" s="66"/>
      <c r="LK16" s="47">
        <v>-1960.1559999999999</v>
      </c>
      <c r="LL16" s="48">
        <v>0</v>
      </c>
      <c r="LN16" s="35">
        <v>-1551.8150000000001</v>
      </c>
      <c r="LO16" s="36">
        <v>0</v>
      </c>
      <c r="LP16" s="66"/>
      <c r="LQ16" s="47">
        <v>-1799.87</v>
      </c>
      <c r="LR16" s="48">
        <v>0</v>
      </c>
      <c r="LS16" s="66"/>
      <c r="LT16" s="47">
        <v>-2103.125</v>
      </c>
      <c r="LU16" s="48">
        <v>0</v>
      </c>
      <c r="LV16" s="66"/>
      <c r="LW16" s="47">
        <v>-2450.1950000000002</v>
      </c>
      <c r="LX16" s="48">
        <v>0</v>
      </c>
      <c r="LZ16" s="35">
        <v>-1862.1780000000001</v>
      </c>
      <c r="MA16" s="36">
        <v>0</v>
      </c>
      <c r="MB16" s="66"/>
      <c r="MC16" s="47">
        <v>-2159.8440000000001</v>
      </c>
      <c r="MD16" s="48">
        <v>0</v>
      </c>
      <c r="ME16" s="66"/>
      <c r="MF16" s="47">
        <v>-2523.75</v>
      </c>
      <c r="MG16" s="48">
        <v>0</v>
      </c>
      <c r="MH16" s="66"/>
      <c r="MI16" s="47">
        <v>-2940.23</v>
      </c>
      <c r="MJ16" s="48">
        <v>0</v>
      </c>
      <c r="ML16" s="35">
        <v>-2482.904</v>
      </c>
      <c r="MM16" s="36">
        <v>0</v>
      </c>
      <c r="MN16" s="66"/>
      <c r="MO16" s="47">
        <v>-2879.7919999999999</v>
      </c>
      <c r="MP16" s="48">
        <v>0</v>
      </c>
      <c r="MQ16" s="66"/>
      <c r="MR16" s="47">
        <v>-3365</v>
      </c>
      <c r="MS16" s="48">
        <v>0</v>
      </c>
      <c r="MT16" s="66"/>
      <c r="MU16" s="47">
        <v>-3920.31</v>
      </c>
      <c r="MV16" s="48">
        <v>0</v>
      </c>
      <c r="MX16" s="35">
        <v>-2971.384</v>
      </c>
      <c r="MY16" s="36">
        <v>0</v>
      </c>
      <c r="MZ16" s="66"/>
      <c r="NA16" s="47">
        <v>-3340.3960000000002</v>
      </c>
      <c r="NB16" s="48">
        <v>0</v>
      </c>
      <c r="NC16" s="66"/>
      <c r="ND16" s="47">
        <v>-3853.48</v>
      </c>
      <c r="NE16" s="48">
        <v>0</v>
      </c>
      <c r="NF16" s="66"/>
      <c r="NG16" s="47">
        <v>-4408.7920000000004</v>
      </c>
      <c r="NH16" s="48">
        <v>0</v>
      </c>
      <c r="NI16" s="66"/>
      <c r="NJ16" s="47">
        <v>-5068.9840000000004</v>
      </c>
      <c r="NK16" s="48">
        <v>0</v>
      </c>
      <c r="NL16" s="66"/>
      <c r="NM16" s="47">
        <v>-5818.0479999999998</v>
      </c>
      <c r="NN16" s="48">
        <v>0</v>
      </c>
      <c r="NP16" s="35">
        <v>-3342.8069999999998</v>
      </c>
      <c r="NQ16" s="36">
        <v>0</v>
      </c>
      <c r="NR16" s="66"/>
      <c r="NS16" s="47">
        <v>-3757.9454999999998</v>
      </c>
      <c r="NT16" s="48">
        <v>0</v>
      </c>
      <c r="NU16" s="66"/>
      <c r="NV16" s="47">
        <v>-4335.165</v>
      </c>
      <c r="NW16" s="48">
        <v>0</v>
      </c>
      <c r="NX16" s="66"/>
      <c r="NY16" s="47">
        <v>-4959.8909999999996</v>
      </c>
      <c r="NZ16" s="48">
        <v>0</v>
      </c>
      <c r="OA16" s="66"/>
      <c r="OB16" s="47">
        <v>-5702.607</v>
      </c>
      <c r="OC16" s="48">
        <v>0</v>
      </c>
      <c r="OD16" s="66"/>
      <c r="OE16" s="47">
        <v>-6545.3</v>
      </c>
      <c r="OF16" s="48">
        <v>0</v>
      </c>
      <c r="OH16" s="35">
        <v>-3714.23</v>
      </c>
      <c r="OI16" s="36">
        <v>0</v>
      </c>
      <c r="OJ16" s="66"/>
      <c r="OK16" s="47">
        <v>-4175.4949999999999</v>
      </c>
      <c r="OL16" s="48">
        <v>0</v>
      </c>
      <c r="OM16" s="66"/>
      <c r="ON16" s="47">
        <v>-4816.8500000000004</v>
      </c>
      <c r="OO16" s="48">
        <v>0</v>
      </c>
      <c r="OP16" s="66"/>
      <c r="OQ16" s="47">
        <v>-5510.99</v>
      </c>
      <c r="OR16" s="48">
        <v>0</v>
      </c>
      <c r="OS16" s="66"/>
      <c r="OT16" s="47">
        <v>-6336.23</v>
      </c>
      <c r="OU16" s="48">
        <v>0</v>
      </c>
      <c r="OV16" s="66"/>
      <c r="OW16" s="47">
        <v>-7272.56</v>
      </c>
      <c r="OX16" s="48">
        <v>0</v>
      </c>
      <c r="OZ16" s="35">
        <v>-4457.076</v>
      </c>
      <c r="PA16" s="36">
        <v>0</v>
      </c>
      <c r="PB16" s="66"/>
      <c r="PC16" s="47">
        <v>-5010.5940000000001</v>
      </c>
      <c r="PD16" s="48">
        <v>0</v>
      </c>
      <c r="PE16" s="66"/>
      <c r="PF16" s="47">
        <v>-5780.22</v>
      </c>
      <c r="PG16" s="48">
        <v>0</v>
      </c>
      <c r="PH16" s="66"/>
      <c r="PI16" s="47">
        <v>-6613.1880000000001</v>
      </c>
      <c r="PJ16" s="48">
        <v>0</v>
      </c>
      <c r="PK16" s="66"/>
      <c r="PL16" s="47">
        <v>-7603.4759999999997</v>
      </c>
      <c r="PM16" s="48">
        <v>0</v>
      </c>
      <c r="PN16" s="66"/>
      <c r="PO16" s="47">
        <v>-8727.07</v>
      </c>
      <c r="PP16" s="48">
        <v>0</v>
      </c>
      <c r="PR16" s="35">
        <v>-600.80501921834298</v>
      </c>
      <c r="PS16" s="36">
        <v>0</v>
      </c>
      <c r="PT16" s="66"/>
      <c r="PU16" s="47">
        <v>-694.73967237600436</v>
      </c>
      <c r="PV16" s="48">
        <v>0</v>
      </c>
      <c r="PW16" s="66"/>
      <c r="PX16" s="47">
        <v>-811.04328553366577</v>
      </c>
      <c r="PY16" s="48">
        <v>0</v>
      </c>
      <c r="PZ16" s="66"/>
      <c r="QA16" s="47">
        <v>-943.76</v>
      </c>
      <c r="QB16" s="48">
        <v>0</v>
      </c>
      <c r="QD16" s="35">
        <v>-701.48652912100522</v>
      </c>
      <c r="QE16" s="36">
        <v>0</v>
      </c>
      <c r="QF16" s="66"/>
      <c r="QG16" s="47">
        <v>-810.29732668651275</v>
      </c>
      <c r="QH16" s="48">
        <v>0</v>
      </c>
      <c r="QI16" s="66"/>
      <c r="QJ16" s="47">
        <v>-945.11564425202027</v>
      </c>
      <c r="QK16" s="48">
        <v>0</v>
      </c>
      <c r="QL16" s="66"/>
      <c r="QM16" s="47">
        <v>-1099.6400000000001</v>
      </c>
      <c r="QN16" s="48">
        <v>0</v>
      </c>
      <c r="QP16" s="35">
        <v>-810.28893819469783</v>
      </c>
      <c r="QQ16" s="36">
        <v>0</v>
      </c>
      <c r="QR16" s="66"/>
      <c r="QS16" s="47">
        <v>-932.53674218831429</v>
      </c>
      <c r="QT16" s="48">
        <v>0</v>
      </c>
      <c r="QU16" s="66"/>
      <c r="QV16" s="47">
        <v>-1084.3026261819307</v>
      </c>
      <c r="QW16" s="48">
        <v>0</v>
      </c>
      <c r="QX16" s="66"/>
      <c r="QY16" s="47">
        <v>-1264.42</v>
      </c>
      <c r="QZ16" s="48">
        <v>0</v>
      </c>
      <c r="RB16" s="35">
        <v>-1010.1810604300282</v>
      </c>
      <c r="RC16" s="36">
        <v>0</v>
      </c>
      <c r="RD16" s="66"/>
      <c r="RE16" s="47">
        <v>-1163.6671875129305</v>
      </c>
      <c r="RF16" s="48">
        <v>0</v>
      </c>
      <c r="RG16" s="66"/>
      <c r="RH16" s="47">
        <v>-1354.1149145958327</v>
      </c>
      <c r="RI16" s="48">
        <v>0</v>
      </c>
      <c r="RJ16" s="66"/>
      <c r="RK16" s="47">
        <v>-1573.306041678735</v>
      </c>
      <c r="RL16" s="48">
        <v>0</v>
      </c>
      <c r="RN16" s="35">
        <v>-1210.3179676476402</v>
      </c>
      <c r="RO16" s="36">
        <v>0</v>
      </c>
      <c r="RP16" s="66"/>
      <c r="RQ16" s="47">
        <v>-1404.2962163315783</v>
      </c>
      <c r="RR16" s="48">
        <v>0</v>
      </c>
      <c r="RS16" s="66"/>
      <c r="RT16" s="47">
        <v>-1630.9340736994548</v>
      </c>
      <c r="RU16" s="48">
        <v>0</v>
      </c>
      <c r="RV16" s="66"/>
      <c r="RW16" s="47">
        <v>-1891.94</v>
      </c>
      <c r="RX16" s="48">
        <v>0</v>
      </c>
      <c r="RZ16" s="35">
        <v>-1618.4130362386741</v>
      </c>
      <c r="SA16" s="36">
        <v>0</v>
      </c>
      <c r="SB16" s="66"/>
      <c r="SC16" s="47">
        <v>-1876.2449659586966</v>
      </c>
      <c r="SD16" s="48">
        <v>0</v>
      </c>
      <c r="SE16" s="66"/>
      <c r="SF16" s="47">
        <v>-2177.1750653987424</v>
      </c>
      <c r="SG16" s="48">
        <v>0</v>
      </c>
      <c r="SH16" s="66"/>
      <c r="SI16" s="47">
        <v>-2523.85</v>
      </c>
      <c r="SJ16" s="48">
        <v>0</v>
      </c>
      <c r="SL16" s="35">
        <v>-1936.9728475277082</v>
      </c>
      <c r="SM16" s="36">
        <v>0</v>
      </c>
      <c r="SN16" s="66"/>
      <c r="SO16" s="47">
        <v>-2170.5954516061693</v>
      </c>
      <c r="SP16" s="48">
        <v>0</v>
      </c>
      <c r="SQ16" s="66"/>
      <c r="SR16" s="47">
        <v>-2502.3335756846309</v>
      </c>
      <c r="SS16" s="48">
        <v>0</v>
      </c>
      <c r="ST16" s="66"/>
      <c r="SU16" s="47">
        <v>-2861.8417797630923</v>
      </c>
      <c r="SV16" s="48">
        <v>0</v>
      </c>
      <c r="SW16" s="66"/>
      <c r="SX16" s="47">
        <v>-3269.1346679200146</v>
      </c>
      <c r="SY16" s="48">
        <v>0</v>
      </c>
      <c r="SZ16" s="66"/>
      <c r="TA16" s="47">
        <v>-3496.33</v>
      </c>
      <c r="TB16" s="48">
        <v>0</v>
      </c>
      <c r="TD16" s="35">
        <v>-2202.1292685188187</v>
      </c>
      <c r="TE16" s="36">
        <v>0</v>
      </c>
      <c r="TF16" s="66"/>
      <c r="TG16" s="47">
        <v>-2459.9091602780718</v>
      </c>
      <c r="TH16" s="48">
        <v>0</v>
      </c>
      <c r="TI16" s="66"/>
      <c r="TJ16" s="47">
        <v>-2827.1294120373254</v>
      </c>
      <c r="TK16" s="48">
        <v>0</v>
      </c>
      <c r="TL16" s="66"/>
      <c r="TM16" s="47">
        <v>-3225.3156037965787</v>
      </c>
      <c r="TN16" s="48">
        <v>0</v>
      </c>
      <c r="TO16" s="66"/>
      <c r="TP16" s="47">
        <v>-3673.9366273150858</v>
      </c>
      <c r="TQ16" s="48">
        <v>0</v>
      </c>
      <c r="TR16" s="66"/>
      <c r="TS16" s="47">
        <v>-3948.56</v>
      </c>
      <c r="TT16" s="48">
        <v>0</v>
      </c>
      <c r="TV16" s="35">
        <v>-2473.3175474048207</v>
      </c>
      <c r="TW16" s="36">
        <v>0</v>
      </c>
      <c r="TX16" s="66"/>
      <c r="TY16" s="47">
        <v>-2754.6892401672203</v>
      </c>
      <c r="TZ16" s="48">
        <v>0</v>
      </c>
      <c r="UA16" s="66"/>
      <c r="UB16" s="47">
        <v>-3156.8261329296201</v>
      </c>
      <c r="UC16" s="48">
        <v>0</v>
      </c>
      <c r="UD16" s="66"/>
      <c r="UE16" s="47">
        <v>-3593.1248256920194</v>
      </c>
      <c r="UF16" s="48">
        <v>0</v>
      </c>
      <c r="UG16" s="66"/>
      <c r="UH16" s="47">
        <v>-4116.2019184544197</v>
      </c>
      <c r="UI16" s="48">
        <v>0</v>
      </c>
      <c r="UJ16" s="66"/>
      <c r="UK16" s="47">
        <v>-4379.8293039792188</v>
      </c>
      <c r="UL16" s="48">
        <v>0</v>
      </c>
      <c r="UN16" s="35">
        <v>-2942.0354468687246</v>
      </c>
      <c r="UO16" s="36">
        <v>0</v>
      </c>
      <c r="UP16" s="66"/>
      <c r="UQ16" s="47">
        <v>-3317.1441668687244</v>
      </c>
      <c r="UR16" s="48">
        <v>0</v>
      </c>
      <c r="US16" s="66"/>
      <c r="UT16" s="47">
        <v>-3799.4633939566238</v>
      </c>
      <c r="UU16" s="48">
        <v>0</v>
      </c>
      <c r="UV16" s="66"/>
      <c r="UW16" s="47">
        <v>-4322.7767810445239</v>
      </c>
      <c r="UX16" s="48">
        <v>0</v>
      </c>
      <c r="UY16" s="66"/>
      <c r="UZ16" s="47">
        <v>-4908.8685152203225</v>
      </c>
      <c r="VA16" s="48">
        <v>0</v>
      </c>
      <c r="VB16" s="66"/>
      <c r="VC16" s="47">
        <v>-5266.087022308222</v>
      </c>
      <c r="VD16" s="48">
        <v>0</v>
      </c>
      <c r="VF16" s="35">
        <v>-760.86101921834302</v>
      </c>
      <c r="VG16" s="36">
        <v>0</v>
      </c>
      <c r="VH16" s="66"/>
      <c r="VI16" s="47">
        <v>-910.87767237600428</v>
      </c>
      <c r="VJ16" s="48">
        <v>0</v>
      </c>
      <c r="VK16" s="66"/>
      <c r="VL16" s="47">
        <v>-1095.7432855336658</v>
      </c>
      <c r="VM16" s="48">
        <v>0</v>
      </c>
      <c r="VN16" s="66"/>
      <c r="VO16" s="47">
        <v>-1306.93</v>
      </c>
      <c r="VP16" s="48">
        <v>0</v>
      </c>
      <c r="VR16" s="35">
        <v>-888.2185291210053</v>
      </c>
      <c r="VS16" s="36">
        <v>0</v>
      </c>
      <c r="VT16" s="66"/>
      <c r="VU16" s="47">
        <v>-1062.4583266865127</v>
      </c>
      <c r="VV16" s="48">
        <v>0</v>
      </c>
      <c r="VW16" s="66"/>
      <c r="VX16" s="47">
        <v>-1277.2656442520204</v>
      </c>
      <c r="VY16" s="48">
        <v>0</v>
      </c>
      <c r="VZ16" s="66"/>
      <c r="WA16" s="47">
        <v>-1523.3389018834048</v>
      </c>
      <c r="WB16" s="48">
        <v>0</v>
      </c>
      <c r="WD16" s="35">
        <v>-1023.6969381946979</v>
      </c>
      <c r="WE16" s="36">
        <v>0</v>
      </c>
      <c r="WF16" s="66"/>
      <c r="WG16" s="47">
        <v>-1220.7207421883143</v>
      </c>
      <c r="WH16" s="48">
        <v>0</v>
      </c>
      <c r="WI16" s="66"/>
      <c r="WJ16" s="47">
        <v>-1463.9026261819308</v>
      </c>
      <c r="WK16" s="48">
        <v>0</v>
      </c>
      <c r="WL16" s="66"/>
      <c r="WM16" s="47">
        <v>-1748.646948578998</v>
      </c>
      <c r="WN16" s="48">
        <v>0</v>
      </c>
      <c r="WP16" s="35">
        <v>-1276.9410604300281</v>
      </c>
      <c r="WQ16" s="36">
        <v>0</v>
      </c>
      <c r="WR16" s="66"/>
      <c r="WS16" s="47">
        <v>-1523.8971875129305</v>
      </c>
      <c r="WT16" s="48">
        <v>0</v>
      </c>
      <c r="WU16" s="66"/>
      <c r="WV16" s="47">
        <v>-1828.6149145958327</v>
      </c>
      <c r="WW16" s="48">
        <v>0</v>
      </c>
      <c r="WX16" s="66"/>
      <c r="WY16" s="47">
        <v>-2178.586041678735</v>
      </c>
      <c r="WZ16" s="48">
        <v>0</v>
      </c>
      <c r="XB16" s="35">
        <v>-1530.4299676476401</v>
      </c>
      <c r="XC16" s="36">
        <v>0</v>
      </c>
      <c r="XD16" s="66"/>
      <c r="XE16" s="47">
        <v>-1836.5722163315781</v>
      </c>
      <c r="XF16" s="48">
        <v>0</v>
      </c>
      <c r="XG16" s="66"/>
      <c r="XH16" s="47">
        <v>-2200.3340736994546</v>
      </c>
      <c r="XI16" s="48">
        <v>0</v>
      </c>
      <c r="XJ16" s="66"/>
      <c r="XK16" s="47">
        <v>-2618.2780910673314</v>
      </c>
      <c r="XL16" s="48">
        <v>0</v>
      </c>
      <c r="XN16" s="35">
        <v>-2045.2290362386739</v>
      </c>
      <c r="XO16" s="36">
        <v>0</v>
      </c>
      <c r="XP16" s="66"/>
      <c r="XQ16" s="47">
        <v>-2452.6129659586968</v>
      </c>
      <c r="XR16" s="48">
        <v>0</v>
      </c>
      <c r="XS16" s="66"/>
      <c r="XT16" s="47">
        <v>-2936.3750653987427</v>
      </c>
      <c r="XU16" s="48">
        <v>0</v>
      </c>
      <c r="XV16" s="66"/>
      <c r="XW16" s="47">
        <v>-3492.2987648387884</v>
      </c>
      <c r="XX16" s="48">
        <v>0</v>
      </c>
      <c r="XZ16" s="35">
        <v>-2408.5088475277084</v>
      </c>
      <c r="YA16" s="36">
        <v>0</v>
      </c>
      <c r="YB16" s="66"/>
      <c r="YC16" s="47">
        <v>-2781.1794516061696</v>
      </c>
      <c r="YD16" s="48">
        <v>0</v>
      </c>
      <c r="YE16" s="66"/>
      <c r="YF16" s="47">
        <v>-3306.2535756846305</v>
      </c>
      <c r="YG16" s="48">
        <v>0</v>
      </c>
      <c r="YH16" s="66"/>
      <c r="YI16" s="47">
        <v>-3875.0097797630924</v>
      </c>
      <c r="YJ16" s="48">
        <v>0</v>
      </c>
      <c r="YK16" s="66"/>
      <c r="YL16" s="47">
        <v>-4531.0706679200148</v>
      </c>
      <c r="YM16" s="48">
        <v>0</v>
      </c>
      <c r="YN16" s="66"/>
      <c r="YO16" s="47">
        <v>-5278.09</v>
      </c>
      <c r="YP16" s="48">
        <v>0</v>
      </c>
      <c r="YR16" s="35">
        <v>-2732.6072685188183</v>
      </c>
      <c r="YS16" s="36">
        <v>0</v>
      </c>
      <c r="YT16" s="66"/>
      <c r="YU16" s="47">
        <v>-3146.8161602780715</v>
      </c>
      <c r="YV16" s="48">
        <v>0</v>
      </c>
      <c r="YW16" s="66"/>
      <c r="YX16" s="47">
        <v>-3731.5394120373253</v>
      </c>
      <c r="YY16" s="48">
        <v>0</v>
      </c>
      <c r="YZ16" s="66"/>
      <c r="ZA16" s="47">
        <v>-4365.1296037965785</v>
      </c>
      <c r="ZB16" s="48">
        <v>0</v>
      </c>
      <c r="ZC16" s="66"/>
      <c r="ZD16" s="47">
        <v>-5093.6146273150862</v>
      </c>
      <c r="ZE16" s="48">
        <v>0</v>
      </c>
      <c r="ZF16" s="66"/>
      <c r="ZG16" s="47">
        <v>-5953.04</v>
      </c>
      <c r="ZH16" s="48">
        <v>0</v>
      </c>
      <c r="ZJ16" s="35">
        <v>-3062.7375474048208</v>
      </c>
      <c r="ZK16" s="36">
        <v>0</v>
      </c>
      <c r="ZL16" s="66"/>
      <c r="ZM16" s="47">
        <v>-3517.9192401672203</v>
      </c>
      <c r="ZN16" s="48">
        <v>0</v>
      </c>
      <c r="ZO16" s="66"/>
      <c r="ZP16" s="47">
        <v>-4161.7261329296198</v>
      </c>
      <c r="ZQ16" s="48">
        <v>0</v>
      </c>
      <c r="ZR16" s="66"/>
      <c r="ZS16" s="47">
        <v>-4859.5848256920199</v>
      </c>
      <c r="ZT16" s="48">
        <v>0</v>
      </c>
      <c r="ZU16" s="66"/>
      <c r="ZV16" s="47">
        <v>-5693.6219184544188</v>
      </c>
      <c r="ZW16" s="48">
        <v>0</v>
      </c>
      <c r="ZX16" s="66"/>
      <c r="ZY16" s="47">
        <v>-6607.0293039792186</v>
      </c>
      <c r="ZZ16" s="48">
        <v>0</v>
      </c>
      <c r="AAB16" s="35">
        <v>-3649.3394468687247</v>
      </c>
      <c r="AAC16" s="36">
        <v>0</v>
      </c>
      <c r="AAD16" s="66"/>
      <c r="AAE16" s="47">
        <v>-4233.0201668687241</v>
      </c>
      <c r="AAF16" s="48">
        <v>0</v>
      </c>
      <c r="AAG16" s="66"/>
      <c r="AAH16" s="47">
        <v>-5005.3433939566239</v>
      </c>
      <c r="AAI16" s="48">
        <v>0</v>
      </c>
      <c r="AAJ16" s="66"/>
      <c r="AAK16" s="47">
        <v>-5842.5287810445234</v>
      </c>
      <c r="AAL16" s="48">
        <v>0</v>
      </c>
      <c r="AAM16" s="66"/>
      <c r="AAN16" s="47">
        <v>-6801.772515220322</v>
      </c>
      <c r="AAO16" s="48">
        <v>0</v>
      </c>
      <c r="AAP16" s="66"/>
      <c r="AAQ16" s="47">
        <v>-7938.7270223082223</v>
      </c>
      <c r="AAR16" s="48">
        <v>0</v>
      </c>
      <c r="AAT16" s="82">
        <v>-931.08900000000006</v>
      </c>
      <c r="AAU16" s="83">
        <v>0</v>
      </c>
      <c r="AAV16" s="80"/>
      <c r="AAW16" s="95">
        <v>-1079.922</v>
      </c>
      <c r="AAX16" s="96">
        <v>0</v>
      </c>
      <c r="AAY16" s="80"/>
      <c r="AAZ16" s="95">
        <v>-1261.875</v>
      </c>
      <c r="ABA16" s="96">
        <v>0</v>
      </c>
      <c r="ABB16" s="80"/>
      <c r="ABC16" s="95">
        <v>-1470.117</v>
      </c>
      <c r="ABD16" s="96">
        <v>0</v>
      </c>
      <c r="ABF16" s="101">
        <v>-1086.2705000000001</v>
      </c>
      <c r="ABG16" s="102">
        <v>0</v>
      </c>
      <c r="ABH16" s="99"/>
      <c r="ABI16" s="114">
        <v>-1259.9090000000001</v>
      </c>
      <c r="ABJ16" s="115">
        <v>0</v>
      </c>
      <c r="ABK16" s="99"/>
      <c r="ABL16" s="114">
        <v>-1472.1875</v>
      </c>
      <c r="ABM16" s="115">
        <v>0</v>
      </c>
      <c r="ABN16" s="99"/>
      <c r="ABO16" s="114">
        <v>-1715.1364999999998</v>
      </c>
      <c r="ABP16" s="115">
        <v>0</v>
      </c>
      <c r="ABR16" s="120">
        <v>-1241.452</v>
      </c>
      <c r="ABS16" s="121">
        <v>0</v>
      </c>
      <c r="ABT16" s="118"/>
      <c r="ABU16" s="133">
        <v>-1439.896</v>
      </c>
      <c r="ABV16" s="134">
        <v>0</v>
      </c>
      <c r="ABW16" s="118"/>
      <c r="ABX16" s="133">
        <v>-1682.5</v>
      </c>
      <c r="ABY16" s="134">
        <v>0</v>
      </c>
      <c r="ABZ16" s="118"/>
      <c r="ACA16" s="133">
        <v>-1960.1559999999999</v>
      </c>
      <c r="ACB16" s="134">
        <v>0</v>
      </c>
      <c r="ACD16" s="139">
        <v>-1551.8150000000001</v>
      </c>
      <c r="ACE16" s="140">
        <v>0</v>
      </c>
      <c r="ACF16" s="137"/>
      <c r="ACG16" s="152">
        <v>-1799.87</v>
      </c>
      <c r="ACH16" s="153">
        <v>0</v>
      </c>
      <c r="ACI16" s="137"/>
      <c r="ACJ16" s="152">
        <v>-2103.125</v>
      </c>
      <c r="ACK16" s="153">
        <v>0</v>
      </c>
      <c r="ACL16" s="137"/>
      <c r="ACM16" s="152">
        <v>-2450.1950000000002</v>
      </c>
      <c r="ACN16" s="153">
        <v>0</v>
      </c>
      <c r="ACP16" s="158">
        <v>-1862.1780000000001</v>
      </c>
      <c r="ACQ16" s="159">
        <v>0</v>
      </c>
      <c r="ACR16" s="156"/>
      <c r="ACS16" s="171">
        <v>-2159.8440000000001</v>
      </c>
      <c r="ACT16" s="172">
        <v>0</v>
      </c>
      <c r="ACU16" s="156"/>
      <c r="ACV16" s="171">
        <v>-2523.75</v>
      </c>
      <c r="ACW16" s="172">
        <v>0</v>
      </c>
      <c r="ACX16" s="156"/>
      <c r="ACY16" s="171">
        <v>-2940.23</v>
      </c>
      <c r="ACZ16" s="172">
        <v>0</v>
      </c>
      <c r="ADB16" s="177">
        <v>-2482.904</v>
      </c>
      <c r="ADC16" s="178">
        <v>0</v>
      </c>
      <c r="ADD16" s="175"/>
      <c r="ADE16" s="190">
        <v>-2879.7919999999999</v>
      </c>
      <c r="ADF16" s="191">
        <v>0</v>
      </c>
      <c r="ADG16" s="175"/>
      <c r="ADH16" s="190">
        <v>-3365</v>
      </c>
      <c r="ADI16" s="191">
        <v>0</v>
      </c>
      <c r="ADJ16" s="175"/>
      <c r="ADK16" s="190">
        <v>-3920.31</v>
      </c>
      <c r="ADL16" s="191">
        <v>0</v>
      </c>
      <c r="ADN16" s="196">
        <v>-2971.384</v>
      </c>
      <c r="ADO16" s="197">
        <v>0</v>
      </c>
      <c r="ADP16" s="194"/>
      <c r="ADQ16" s="209">
        <v>-3340.3960000000002</v>
      </c>
      <c r="ADR16" s="210">
        <v>0</v>
      </c>
      <c r="ADS16" s="194"/>
      <c r="ADT16" s="209">
        <v>-3853.48</v>
      </c>
      <c r="ADU16" s="210">
        <v>0</v>
      </c>
      <c r="ADV16" s="194"/>
      <c r="ADW16" s="209">
        <v>-4408.7920000000004</v>
      </c>
      <c r="ADX16" s="210">
        <v>0</v>
      </c>
      <c r="ADY16" s="194"/>
      <c r="ADZ16" s="209">
        <v>-5068.9840000000004</v>
      </c>
      <c r="AEA16" s="210">
        <v>0</v>
      </c>
      <c r="AEB16" s="194"/>
      <c r="AEC16" s="209">
        <v>-5818.0479999999998</v>
      </c>
      <c r="AED16" s="210">
        <v>0</v>
      </c>
      <c r="AEF16" s="215">
        <v>-3342.8069999999998</v>
      </c>
      <c r="AEG16" s="216">
        <v>0</v>
      </c>
      <c r="AEH16" s="213"/>
      <c r="AEI16" s="228">
        <v>-3757.9454999999998</v>
      </c>
      <c r="AEJ16" s="229">
        <v>0</v>
      </c>
      <c r="AEK16" s="213"/>
      <c r="AEL16" s="228">
        <v>-4335.165</v>
      </c>
      <c r="AEM16" s="229">
        <v>0</v>
      </c>
      <c r="AEN16" s="213"/>
      <c r="AEO16" s="228">
        <v>-4959.8909999999996</v>
      </c>
      <c r="AEP16" s="229">
        <v>0</v>
      </c>
      <c r="AEQ16" s="213"/>
      <c r="AER16" s="228">
        <v>-5702.607</v>
      </c>
      <c r="AES16" s="229">
        <v>0</v>
      </c>
      <c r="AET16" s="213"/>
      <c r="AEU16" s="228">
        <v>-6545.3</v>
      </c>
      <c r="AEV16" s="229">
        <v>0</v>
      </c>
      <c r="AEX16" s="234">
        <v>-3714.23</v>
      </c>
      <c r="AEY16" s="235">
        <v>0</v>
      </c>
      <c r="AEZ16" s="232"/>
      <c r="AFA16" s="247">
        <v>-4175.4949999999999</v>
      </c>
      <c r="AFB16" s="248">
        <v>0</v>
      </c>
      <c r="AFC16" s="232"/>
      <c r="AFD16" s="247">
        <v>-4816.8500000000004</v>
      </c>
      <c r="AFE16" s="248">
        <v>0</v>
      </c>
      <c r="AFF16" s="232"/>
      <c r="AFG16" s="247">
        <v>-5510.99</v>
      </c>
      <c r="AFH16" s="248">
        <v>0</v>
      </c>
      <c r="AFI16" s="232"/>
      <c r="AFJ16" s="247">
        <v>-6336.23</v>
      </c>
      <c r="AFK16" s="248">
        <v>0</v>
      </c>
      <c r="AFL16" s="232"/>
      <c r="AFM16" s="247">
        <v>-7272.56</v>
      </c>
      <c r="AFN16" s="248">
        <v>0</v>
      </c>
      <c r="AFP16" s="254">
        <v>-4457.076</v>
      </c>
      <c r="AFQ16" s="255">
        <v>0</v>
      </c>
      <c r="AFR16" s="251"/>
      <c r="AFS16" s="267">
        <v>-5010.5940000000001</v>
      </c>
      <c r="AFT16" s="268">
        <v>0</v>
      </c>
      <c r="AFU16" s="251"/>
      <c r="AFV16" s="267">
        <v>-5780.22</v>
      </c>
      <c r="AFW16" s="268">
        <v>0</v>
      </c>
      <c r="AFX16" s="251"/>
      <c r="AFY16" s="267">
        <v>-6613.1880000000001</v>
      </c>
      <c r="AFZ16" s="268">
        <v>0</v>
      </c>
      <c r="AGA16" s="251"/>
      <c r="AGB16" s="267">
        <v>-7603.4759999999997</v>
      </c>
      <c r="AGC16" s="268">
        <v>0</v>
      </c>
      <c r="AGD16" s="251"/>
      <c r="AGE16" s="267">
        <v>-8727.07</v>
      </c>
      <c r="AGF16" s="268">
        <v>0</v>
      </c>
      <c r="AGH16" s="47"/>
      <c r="AGI16" s="48"/>
      <c r="AGK16" s="47"/>
      <c r="AGL16" s="48"/>
      <c r="AGN16" s="47"/>
      <c r="AGO16" s="48"/>
      <c r="AGQ16" s="47"/>
      <c r="AGR16" s="48"/>
      <c r="AGT16" s="47"/>
      <c r="AGU16" s="48"/>
      <c r="AGW16" s="47"/>
      <c r="AGX16" s="48"/>
      <c r="AGZ16" s="47"/>
      <c r="AHA16" s="48"/>
      <c r="AHC16" s="47"/>
      <c r="AHD16" s="48"/>
      <c r="AHF16" s="47"/>
      <c r="AHG16" s="48"/>
      <c r="AHI16" s="47"/>
      <c r="AHJ16" s="48"/>
      <c r="AHL16" s="47"/>
      <c r="AHM16" s="48"/>
      <c r="AHO16" s="47"/>
      <c r="AHP16" s="48"/>
      <c r="AHR16" s="47"/>
      <c r="AHS16" s="48"/>
      <c r="AHU16" s="47"/>
      <c r="AHV16" s="48"/>
      <c r="AHX16" s="47"/>
      <c r="AHY16" s="48"/>
      <c r="AIA16" s="47"/>
      <c r="AIB16" s="48"/>
      <c r="AID16" s="47"/>
      <c r="AIE16" s="48"/>
      <c r="AIG16" s="47"/>
      <c r="AIH16" s="48"/>
      <c r="AIJ16" s="47"/>
      <c r="AIK16" s="48"/>
      <c r="AIM16" s="47"/>
      <c r="AIN16" s="48"/>
      <c r="AIP16" s="47"/>
      <c r="AIQ16" s="48"/>
      <c r="AIS16" s="47"/>
      <c r="AIT16" s="48"/>
      <c r="AIV16" s="47"/>
      <c r="AIW16" s="48"/>
      <c r="AIY16" s="47"/>
      <c r="AIZ16" s="48"/>
      <c r="AJB16" s="47"/>
      <c r="AJC16" s="48"/>
      <c r="AJE16" s="47"/>
      <c r="AJF16" s="48"/>
      <c r="AJH16" s="47"/>
      <c r="AJI16" s="48"/>
      <c r="AJK16" s="47"/>
      <c r="AJL16" s="48"/>
      <c r="AJN16" s="47"/>
      <c r="AJO16" s="48"/>
      <c r="AJQ16" s="47"/>
      <c r="AJR16" s="48"/>
      <c r="AJT16" s="47"/>
      <c r="AJU16" s="48"/>
      <c r="AJW16" s="47"/>
      <c r="AJX16" s="48"/>
      <c r="AJZ16" s="47"/>
      <c r="AKA16" s="48"/>
      <c r="AKC16" s="47"/>
      <c r="AKD16" s="48"/>
      <c r="AKF16" s="47"/>
      <c r="AKG16" s="48"/>
      <c r="AKI16" s="47"/>
      <c r="AKJ16" s="48"/>
      <c r="AKL16" s="35"/>
      <c r="AKM16" s="36"/>
      <c r="AKN16" s="66"/>
      <c r="AKO16" s="47"/>
      <c r="AKP16" s="48"/>
      <c r="AKQ16" s="66"/>
      <c r="AKR16" s="47"/>
      <c r="AKS16" s="48"/>
      <c r="AKU16" s="35"/>
      <c r="AKV16" s="36"/>
      <c r="AKW16" s="66"/>
      <c r="AKX16" s="47"/>
      <c r="AKY16" s="48"/>
      <c r="AKZ16" s="66"/>
      <c r="ALA16" s="47"/>
      <c r="ALB16" s="48"/>
      <c r="ALD16" s="35"/>
      <c r="ALE16" s="36"/>
      <c r="ALF16" s="66"/>
      <c r="ALG16" s="47"/>
      <c r="ALH16" s="48"/>
      <c r="ALI16" s="66"/>
      <c r="ALJ16" s="47"/>
      <c r="ALK16" s="48"/>
      <c r="ALM16" s="35"/>
      <c r="ALN16" s="36"/>
      <c r="ALO16" s="66"/>
      <c r="ALP16" s="47"/>
      <c r="ALQ16" s="48"/>
      <c r="ALR16" s="66"/>
      <c r="ALS16" s="47"/>
      <c r="ALT16" s="48"/>
      <c r="ALV16" s="35"/>
      <c r="ALW16" s="36"/>
      <c r="ALX16" s="66"/>
      <c r="ALY16" s="47"/>
      <c r="ALZ16" s="48"/>
      <c r="AMA16" s="66"/>
      <c r="AMB16" s="47"/>
      <c r="AMC16" s="48"/>
      <c r="AME16" s="35"/>
      <c r="AMF16" s="36"/>
      <c r="AMG16" s="66"/>
      <c r="AMH16" s="47"/>
      <c r="AMI16" s="48"/>
      <c r="AMJ16" s="66"/>
      <c r="AMK16" s="47"/>
      <c r="AML16" s="48"/>
      <c r="AMN16" s="35"/>
      <c r="AMO16" s="36"/>
      <c r="AMP16" s="66"/>
      <c r="AMQ16" s="47"/>
      <c r="AMR16" s="48"/>
      <c r="AMS16" s="66"/>
      <c r="AMT16" s="47"/>
      <c r="AMU16" s="48"/>
      <c r="AMW16" s="35"/>
      <c r="AMX16" s="36"/>
      <c r="AMY16" s="66"/>
      <c r="AMZ16" s="47"/>
      <c r="ANA16" s="48"/>
      <c r="ANB16" s="66"/>
      <c r="ANC16" s="47"/>
      <c r="AND16" s="48"/>
      <c r="ANF16" s="35"/>
      <c r="ANG16" s="36"/>
      <c r="ANH16" s="66"/>
      <c r="ANI16" s="47"/>
      <c r="ANJ16" s="48"/>
      <c r="ANK16" s="66"/>
      <c r="ANL16" s="47"/>
      <c r="ANM16" s="48"/>
      <c r="ANO16" s="35"/>
      <c r="ANP16" s="36"/>
      <c r="ANQ16" s="66"/>
      <c r="ANR16" s="47"/>
      <c r="ANS16" s="48"/>
      <c r="ANT16" s="66"/>
      <c r="ANU16" s="47"/>
      <c r="ANV16" s="48"/>
      <c r="ANX16" s="35"/>
      <c r="ANY16" s="36"/>
      <c r="ANZ16" s="66"/>
      <c r="AOA16" s="47"/>
      <c r="AOB16" s="48"/>
      <c r="AOC16" s="66"/>
      <c r="AOD16" s="47"/>
      <c r="AOE16" s="48"/>
      <c r="AOG16" s="35"/>
      <c r="AOH16" s="36"/>
      <c r="AOI16" s="66"/>
      <c r="AOJ16" s="47"/>
      <c r="AOK16" s="48"/>
      <c r="AOL16" s="66"/>
      <c r="AOM16" s="47"/>
      <c r="AON16" s="48"/>
      <c r="AOP16" s="35"/>
      <c r="AOQ16" s="36"/>
      <c r="AOS16" s="47"/>
      <c r="AOT16" s="48"/>
      <c r="AOV16" s="47"/>
      <c r="AOW16" s="48"/>
      <c r="AOY16" s="35"/>
      <c r="AOZ16" s="36"/>
      <c r="APB16" s="35"/>
      <c r="APC16" s="36"/>
      <c r="APE16" s="47"/>
      <c r="APF16" s="48"/>
      <c r="APH16" s="35"/>
      <c r="API16" s="36"/>
      <c r="APK16" s="47"/>
      <c r="APL16" s="48"/>
      <c r="APN16" s="47"/>
      <c r="APO16" s="48"/>
      <c r="APQ16" s="35"/>
      <c r="APR16" s="36"/>
      <c r="APT16" s="47"/>
      <c r="APU16" s="48"/>
      <c r="APW16" s="47"/>
      <c r="APX16" s="48"/>
      <c r="APZ16" s="35"/>
      <c r="AQA16" s="36"/>
      <c r="AQC16" s="47"/>
      <c r="AQD16" s="48"/>
      <c r="AQF16" s="47"/>
      <c r="AQG16" s="48"/>
      <c r="AQI16" s="35"/>
      <c r="AQJ16" s="36"/>
      <c r="AQL16" s="47"/>
      <c r="AQM16" s="48"/>
      <c r="AQO16" s="47"/>
      <c r="AQP16" s="48"/>
      <c r="AQR16" s="35"/>
      <c r="AQS16" s="36"/>
      <c r="AQU16" s="47"/>
      <c r="AQV16" s="48"/>
      <c r="AQX16" s="47"/>
      <c r="AQY16" s="48"/>
      <c r="ARA16" s="35"/>
      <c r="ARB16" s="36"/>
      <c r="ARD16" s="47"/>
      <c r="ARE16" s="48"/>
      <c r="ARG16" s="47"/>
      <c r="ARH16" s="48"/>
      <c r="ARJ16" s="35"/>
      <c r="ARK16" s="36"/>
      <c r="ARM16" s="47"/>
      <c r="ARN16" s="48"/>
      <c r="ARP16" s="47"/>
      <c r="ARQ16" s="48"/>
      <c r="ARS16" s="35"/>
      <c r="ART16" s="36"/>
      <c r="ARV16" s="47"/>
      <c r="ARW16" s="48"/>
      <c r="ARY16" s="47"/>
      <c r="ARZ16" s="48"/>
      <c r="ASB16" s="35"/>
      <c r="ASC16" s="36"/>
      <c r="ASE16" s="47"/>
      <c r="ASF16" s="48"/>
      <c r="ASH16" s="47"/>
      <c r="ASI16" s="48"/>
      <c r="ASK16" s="47"/>
      <c r="ASL16" s="48"/>
      <c r="ASN16" s="47"/>
      <c r="ASO16" s="48"/>
      <c r="ASQ16" s="47"/>
      <c r="ASR16" s="48"/>
      <c r="AST16" s="47"/>
      <c r="ASU16" s="48"/>
      <c r="ASW16" s="47"/>
      <c r="ASX16" s="48"/>
      <c r="ASZ16" s="47"/>
      <c r="ATA16" s="48"/>
      <c r="ATC16" s="47"/>
      <c r="ATD16" s="48"/>
      <c r="ATF16" s="47"/>
      <c r="ATG16" s="48"/>
      <c r="ATI16" s="47"/>
      <c r="ATJ16" s="48"/>
      <c r="ATL16" s="47"/>
      <c r="ATM16" s="48"/>
      <c r="ATO16" s="47"/>
      <c r="ATP16" s="48"/>
      <c r="ATR16" s="47"/>
      <c r="ATS16" s="48"/>
      <c r="ATU16" s="47"/>
      <c r="ATV16" s="48"/>
      <c r="ATX16" s="47"/>
      <c r="ATY16" s="48"/>
      <c r="AUA16" s="47"/>
      <c r="AUB16" s="48"/>
      <c r="AUD16" s="47"/>
      <c r="AUE16" s="48"/>
      <c r="AUG16" s="47"/>
      <c r="AUH16" s="48"/>
      <c r="AUJ16" s="47"/>
      <c r="AUK16" s="48"/>
      <c r="AUM16" s="47"/>
      <c r="AUN16" s="48"/>
      <c r="AUP16" s="47"/>
      <c r="AUQ16" s="48"/>
      <c r="AUS16" s="47"/>
      <c r="AUT16" s="48"/>
      <c r="AUV16" s="47"/>
      <c r="AUW16" s="48"/>
      <c r="AUY16" s="47"/>
      <c r="AUZ16" s="48"/>
      <c r="AVB16" s="47"/>
      <c r="AVC16" s="48"/>
      <c r="AVE16" s="47"/>
      <c r="AVF16" s="48"/>
      <c r="AVH16" s="47"/>
      <c r="AVI16" s="48"/>
      <c r="AVK16" s="47"/>
      <c r="AVL16" s="48"/>
      <c r="AVN16" s="47"/>
      <c r="AVO16" s="48"/>
      <c r="AVQ16" s="47"/>
      <c r="AVR16" s="48"/>
      <c r="AVT16" s="47"/>
      <c r="AVU16" s="48"/>
      <c r="AVW16" s="47"/>
      <c r="AVX16" s="48"/>
      <c r="AVZ16" s="47"/>
      <c r="AWA16" s="48"/>
      <c r="AWC16" s="47"/>
      <c r="AWD16" s="48"/>
      <c r="AWF16" s="35"/>
      <c r="AWG16" s="36"/>
      <c r="AWH16" s="66"/>
      <c r="AWI16" s="47"/>
      <c r="AWJ16" s="48"/>
      <c r="AWK16" s="66"/>
      <c r="AWL16" s="47"/>
      <c r="AWM16" s="48"/>
      <c r="AWO16" s="35"/>
      <c r="AWP16" s="36"/>
      <c r="AWQ16" s="66"/>
      <c r="AWR16" s="47"/>
      <c r="AWS16" s="48"/>
      <c r="AWT16" s="66"/>
      <c r="AWU16" s="47"/>
      <c r="AWV16" s="48"/>
      <c r="AWX16" s="35"/>
      <c r="AWY16" s="36"/>
      <c r="AWZ16" s="66"/>
      <c r="AXA16" s="47"/>
      <c r="AXB16" s="48"/>
      <c r="AXC16" s="66"/>
      <c r="AXD16" s="47"/>
      <c r="AXE16" s="48"/>
      <c r="AXG16" s="35"/>
      <c r="AXH16" s="36"/>
      <c r="AXI16" s="66"/>
      <c r="AXJ16" s="47"/>
      <c r="AXK16" s="48"/>
      <c r="AXL16" s="66"/>
      <c r="AXM16" s="47"/>
      <c r="AXN16" s="48"/>
      <c r="AXP16" s="35"/>
      <c r="AXQ16" s="36"/>
      <c r="AXR16" s="66"/>
      <c r="AXS16" s="47"/>
      <c r="AXT16" s="48"/>
      <c r="AXU16" s="66"/>
      <c r="AXV16" s="47"/>
      <c r="AXW16" s="48"/>
      <c r="AXY16" s="35"/>
      <c r="AXZ16" s="36"/>
      <c r="AYA16" s="66"/>
      <c r="AYB16" s="47"/>
      <c r="AYC16" s="48"/>
      <c r="AYD16" s="66"/>
      <c r="AYE16" s="47"/>
      <c r="AYF16" s="48"/>
      <c r="AYH16" s="35"/>
      <c r="AYI16" s="36"/>
      <c r="AYJ16" s="66"/>
      <c r="AYK16" s="47"/>
      <c r="AYL16" s="48"/>
      <c r="AYM16" s="66"/>
      <c r="AYN16" s="47"/>
      <c r="AYO16" s="48"/>
      <c r="AYQ16" s="35"/>
      <c r="AYR16" s="36"/>
      <c r="AYS16" s="66"/>
      <c r="AYT16" s="47"/>
      <c r="AYU16" s="48"/>
      <c r="AYV16" s="66"/>
      <c r="AYW16" s="47"/>
      <c r="AYX16" s="48"/>
      <c r="AYZ16" s="35"/>
      <c r="AZA16" s="36"/>
      <c r="AZB16" s="66"/>
      <c r="AZC16" s="47"/>
      <c r="AZD16" s="48"/>
      <c r="AZE16" s="66"/>
      <c r="AZF16" s="47"/>
      <c r="AZG16" s="48"/>
      <c r="AZI16" s="35"/>
      <c r="AZJ16" s="36"/>
      <c r="AZK16" s="66"/>
      <c r="AZL16" s="47"/>
      <c r="AZM16" s="48"/>
      <c r="AZN16" s="66"/>
      <c r="AZO16" s="47"/>
      <c r="AZP16" s="48"/>
      <c r="AZR16" s="35"/>
      <c r="AZS16" s="36"/>
      <c r="AZT16" s="66"/>
      <c r="AZU16" s="47"/>
      <c r="AZV16" s="48"/>
      <c r="AZW16" s="66"/>
      <c r="AZX16" s="47"/>
      <c r="AZY16" s="48"/>
    </row>
    <row r="17" spans="2:1377" x14ac:dyDescent="0.15">
      <c r="B17" s="310" t="s">
        <v>59</v>
      </c>
      <c r="C17" s="311"/>
      <c r="E17" s="308" t="s">
        <v>59</v>
      </c>
      <c r="F17" s="309"/>
      <c r="H17" s="308" t="s">
        <v>59</v>
      </c>
      <c r="I17" s="309"/>
      <c r="J17" s="66"/>
      <c r="K17" s="308" t="s">
        <v>59</v>
      </c>
      <c r="L17" s="309"/>
      <c r="N17" s="310" t="s">
        <v>59</v>
      </c>
      <c r="O17" s="311"/>
      <c r="P17" s="66"/>
      <c r="Q17" s="308" t="s">
        <v>59</v>
      </c>
      <c r="R17" s="309"/>
      <c r="S17" s="66"/>
      <c r="T17" s="308" t="s">
        <v>59</v>
      </c>
      <c r="U17" s="309"/>
      <c r="V17" s="66"/>
      <c r="W17" s="308" t="s">
        <v>59</v>
      </c>
      <c r="X17" s="309"/>
      <c r="Z17" s="310" t="s">
        <v>59</v>
      </c>
      <c r="AA17" s="311"/>
      <c r="AB17" s="66"/>
      <c r="AC17" s="308" t="s">
        <v>59</v>
      </c>
      <c r="AD17" s="309"/>
      <c r="AE17" s="66"/>
      <c r="AF17" s="308" t="s">
        <v>59</v>
      </c>
      <c r="AG17" s="309"/>
      <c r="AH17" s="66"/>
      <c r="AI17" s="308" t="s">
        <v>59</v>
      </c>
      <c r="AJ17" s="309"/>
      <c r="AL17" s="310" t="s">
        <v>59</v>
      </c>
      <c r="AM17" s="311"/>
      <c r="AN17" s="66"/>
      <c r="AO17" s="308" t="s">
        <v>59</v>
      </c>
      <c r="AP17" s="309"/>
      <c r="AQ17" s="66"/>
      <c r="AR17" s="308" t="s">
        <v>59</v>
      </c>
      <c r="AS17" s="309"/>
      <c r="AT17" s="66"/>
      <c r="AU17" s="308" t="s">
        <v>59</v>
      </c>
      <c r="AV17" s="309"/>
      <c r="AX17" s="310" t="s">
        <v>59</v>
      </c>
      <c r="AY17" s="311"/>
      <c r="AZ17" s="66"/>
      <c r="BA17" s="308" t="s">
        <v>59</v>
      </c>
      <c r="BB17" s="309"/>
      <c r="BC17" s="66"/>
      <c r="BD17" s="308" t="s">
        <v>59</v>
      </c>
      <c r="BE17" s="309"/>
      <c r="BF17" s="66"/>
      <c r="BG17" s="308" t="s">
        <v>59</v>
      </c>
      <c r="BH17" s="309"/>
      <c r="BJ17" s="310" t="s">
        <v>59</v>
      </c>
      <c r="BK17" s="311"/>
      <c r="BL17" s="66"/>
      <c r="BM17" s="308" t="s">
        <v>59</v>
      </c>
      <c r="BN17" s="309"/>
      <c r="BO17" s="66"/>
      <c r="BP17" s="308" t="s">
        <v>59</v>
      </c>
      <c r="BQ17" s="309"/>
      <c r="BR17" s="66"/>
      <c r="BS17" s="308" t="s">
        <v>59</v>
      </c>
      <c r="BT17" s="309"/>
      <c r="BV17" s="310" t="s">
        <v>59</v>
      </c>
      <c r="BW17" s="311"/>
      <c r="BX17" s="66"/>
      <c r="BY17" s="308" t="s">
        <v>59</v>
      </c>
      <c r="BZ17" s="309"/>
      <c r="CA17" s="66"/>
      <c r="CB17" s="308" t="s">
        <v>59</v>
      </c>
      <c r="CC17" s="309"/>
      <c r="CD17" s="66"/>
      <c r="CE17" s="308" t="s">
        <v>59</v>
      </c>
      <c r="CF17" s="309"/>
      <c r="CG17" s="66"/>
      <c r="CH17" s="308" t="s">
        <v>59</v>
      </c>
      <c r="CI17" s="309"/>
      <c r="CJ17" s="66"/>
      <c r="CK17" s="308" t="s">
        <v>59</v>
      </c>
      <c r="CL17" s="309"/>
      <c r="CN17" s="310" t="s">
        <v>59</v>
      </c>
      <c r="CO17" s="311"/>
      <c r="CP17" s="66"/>
      <c r="CQ17" s="308" t="s">
        <v>59</v>
      </c>
      <c r="CR17" s="309"/>
      <c r="CS17" s="66"/>
      <c r="CT17" s="308" t="s">
        <v>59</v>
      </c>
      <c r="CU17" s="309"/>
      <c r="CV17" s="66"/>
      <c r="CW17" s="308" t="s">
        <v>59</v>
      </c>
      <c r="CX17" s="309"/>
      <c r="CY17" s="66"/>
      <c r="CZ17" s="308" t="s">
        <v>59</v>
      </c>
      <c r="DA17" s="309"/>
      <c r="DB17" s="66"/>
      <c r="DC17" s="308" t="s">
        <v>59</v>
      </c>
      <c r="DD17" s="309"/>
      <c r="DF17" s="310" t="s">
        <v>59</v>
      </c>
      <c r="DG17" s="311"/>
      <c r="DH17" s="66"/>
      <c r="DI17" s="308" t="s">
        <v>59</v>
      </c>
      <c r="DJ17" s="309"/>
      <c r="DK17" s="66"/>
      <c r="DL17" s="308" t="s">
        <v>59</v>
      </c>
      <c r="DM17" s="309"/>
      <c r="DN17" s="66"/>
      <c r="DO17" s="308" t="s">
        <v>59</v>
      </c>
      <c r="DP17" s="309"/>
      <c r="DQ17" s="66"/>
      <c r="DR17" s="308" t="s">
        <v>59</v>
      </c>
      <c r="DS17" s="309"/>
      <c r="DT17" s="66"/>
      <c r="DU17" s="308" t="s">
        <v>59</v>
      </c>
      <c r="DV17" s="309"/>
      <c r="DX17" s="310" t="s">
        <v>59</v>
      </c>
      <c r="DY17" s="311"/>
      <c r="DZ17" s="66"/>
      <c r="EA17" s="308" t="s">
        <v>59</v>
      </c>
      <c r="EB17" s="309"/>
      <c r="EC17" s="66"/>
      <c r="ED17" s="308" t="s">
        <v>59</v>
      </c>
      <c r="EE17" s="309"/>
      <c r="EF17" s="66"/>
      <c r="EG17" s="308" t="s">
        <v>59</v>
      </c>
      <c r="EH17" s="309"/>
      <c r="EI17" s="66"/>
      <c r="EJ17" s="308" t="s">
        <v>59</v>
      </c>
      <c r="EK17" s="309"/>
      <c r="EL17" s="66"/>
      <c r="EM17" s="308" t="s">
        <v>59</v>
      </c>
      <c r="EN17" s="309"/>
      <c r="EP17" s="310" t="s">
        <v>59</v>
      </c>
      <c r="EQ17" s="311"/>
      <c r="ER17" s="66"/>
      <c r="ES17" s="308" t="s">
        <v>59</v>
      </c>
      <c r="ET17" s="309"/>
      <c r="EU17" s="66"/>
      <c r="EV17" s="308" t="s">
        <v>59</v>
      </c>
      <c r="EW17" s="309"/>
      <c r="EX17" s="66"/>
      <c r="EY17" s="308" t="s">
        <v>59</v>
      </c>
      <c r="EZ17" s="309"/>
      <c r="FB17" s="310" t="s">
        <v>59</v>
      </c>
      <c r="FC17" s="311"/>
      <c r="FD17" s="66"/>
      <c r="FE17" s="308" t="s">
        <v>59</v>
      </c>
      <c r="FF17" s="309"/>
      <c r="FG17" s="66"/>
      <c r="FH17" s="308" t="s">
        <v>59</v>
      </c>
      <c r="FI17" s="309"/>
      <c r="FJ17" s="66"/>
      <c r="FK17" s="308" t="s">
        <v>59</v>
      </c>
      <c r="FL17" s="309"/>
      <c r="FN17" s="310" t="s">
        <v>59</v>
      </c>
      <c r="FO17" s="311"/>
      <c r="FP17" s="66"/>
      <c r="FQ17" s="308" t="s">
        <v>59</v>
      </c>
      <c r="FR17" s="309"/>
      <c r="FS17" s="66"/>
      <c r="FT17" s="308" t="s">
        <v>59</v>
      </c>
      <c r="FU17" s="309"/>
      <c r="FV17" s="66"/>
      <c r="FW17" s="308" t="s">
        <v>59</v>
      </c>
      <c r="FX17" s="309"/>
      <c r="FZ17" s="310" t="s">
        <v>59</v>
      </c>
      <c r="GA17" s="311"/>
      <c r="GB17" s="66"/>
      <c r="GC17" s="308" t="s">
        <v>59</v>
      </c>
      <c r="GD17" s="309"/>
      <c r="GE17" s="66"/>
      <c r="GF17" s="308" t="s">
        <v>59</v>
      </c>
      <c r="GG17" s="309"/>
      <c r="GH17" s="66"/>
      <c r="GI17" s="308" t="s">
        <v>59</v>
      </c>
      <c r="GJ17" s="309"/>
      <c r="GL17" s="310" t="s">
        <v>59</v>
      </c>
      <c r="GM17" s="311"/>
      <c r="GN17" s="66"/>
      <c r="GO17" s="308" t="s">
        <v>59</v>
      </c>
      <c r="GP17" s="309"/>
      <c r="GQ17" s="66"/>
      <c r="GR17" s="308" t="s">
        <v>59</v>
      </c>
      <c r="GS17" s="309"/>
      <c r="GT17" s="66"/>
      <c r="GU17" s="308" t="s">
        <v>59</v>
      </c>
      <c r="GV17" s="309"/>
      <c r="GX17" s="310" t="s">
        <v>59</v>
      </c>
      <c r="GY17" s="311"/>
      <c r="GZ17" s="66"/>
      <c r="HA17" s="308" t="s">
        <v>59</v>
      </c>
      <c r="HB17" s="309"/>
      <c r="HC17" s="66"/>
      <c r="HD17" s="308" t="s">
        <v>59</v>
      </c>
      <c r="HE17" s="309"/>
      <c r="HF17" s="66"/>
      <c r="HG17" s="308" t="s">
        <v>59</v>
      </c>
      <c r="HH17" s="309"/>
      <c r="HJ17" s="310" t="s">
        <v>59</v>
      </c>
      <c r="HK17" s="311"/>
      <c r="HL17" s="66"/>
      <c r="HM17" s="308" t="s">
        <v>59</v>
      </c>
      <c r="HN17" s="309"/>
      <c r="HO17" s="66"/>
      <c r="HP17" s="308" t="s">
        <v>59</v>
      </c>
      <c r="HQ17" s="309"/>
      <c r="HR17" s="66"/>
      <c r="HS17" s="308" t="s">
        <v>59</v>
      </c>
      <c r="HT17" s="309"/>
      <c r="HU17" s="66"/>
      <c r="HV17" s="308" t="s">
        <v>59</v>
      </c>
      <c r="HW17" s="309"/>
      <c r="HX17" s="66"/>
      <c r="HY17" s="308" t="s">
        <v>59</v>
      </c>
      <c r="HZ17" s="309"/>
      <c r="IB17" s="310" t="s">
        <v>59</v>
      </c>
      <c r="IC17" s="311"/>
      <c r="ID17" s="66"/>
      <c r="IE17" s="308" t="s">
        <v>59</v>
      </c>
      <c r="IF17" s="309"/>
      <c r="IG17" s="66"/>
      <c r="IH17" s="308" t="s">
        <v>59</v>
      </c>
      <c r="II17" s="309"/>
      <c r="IJ17" s="66"/>
      <c r="IK17" s="308" t="s">
        <v>59</v>
      </c>
      <c r="IL17" s="309"/>
      <c r="IM17" s="66"/>
      <c r="IN17" s="308" t="s">
        <v>59</v>
      </c>
      <c r="IO17" s="309"/>
      <c r="IP17" s="66"/>
      <c r="IQ17" s="308" t="s">
        <v>59</v>
      </c>
      <c r="IR17" s="309"/>
      <c r="IT17" s="310" t="s">
        <v>59</v>
      </c>
      <c r="IU17" s="311"/>
      <c r="IV17" s="66"/>
      <c r="IW17" s="308" t="s">
        <v>59</v>
      </c>
      <c r="IX17" s="309"/>
      <c r="IY17" s="66"/>
      <c r="IZ17" s="308" t="s">
        <v>59</v>
      </c>
      <c r="JA17" s="309"/>
      <c r="JB17" s="66"/>
      <c r="JC17" s="308" t="s">
        <v>59</v>
      </c>
      <c r="JD17" s="309"/>
      <c r="JE17" s="66"/>
      <c r="JF17" s="308" t="s">
        <v>59</v>
      </c>
      <c r="JG17" s="309"/>
      <c r="JH17" s="66"/>
      <c r="JI17" s="308" t="s">
        <v>59</v>
      </c>
      <c r="JJ17" s="309"/>
      <c r="JL17" s="310" t="s">
        <v>59</v>
      </c>
      <c r="JM17" s="311"/>
      <c r="JN17" s="66"/>
      <c r="JO17" s="308" t="s">
        <v>59</v>
      </c>
      <c r="JP17" s="309"/>
      <c r="JQ17" s="66"/>
      <c r="JR17" s="308" t="s">
        <v>59</v>
      </c>
      <c r="JS17" s="309"/>
      <c r="JT17" s="66"/>
      <c r="JU17" s="308" t="s">
        <v>59</v>
      </c>
      <c r="JV17" s="309"/>
      <c r="JW17" s="66"/>
      <c r="JX17" s="308" t="s">
        <v>59</v>
      </c>
      <c r="JY17" s="309"/>
      <c r="JZ17" s="66"/>
      <c r="KA17" s="308" t="s">
        <v>59</v>
      </c>
      <c r="KB17" s="309"/>
      <c r="KD17" s="310" t="s">
        <v>59</v>
      </c>
      <c r="KE17" s="311"/>
      <c r="KF17" s="66"/>
      <c r="KG17" s="308" t="s">
        <v>59</v>
      </c>
      <c r="KH17" s="309"/>
      <c r="KI17" s="66"/>
      <c r="KJ17" s="308" t="s">
        <v>59</v>
      </c>
      <c r="KK17" s="309"/>
      <c r="KL17" s="66"/>
      <c r="KM17" s="308" t="s">
        <v>59</v>
      </c>
      <c r="KN17" s="309"/>
      <c r="KP17" s="310" t="s">
        <v>59</v>
      </c>
      <c r="KQ17" s="311"/>
      <c r="KR17" s="66"/>
      <c r="KS17" s="308" t="s">
        <v>59</v>
      </c>
      <c r="KT17" s="309"/>
      <c r="KU17" s="66"/>
      <c r="KV17" s="308" t="s">
        <v>59</v>
      </c>
      <c r="KW17" s="309"/>
      <c r="KX17" s="66"/>
      <c r="KY17" s="308" t="s">
        <v>59</v>
      </c>
      <c r="KZ17" s="309"/>
      <c r="LB17" s="310" t="s">
        <v>59</v>
      </c>
      <c r="LC17" s="311"/>
      <c r="LD17" s="66"/>
      <c r="LE17" s="308" t="s">
        <v>59</v>
      </c>
      <c r="LF17" s="309"/>
      <c r="LG17" s="66"/>
      <c r="LH17" s="308" t="s">
        <v>59</v>
      </c>
      <c r="LI17" s="309"/>
      <c r="LJ17" s="66"/>
      <c r="LK17" s="308" t="s">
        <v>59</v>
      </c>
      <c r="LL17" s="309"/>
      <c r="LN17" s="310" t="s">
        <v>59</v>
      </c>
      <c r="LO17" s="311"/>
      <c r="LP17" s="66"/>
      <c r="LQ17" s="308" t="s">
        <v>59</v>
      </c>
      <c r="LR17" s="309"/>
      <c r="LS17" s="66"/>
      <c r="LT17" s="308" t="s">
        <v>59</v>
      </c>
      <c r="LU17" s="309"/>
      <c r="LV17" s="66"/>
      <c r="LW17" s="308" t="s">
        <v>59</v>
      </c>
      <c r="LX17" s="309"/>
      <c r="LZ17" s="310" t="s">
        <v>59</v>
      </c>
      <c r="MA17" s="311"/>
      <c r="MB17" s="66"/>
      <c r="MC17" s="308" t="s">
        <v>59</v>
      </c>
      <c r="MD17" s="309"/>
      <c r="ME17" s="66"/>
      <c r="MF17" s="308" t="s">
        <v>59</v>
      </c>
      <c r="MG17" s="309"/>
      <c r="MH17" s="66"/>
      <c r="MI17" s="308" t="s">
        <v>59</v>
      </c>
      <c r="MJ17" s="309"/>
      <c r="ML17" s="310" t="s">
        <v>59</v>
      </c>
      <c r="MM17" s="311"/>
      <c r="MN17" s="66"/>
      <c r="MO17" s="308" t="s">
        <v>59</v>
      </c>
      <c r="MP17" s="309"/>
      <c r="MQ17" s="66"/>
      <c r="MR17" s="308" t="s">
        <v>59</v>
      </c>
      <c r="MS17" s="309"/>
      <c r="MT17" s="66"/>
      <c r="MU17" s="308" t="s">
        <v>59</v>
      </c>
      <c r="MV17" s="309"/>
      <c r="MX17" s="310" t="s">
        <v>59</v>
      </c>
      <c r="MY17" s="311"/>
      <c r="MZ17" s="66"/>
      <c r="NA17" s="308" t="s">
        <v>59</v>
      </c>
      <c r="NB17" s="309"/>
      <c r="NC17" s="66"/>
      <c r="ND17" s="308" t="s">
        <v>59</v>
      </c>
      <c r="NE17" s="309"/>
      <c r="NF17" s="66"/>
      <c r="NG17" s="308" t="s">
        <v>59</v>
      </c>
      <c r="NH17" s="309"/>
      <c r="NI17" s="66"/>
      <c r="NJ17" s="308" t="s">
        <v>59</v>
      </c>
      <c r="NK17" s="309"/>
      <c r="NL17" s="66"/>
      <c r="NM17" s="308" t="s">
        <v>59</v>
      </c>
      <c r="NN17" s="309"/>
      <c r="NP17" s="310" t="s">
        <v>59</v>
      </c>
      <c r="NQ17" s="311"/>
      <c r="NR17" s="66"/>
      <c r="NS17" s="308" t="s">
        <v>59</v>
      </c>
      <c r="NT17" s="309"/>
      <c r="NU17" s="66"/>
      <c r="NV17" s="308" t="s">
        <v>59</v>
      </c>
      <c r="NW17" s="309"/>
      <c r="NX17" s="66"/>
      <c r="NY17" s="308" t="s">
        <v>59</v>
      </c>
      <c r="NZ17" s="309"/>
      <c r="OA17" s="66"/>
      <c r="OB17" s="308" t="s">
        <v>59</v>
      </c>
      <c r="OC17" s="309"/>
      <c r="OD17" s="66"/>
      <c r="OE17" s="308" t="s">
        <v>59</v>
      </c>
      <c r="OF17" s="309"/>
      <c r="OH17" s="310" t="s">
        <v>59</v>
      </c>
      <c r="OI17" s="311"/>
      <c r="OJ17" s="66"/>
      <c r="OK17" s="308" t="s">
        <v>59</v>
      </c>
      <c r="OL17" s="309"/>
      <c r="OM17" s="66"/>
      <c r="ON17" s="308" t="s">
        <v>59</v>
      </c>
      <c r="OO17" s="309"/>
      <c r="OP17" s="66"/>
      <c r="OQ17" s="308" t="s">
        <v>59</v>
      </c>
      <c r="OR17" s="309"/>
      <c r="OS17" s="66"/>
      <c r="OT17" s="308" t="s">
        <v>59</v>
      </c>
      <c r="OU17" s="309"/>
      <c r="OV17" s="66"/>
      <c r="OW17" s="308" t="s">
        <v>59</v>
      </c>
      <c r="OX17" s="309"/>
      <c r="OZ17" s="310" t="s">
        <v>59</v>
      </c>
      <c r="PA17" s="311"/>
      <c r="PB17" s="66"/>
      <c r="PC17" s="308" t="s">
        <v>59</v>
      </c>
      <c r="PD17" s="309"/>
      <c r="PE17" s="66"/>
      <c r="PF17" s="308" t="s">
        <v>59</v>
      </c>
      <c r="PG17" s="309"/>
      <c r="PH17" s="66"/>
      <c r="PI17" s="308" t="s">
        <v>59</v>
      </c>
      <c r="PJ17" s="309"/>
      <c r="PK17" s="66"/>
      <c r="PL17" s="308" t="s">
        <v>59</v>
      </c>
      <c r="PM17" s="309"/>
      <c r="PN17" s="66"/>
      <c r="PO17" s="308" t="s">
        <v>59</v>
      </c>
      <c r="PP17" s="309"/>
      <c r="PR17" s="310" t="s">
        <v>59</v>
      </c>
      <c r="PS17" s="311"/>
      <c r="PT17" s="66"/>
      <c r="PU17" s="308" t="s">
        <v>59</v>
      </c>
      <c r="PV17" s="309"/>
      <c r="PW17" s="66"/>
      <c r="PX17" s="308" t="s">
        <v>59</v>
      </c>
      <c r="PY17" s="309"/>
      <c r="PZ17" s="66"/>
      <c r="QA17" s="308" t="s">
        <v>59</v>
      </c>
      <c r="QB17" s="309"/>
      <c r="QD17" s="310" t="s">
        <v>59</v>
      </c>
      <c r="QE17" s="311"/>
      <c r="QF17" s="66"/>
      <c r="QG17" s="308" t="s">
        <v>59</v>
      </c>
      <c r="QH17" s="309"/>
      <c r="QI17" s="66"/>
      <c r="QJ17" s="308" t="s">
        <v>59</v>
      </c>
      <c r="QK17" s="309"/>
      <c r="QL17" s="66"/>
      <c r="QM17" s="308" t="s">
        <v>59</v>
      </c>
      <c r="QN17" s="309"/>
      <c r="QP17" s="310" t="s">
        <v>59</v>
      </c>
      <c r="QQ17" s="311"/>
      <c r="QR17" s="66"/>
      <c r="QS17" s="308" t="s">
        <v>59</v>
      </c>
      <c r="QT17" s="309"/>
      <c r="QU17" s="66"/>
      <c r="QV17" s="308" t="s">
        <v>59</v>
      </c>
      <c r="QW17" s="309"/>
      <c r="QX17" s="66"/>
      <c r="QY17" s="308" t="s">
        <v>59</v>
      </c>
      <c r="QZ17" s="309"/>
      <c r="RB17" s="310" t="s">
        <v>59</v>
      </c>
      <c r="RC17" s="311"/>
      <c r="RD17" s="66"/>
      <c r="RE17" s="308" t="s">
        <v>59</v>
      </c>
      <c r="RF17" s="309"/>
      <c r="RG17" s="66"/>
      <c r="RH17" s="308" t="s">
        <v>59</v>
      </c>
      <c r="RI17" s="309"/>
      <c r="RJ17" s="66"/>
      <c r="RK17" s="308" t="s">
        <v>59</v>
      </c>
      <c r="RL17" s="309"/>
      <c r="RN17" s="310" t="s">
        <v>59</v>
      </c>
      <c r="RO17" s="311"/>
      <c r="RP17" s="66"/>
      <c r="RQ17" s="308" t="s">
        <v>59</v>
      </c>
      <c r="RR17" s="309"/>
      <c r="RS17" s="66"/>
      <c r="RT17" s="308" t="s">
        <v>59</v>
      </c>
      <c r="RU17" s="309"/>
      <c r="RV17" s="66"/>
      <c r="RW17" s="308" t="s">
        <v>59</v>
      </c>
      <c r="RX17" s="309"/>
      <c r="RZ17" s="310" t="s">
        <v>59</v>
      </c>
      <c r="SA17" s="311"/>
      <c r="SB17" s="66"/>
      <c r="SC17" s="308" t="s">
        <v>59</v>
      </c>
      <c r="SD17" s="309"/>
      <c r="SE17" s="66"/>
      <c r="SF17" s="308" t="s">
        <v>59</v>
      </c>
      <c r="SG17" s="309"/>
      <c r="SH17" s="66"/>
      <c r="SI17" s="308" t="s">
        <v>59</v>
      </c>
      <c r="SJ17" s="309"/>
      <c r="SL17" s="310" t="s">
        <v>59</v>
      </c>
      <c r="SM17" s="311"/>
      <c r="SN17" s="66"/>
      <c r="SO17" s="308" t="s">
        <v>59</v>
      </c>
      <c r="SP17" s="309"/>
      <c r="SQ17" s="66"/>
      <c r="SR17" s="308" t="s">
        <v>59</v>
      </c>
      <c r="SS17" s="309"/>
      <c r="ST17" s="66"/>
      <c r="SU17" s="308" t="s">
        <v>59</v>
      </c>
      <c r="SV17" s="309"/>
      <c r="SW17" s="66"/>
      <c r="SX17" s="308" t="s">
        <v>59</v>
      </c>
      <c r="SY17" s="309"/>
      <c r="SZ17" s="66"/>
      <c r="TA17" s="308" t="s">
        <v>59</v>
      </c>
      <c r="TB17" s="309"/>
      <c r="TD17" s="310" t="s">
        <v>59</v>
      </c>
      <c r="TE17" s="311"/>
      <c r="TF17" s="66"/>
      <c r="TG17" s="308" t="s">
        <v>59</v>
      </c>
      <c r="TH17" s="309"/>
      <c r="TI17" s="66"/>
      <c r="TJ17" s="308" t="s">
        <v>59</v>
      </c>
      <c r="TK17" s="309"/>
      <c r="TL17" s="66"/>
      <c r="TM17" s="308" t="s">
        <v>59</v>
      </c>
      <c r="TN17" s="309"/>
      <c r="TO17" s="66"/>
      <c r="TP17" s="308" t="s">
        <v>59</v>
      </c>
      <c r="TQ17" s="309"/>
      <c r="TR17" s="66"/>
      <c r="TS17" s="308" t="s">
        <v>59</v>
      </c>
      <c r="TT17" s="309"/>
      <c r="TV17" s="310" t="s">
        <v>59</v>
      </c>
      <c r="TW17" s="311"/>
      <c r="TX17" s="66"/>
      <c r="TY17" s="308" t="s">
        <v>59</v>
      </c>
      <c r="TZ17" s="309"/>
      <c r="UA17" s="66"/>
      <c r="UB17" s="308" t="s">
        <v>59</v>
      </c>
      <c r="UC17" s="309"/>
      <c r="UD17" s="66"/>
      <c r="UE17" s="308" t="s">
        <v>59</v>
      </c>
      <c r="UF17" s="309"/>
      <c r="UG17" s="66"/>
      <c r="UH17" s="308" t="s">
        <v>59</v>
      </c>
      <c r="UI17" s="309"/>
      <c r="UJ17" s="66"/>
      <c r="UK17" s="308" t="s">
        <v>59</v>
      </c>
      <c r="UL17" s="309"/>
      <c r="UN17" s="310" t="s">
        <v>59</v>
      </c>
      <c r="UO17" s="311"/>
      <c r="UP17" s="66"/>
      <c r="UQ17" s="308" t="s">
        <v>59</v>
      </c>
      <c r="UR17" s="309"/>
      <c r="US17" s="66"/>
      <c r="UT17" s="308" t="s">
        <v>59</v>
      </c>
      <c r="UU17" s="309"/>
      <c r="UV17" s="66"/>
      <c r="UW17" s="308" t="s">
        <v>59</v>
      </c>
      <c r="UX17" s="309"/>
      <c r="UY17" s="66"/>
      <c r="UZ17" s="308" t="s">
        <v>59</v>
      </c>
      <c r="VA17" s="309"/>
      <c r="VB17" s="66"/>
      <c r="VC17" s="308" t="s">
        <v>59</v>
      </c>
      <c r="VD17" s="309"/>
      <c r="VF17" s="310" t="s">
        <v>59</v>
      </c>
      <c r="VG17" s="311"/>
      <c r="VH17" s="66"/>
      <c r="VI17" s="308" t="s">
        <v>59</v>
      </c>
      <c r="VJ17" s="309"/>
      <c r="VK17" s="66"/>
      <c r="VL17" s="308" t="s">
        <v>59</v>
      </c>
      <c r="VM17" s="309"/>
      <c r="VN17" s="66"/>
      <c r="VO17" s="308" t="s">
        <v>59</v>
      </c>
      <c r="VP17" s="309"/>
      <c r="VR17" s="310" t="s">
        <v>59</v>
      </c>
      <c r="VS17" s="311"/>
      <c r="VT17" s="66"/>
      <c r="VU17" s="308" t="s">
        <v>59</v>
      </c>
      <c r="VV17" s="309"/>
      <c r="VW17" s="66"/>
      <c r="VX17" s="308" t="s">
        <v>59</v>
      </c>
      <c r="VY17" s="309"/>
      <c r="VZ17" s="66"/>
      <c r="WA17" s="308" t="s">
        <v>59</v>
      </c>
      <c r="WB17" s="309"/>
      <c r="WD17" s="310" t="s">
        <v>59</v>
      </c>
      <c r="WE17" s="311"/>
      <c r="WF17" s="66"/>
      <c r="WG17" s="308" t="s">
        <v>59</v>
      </c>
      <c r="WH17" s="309"/>
      <c r="WI17" s="66"/>
      <c r="WJ17" s="308" t="s">
        <v>59</v>
      </c>
      <c r="WK17" s="309"/>
      <c r="WL17" s="66"/>
      <c r="WM17" s="308" t="s">
        <v>59</v>
      </c>
      <c r="WN17" s="309"/>
      <c r="WP17" s="310" t="s">
        <v>59</v>
      </c>
      <c r="WQ17" s="311"/>
      <c r="WR17" s="66"/>
      <c r="WS17" s="308" t="s">
        <v>59</v>
      </c>
      <c r="WT17" s="309"/>
      <c r="WU17" s="66"/>
      <c r="WV17" s="308" t="s">
        <v>59</v>
      </c>
      <c r="WW17" s="309"/>
      <c r="WX17" s="66"/>
      <c r="WY17" s="308" t="s">
        <v>59</v>
      </c>
      <c r="WZ17" s="309"/>
      <c r="XB17" s="310" t="s">
        <v>59</v>
      </c>
      <c r="XC17" s="311"/>
      <c r="XD17" s="66"/>
      <c r="XE17" s="308" t="s">
        <v>59</v>
      </c>
      <c r="XF17" s="309"/>
      <c r="XG17" s="66"/>
      <c r="XH17" s="308" t="s">
        <v>59</v>
      </c>
      <c r="XI17" s="309"/>
      <c r="XJ17" s="66"/>
      <c r="XK17" s="308" t="s">
        <v>59</v>
      </c>
      <c r="XL17" s="309"/>
      <c r="XN17" s="310" t="s">
        <v>59</v>
      </c>
      <c r="XO17" s="311"/>
      <c r="XP17" s="66"/>
      <c r="XQ17" s="308" t="s">
        <v>59</v>
      </c>
      <c r="XR17" s="309"/>
      <c r="XS17" s="66"/>
      <c r="XT17" s="308" t="s">
        <v>59</v>
      </c>
      <c r="XU17" s="309"/>
      <c r="XV17" s="66"/>
      <c r="XW17" s="308" t="s">
        <v>59</v>
      </c>
      <c r="XX17" s="309"/>
      <c r="XZ17" s="310" t="s">
        <v>59</v>
      </c>
      <c r="YA17" s="311"/>
      <c r="YB17" s="66"/>
      <c r="YC17" s="308" t="s">
        <v>59</v>
      </c>
      <c r="YD17" s="309"/>
      <c r="YE17" s="66"/>
      <c r="YF17" s="308" t="s">
        <v>59</v>
      </c>
      <c r="YG17" s="309"/>
      <c r="YH17" s="66"/>
      <c r="YI17" s="308" t="s">
        <v>59</v>
      </c>
      <c r="YJ17" s="309"/>
      <c r="YK17" s="66"/>
      <c r="YL17" s="308" t="s">
        <v>59</v>
      </c>
      <c r="YM17" s="309"/>
      <c r="YN17" s="66"/>
      <c r="YO17" s="308" t="s">
        <v>59</v>
      </c>
      <c r="YP17" s="309"/>
      <c r="YR17" s="310" t="s">
        <v>59</v>
      </c>
      <c r="YS17" s="311"/>
      <c r="YT17" s="66"/>
      <c r="YU17" s="308" t="s">
        <v>59</v>
      </c>
      <c r="YV17" s="309"/>
      <c r="YW17" s="66"/>
      <c r="YX17" s="308" t="s">
        <v>59</v>
      </c>
      <c r="YY17" s="309"/>
      <c r="YZ17" s="66"/>
      <c r="ZA17" s="308" t="s">
        <v>59</v>
      </c>
      <c r="ZB17" s="309"/>
      <c r="ZC17" s="66"/>
      <c r="ZD17" s="308" t="s">
        <v>59</v>
      </c>
      <c r="ZE17" s="309"/>
      <c r="ZF17" s="66"/>
      <c r="ZG17" s="308" t="s">
        <v>59</v>
      </c>
      <c r="ZH17" s="309"/>
      <c r="ZJ17" s="310" t="s">
        <v>59</v>
      </c>
      <c r="ZK17" s="311"/>
      <c r="ZL17" s="66"/>
      <c r="ZM17" s="308" t="s">
        <v>59</v>
      </c>
      <c r="ZN17" s="309"/>
      <c r="ZO17" s="66"/>
      <c r="ZP17" s="308" t="s">
        <v>59</v>
      </c>
      <c r="ZQ17" s="309"/>
      <c r="ZR17" s="66"/>
      <c r="ZS17" s="308" t="s">
        <v>59</v>
      </c>
      <c r="ZT17" s="309"/>
      <c r="ZU17" s="66"/>
      <c r="ZV17" s="308" t="s">
        <v>59</v>
      </c>
      <c r="ZW17" s="309"/>
      <c r="ZX17" s="66"/>
      <c r="ZY17" s="308" t="s">
        <v>59</v>
      </c>
      <c r="ZZ17" s="309"/>
      <c r="AAB17" s="310" t="s">
        <v>59</v>
      </c>
      <c r="AAC17" s="311"/>
      <c r="AAD17" s="66"/>
      <c r="AAE17" s="308" t="s">
        <v>59</v>
      </c>
      <c r="AAF17" s="309"/>
      <c r="AAG17" s="66"/>
      <c r="AAH17" s="308" t="s">
        <v>59</v>
      </c>
      <c r="AAI17" s="309"/>
      <c r="AAJ17" s="66"/>
      <c r="AAK17" s="308" t="s">
        <v>59</v>
      </c>
      <c r="AAL17" s="309"/>
      <c r="AAM17" s="66"/>
      <c r="AAN17" s="308" t="s">
        <v>59</v>
      </c>
      <c r="AAO17" s="309"/>
      <c r="AAP17" s="66"/>
      <c r="AAQ17" s="308" t="s">
        <v>59</v>
      </c>
      <c r="AAR17" s="309"/>
      <c r="AAT17" s="310" t="s">
        <v>59</v>
      </c>
      <c r="AAU17" s="311"/>
      <c r="AAV17" s="80"/>
      <c r="AAW17" s="308" t="s">
        <v>59</v>
      </c>
      <c r="AAX17" s="309"/>
      <c r="AAY17" s="80"/>
      <c r="AAZ17" s="308" t="s">
        <v>59</v>
      </c>
      <c r="ABA17" s="309"/>
      <c r="ABB17" s="80"/>
      <c r="ABC17" s="308" t="s">
        <v>59</v>
      </c>
      <c r="ABD17" s="309"/>
      <c r="ABF17" s="310" t="s">
        <v>59</v>
      </c>
      <c r="ABG17" s="311"/>
      <c r="ABH17" s="99"/>
      <c r="ABI17" s="308" t="s">
        <v>59</v>
      </c>
      <c r="ABJ17" s="309"/>
      <c r="ABK17" s="99"/>
      <c r="ABL17" s="308" t="s">
        <v>59</v>
      </c>
      <c r="ABM17" s="309"/>
      <c r="ABN17" s="99"/>
      <c r="ABO17" s="308" t="s">
        <v>59</v>
      </c>
      <c r="ABP17" s="309"/>
      <c r="ABR17" s="310" t="s">
        <v>59</v>
      </c>
      <c r="ABS17" s="311"/>
      <c r="ABT17" s="118"/>
      <c r="ABU17" s="308" t="s">
        <v>59</v>
      </c>
      <c r="ABV17" s="309"/>
      <c r="ABW17" s="118"/>
      <c r="ABX17" s="308" t="s">
        <v>59</v>
      </c>
      <c r="ABY17" s="309"/>
      <c r="ABZ17" s="118"/>
      <c r="ACA17" s="308" t="s">
        <v>59</v>
      </c>
      <c r="ACB17" s="309"/>
      <c r="ACD17" s="310" t="s">
        <v>59</v>
      </c>
      <c r="ACE17" s="311"/>
      <c r="ACF17" s="137"/>
      <c r="ACG17" s="308" t="s">
        <v>59</v>
      </c>
      <c r="ACH17" s="309"/>
      <c r="ACI17" s="137"/>
      <c r="ACJ17" s="308" t="s">
        <v>59</v>
      </c>
      <c r="ACK17" s="309"/>
      <c r="ACL17" s="137"/>
      <c r="ACM17" s="308" t="s">
        <v>59</v>
      </c>
      <c r="ACN17" s="309"/>
      <c r="ACP17" s="310" t="s">
        <v>59</v>
      </c>
      <c r="ACQ17" s="311"/>
      <c r="ACR17" s="156"/>
      <c r="ACS17" s="308" t="s">
        <v>59</v>
      </c>
      <c r="ACT17" s="309"/>
      <c r="ACU17" s="156"/>
      <c r="ACV17" s="308" t="s">
        <v>59</v>
      </c>
      <c r="ACW17" s="309"/>
      <c r="ACX17" s="156"/>
      <c r="ACY17" s="308" t="s">
        <v>59</v>
      </c>
      <c r="ACZ17" s="309"/>
      <c r="ADB17" s="310" t="s">
        <v>59</v>
      </c>
      <c r="ADC17" s="311"/>
      <c r="ADD17" s="175"/>
      <c r="ADE17" s="308" t="s">
        <v>59</v>
      </c>
      <c r="ADF17" s="309"/>
      <c r="ADG17" s="175"/>
      <c r="ADH17" s="308" t="s">
        <v>59</v>
      </c>
      <c r="ADI17" s="309"/>
      <c r="ADJ17" s="175"/>
      <c r="ADK17" s="308" t="s">
        <v>59</v>
      </c>
      <c r="ADL17" s="309"/>
      <c r="ADN17" s="310" t="s">
        <v>59</v>
      </c>
      <c r="ADO17" s="311"/>
      <c r="ADP17" s="194"/>
      <c r="ADQ17" s="308" t="s">
        <v>59</v>
      </c>
      <c r="ADR17" s="309"/>
      <c r="ADS17" s="194"/>
      <c r="ADT17" s="308" t="s">
        <v>59</v>
      </c>
      <c r="ADU17" s="309"/>
      <c r="ADV17" s="194"/>
      <c r="ADW17" s="308" t="s">
        <v>59</v>
      </c>
      <c r="ADX17" s="309"/>
      <c r="ADY17" s="194"/>
      <c r="ADZ17" s="308" t="s">
        <v>59</v>
      </c>
      <c r="AEA17" s="309"/>
      <c r="AEB17" s="194"/>
      <c r="AEC17" s="308" t="s">
        <v>59</v>
      </c>
      <c r="AED17" s="309"/>
      <c r="AEF17" s="310" t="s">
        <v>59</v>
      </c>
      <c r="AEG17" s="311"/>
      <c r="AEH17" s="213"/>
      <c r="AEI17" s="308" t="s">
        <v>59</v>
      </c>
      <c r="AEJ17" s="309"/>
      <c r="AEK17" s="213"/>
      <c r="AEL17" s="308" t="s">
        <v>59</v>
      </c>
      <c r="AEM17" s="309"/>
      <c r="AEN17" s="213"/>
      <c r="AEO17" s="308" t="s">
        <v>59</v>
      </c>
      <c r="AEP17" s="309"/>
      <c r="AEQ17" s="213"/>
      <c r="AER17" s="308" t="s">
        <v>59</v>
      </c>
      <c r="AES17" s="309"/>
      <c r="AET17" s="213"/>
      <c r="AEU17" s="308" t="s">
        <v>59</v>
      </c>
      <c r="AEV17" s="309"/>
      <c r="AEX17" s="310" t="s">
        <v>59</v>
      </c>
      <c r="AEY17" s="311"/>
      <c r="AEZ17" s="232"/>
      <c r="AFA17" s="308" t="s">
        <v>59</v>
      </c>
      <c r="AFB17" s="309"/>
      <c r="AFC17" s="232"/>
      <c r="AFD17" s="308" t="s">
        <v>59</v>
      </c>
      <c r="AFE17" s="309"/>
      <c r="AFF17" s="232"/>
      <c r="AFG17" s="308" t="s">
        <v>59</v>
      </c>
      <c r="AFH17" s="309"/>
      <c r="AFI17" s="232"/>
      <c r="AFJ17" s="308" t="s">
        <v>59</v>
      </c>
      <c r="AFK17" s="309"/>
      <c r="AFL17" s="232"/>
      <c r="AFM17" s="308" t="s">
        <v>59</v>
      </c>
      <c r="AFN17" s="309"/>
      <c r="AFP17" s="310" t="s">
        <v>59</v>
      </c>
      <c r="AFQ17" s="311"/>
      <c r="AFR17" s="251"/>
      <c r="AFS17" s="308" t="s">
        <v>59</v>
      </c>
      <c r="AFT17" s="309"/>
      <c r="AFU17" s="251"/>
      <c r="AFV17" s="308" t="s">
        <v>59</v>
      </c>
      <c r="AFW17" s="309"/>
      <c r="AFX17" s="251"/>
      <c r="AFY17" s="308" t="s">
        <v>59</v>
      </c>
      <c r="AFZ17" s="309"/>
      <c r="AGA17" s="251"/>
      <c r="AGB17" s="308" t="s">
        <v>59</v>
      </c>
      <c r="AGC17" s="309"/>
      <c r="AGD17" s="251"/>
      <c r="AGE17" s="308" t="s">
        <v>59</v>
      </c>
      <c r="AGF17" s="309"/>
      <c r="AGH17" s="308"/>
      <c r="AGI17" s="309"/>
      <c r="AGK17" s="308"/>
      <c r="AGL17" s="309"/>
      <c r="AGN17" s="308"/>
      <c r="AGO17" s="309"/>
      <c r="AGQ17" s="308"/>
      <c r="AGR17" s="309"/>
      <c r="AGT17" s="308"/>
      <c r="AGU17" s="309"/>
      <c r="AGW17" s="308"/>
      <c r="AGX17" s="309"/>
      <c r="AGZ17" s="308"/>
      <c r="AHA17" s="309"/>
      <c r="AHC17" s="308"/>
      <c r="AHD17" s="309"/>
      <c r="AHF17" s="308"/>
      <c r="AHG17" s="309"/>
      <c r="AHI17" s="308"/>
      <c r="AHJ17" s="309"/>
      <c r="AHL17" s="308"/>
      <c r="AHM17" s="309"/>
      <c r="AHO17" s="308"/>
      <c r="AHP17" s="309"/>
      <c r="AHR17" s="308"/>
      <c r="AHS17" s="309"/>
      <c r="AHU17" s="308"/>
      <c r="AHV17" s="309"/>
      <c r="AHX17" s="308"/>
      <c r="AHY17" s="309"/>
      <c r="AIA17" s="308"/>
      <c r="AIB17" s="309"/>
      <c r="AID17" s="308"/>
      <c r="AIE17" s="309"/>
      <c r="AIG17" s="308"/>
      <c r="AIH17" s="309"/>
      <c r="AIJ17" s="308"/>
      <c r="AIK17" s="309"/>
      <c r="AIM17" s="308"/>
      <c r="AIN17" s="309"/>
      <c r="AIP17" s="308"/>
      <c r="AIQ17" s="309"/>
      <c r="AIS17" s="308"/>
      <c r="AIT17" s="309"/>
      <c r="AIV17" s="308"/>
      <c r="AIW17" s="309"/>
      <c r="AIY17" s="308"/>
      <c r="AIZ17" s="309"/>
      <c r="AJB17" s="308"/>
      <c r="AJC17" s="309"/>
      <c r="AJE17" s="308"/>
      <c r="AJF17" s="309"/>
      <c r="AJH17" s="308"/>
      <c r="AJI17" s="309"/>
      <c r="AJK17" s="308"/>
      <c r="AJL17" s="309"/>
      <c r="AJN17" s="308"/>
      <c r="AJO17" s="309"/>
      <c r="AJQ17" s="308"/>
      <c r="AJR17" s="309"/>
      <c r="AJT17" s="308"/>
      <c r="AJU17" s="309"/>
      <c r="AJW17" s="308"/>
      <c r="AJX17" s="309"/>
      <c r="AJZ17" s="308"/>
      <c r="AKA17" s="309"/>
      <c r="AKC17" s="308"/>
      <c r="AKD17" s="309"/>
      <c r="AKF17" s="308"/>
      <c r="AKG17" s="309"/>
      <c r="AKI17" s="308"/>
      <c r="AKJ17" s="309"/>
      <c r="AKL17" s="310"/>
      <c r="AKM17" s="311"/>
      <c r="AKN17" s="66"/>
      <c r="AKO17" s="308"/>
      <c r="AKP17" s="309"/>
      <c r="AKQ17" s="66"/>
      <c r="AKR17" s="308"/>
      <c r="AKS17" s="309"/>
      <c r="AKU17" s="310"/>
      <c r="AKV17" s="311"/>
      <c r="AKW17" s="66"/>
      <c r="AKX17" s="308"/>
      <c r="AKY17" s="309"/>
      <c r="AKZ17" s="66"/>
      <c r="ALA17" s="308"/>
      <c r="ALB17" s="309"/>
      <c r="ALD17" s="310"/>
      <c r="ALE17" s="311"/>
      <c r="ALF17" s="66"/>
      <c r="ALG17" s="308"/>
      <c r="ALH17" s="309"/>
      <c r="ALI17" s="66"/>
      <c r="ALJ17" s="308"/>
      <c r="ALK17" s="309"/>
      <c r="ALM17" s="310"/>
      <c r="ALN17" s="311"/>
      <c r="ALO17" s="66"/>
      <c r="ALP17" s="308"/>
      <c r="ALQ17" s="309"/>
      <c r="ALR17" s="66"/>
      <c r="ALS17" s="308"/>
      <c r="ALT17" s="309"/>
      <c r="ALV17" s="310"/>
      <c r="ALW17" s="311"/>
      <c r="ALX17" s="66"/>
      <c r="ALY17" s="308"/>
      <c r="ALZ17" s="309"/>
      <c r="AMA17" s="66"/>
      <c r="AMB17" s="308"/>
      <c r="AMC17" s="309"/>
      <c r="AME17" s="310"/>
      <c r="AMF17" s="311"/>
      <c r="AMG17" s="66"/>
      <c r="AMH17" s="308"/>
      <c r="AMI17" s="309"/>
      <c r="AMJ17" s="66"/>
      <c r="AMK17" s="308"/>
      <c r="AML17" s="309"/>
      <c r="AMN17" s="310"/>
      <c r="AMO17" s="311"/>
      <c r="AMP17" s="66"/>
      <c r="AMQ17" s="308"/>
      <c r="AMR17" s="309"/>
      <c r="AMS17" s="66"/>
      <c r="AMT17" s="308"/>
      <c r="AMU17" s="309"/>
      <c r="AMW17" s="310"/>
      <c r="AMX17" s="311"/>
      <c r="AMY17" s="66"/>
      <c r="AMZ17" s="308"/>
      <c r="ANA17" s="309"/>
      <c r="ANB17" s="66"/>
      <c r="ANC17" s="308"/>
      <c r="AND17" s="309"/>
      <c r="ANF17" s="310"/>
      <c r="ANG17" s="311"/>
      <c r="ANH17" s="66"/>
      <c r="ANI17" s="308"/>
      <c r="ANJ17" s="309"/>
      <c r="ANK17" s="66"/>
      <c r="ANL17" s="308"/>
      <c r="ANM17" s="309"/>
      <c r="ANO17" s="310"/>
      <c r="ANP17" s="311"/>
      <c r="ANQ17" s="66"/>
      <c r="ANR17" s="308"/>
      <c r="ANS17" s="309"/>
      <c r="ANT17" s="66"/>
      <c r="ANU17" s="308"/>
      <c r="ANV17" s="309"/>
      <c r="ANX17" s="310"/>
      <c r="ANY17" s="311"/>
      <c r="ANZ17" s="66"/>
      <c r="AOA17" s="308"/>
      <c r="AOB17" s="309"/>
      <c r="AOC17" s="66"/>
      <c r="AOD17" s="308"/>
      <c r="AOE17" s="309"/>
      <c r="AOG17" s="310"/>
      <c r="AOH17" s="311"/>
      <c r="AOI17" s="66"/>
      <c r="AOJ17" s="308"/>
      <c r="AOK17" s="309"/>
      <c r="AOL17" s="66"/>
      <c r="AOM17" s="308"/>
      <c r="AON17" s="309"/>
      <c r="AOP17" s="310"/>
      <c r="AOQ17" s="311"/>
      <c r="AOS17" s="308"/>
      <c r="AOT17" s="309"/>
      <c r="AOV17" s="308"/>
      <c r="AOW17" s="309"/>
      <c r="AOY17" s="322"/>
      <c r="AOZ17" s="323"/>
      <c r="APB17" s="310"/>
      <c r="APC17" s="311"/>
      <c r="APE17" s="308"/>
      <c r="APF17" s="309"/>
      <c r="APH17" s="310"/>
      <c r="API17" s="311"/>
      <c r="APK17" s="308"/>
      <c r="APL17" s="309"/>
      <c r="APN17" s="308"/>
      <c r="APO17" s="309"/>
      <c r="APQ17" s="310"/>
      <c r="APR17" s="311"/>
      <c r="APT17" s="308"/>
      <c r="APU17" s="309"/>
      <c r="APW17" s="308"/>
      <c r="APX17" s="309"/>
      <c r="APZ17" s="310"/>
      <c r="AQA17" s="311"/>
      <c r="AQC17" s="308"/>
      <c r="AQD17" s="309"/>
      <c r="AQF17" s="308"/>
      <c r="AQG17" s="309"/>
      <c r="AQI17" s="310"/>
      <c r="AQJ17" s="311"/>
      <c r="AQL17" s="308"/>
      <c r="AQM17" s="309"/>
      <c r="AQO17" s="308"/>
      <c r="AQP17" s="309"/>
      <c r="AQR17" s="310"/>
      <c r="AQS17" s="311"/>
      <c r="AQU17" s="308"/>
      <c r="AQV17" s="309"/>
      <c r="AQX17" s="308"/>
      <c r="AQY17" s="309"/>
      <c r="ARA17" s="310"/>
      <c r="ARB17" s="311"/>
      <c r="ARD17" s="308"/>
      <c r="ARE17" s="309"/>
      <c r="ARG17" s="308"/>
      <c r="ARH17" s="309"/>
      <c r="ARJ17" s="310"/>
      <c r="ARK17" s="311"/>
      <c r="ARM17" s="308"/>
      <c r="ARN17" s="309"/>
      <c r="ARP17" s="308"/>
      <c r="ARQ17" s="309"/>
      <c r="ARS17" s="310"/>
      <c r="ART17" s="311"/>
      <c r="ARV17" s="308"/>
      <c r="ARW17" s="309"/>
      <c r="ARY17" s="308"/>
      <c r="ARZ17" s="309"/>
      <c r="ASB17" s="310"/>
      <c r="ASC17" s="311"/>
      <c r="ASE17" s="308"/>
      <c r="ASF17" s="309"/>
      <c r="ASH17" s="308"/>
      <c r="ASI17" s="309"/>
      <c r="ASK17" s="308"/>
      <c r="ASL17" s="309"/>
      <c r="ASN17" s="308"/>
      <c r="ASO17" s="309"/>
      <c r="ASQ17" s="308"/>
      <c r="ASR17" s="309"/>
      <c r="AST17" s="308"/>
      <c r="ASU17" s="309"/>
      <c r="ASW17" s="308"/>
      <c r="ASX17" s="309"/>
      <c r="ASZ17" s="308"/>
      <c r="ATA17" s="309"/>
      <c r="ATC17" s="308"/>
      <c r="ATD17" s="309"/>
      <c r="ATF17" s="308"/>
      <c r="ATG17" s="309"/>
      <c r="ATI17" s="308"/>
      <c r="ATJ17" s="309"/>
      <c r="ATL17" s="308"/>
      <c r="ATM17" s="309"/>
      <c r="ATO17" s="308"/>
      <c r="ATP17" s="309"/>
      <c r="ATR17" s="308"/>
      <c r="ATS17" s="309"/>
      <c r="ATU17" s="308"/>
      <c r="ATV17" s="309"/>
      <c r="ATX17" s="308"/>
      <c r="ATY17" s="309"/>
      <c r="AUA17" s="308"/>
      <c r="AUB17" s="309"/>
      <c r="AUD17" s="308"/>
      <c r="AUE17" s="309"/>
      <c r="AUG17" s="308"/>
      <c r="AUH17" s="309"/>
      <c r="AUJ17" s="308"/>
      <c r="AUK17" s="309"/>
      <c r="AUM17" s="308"/>
      <c r="AUN17" s="309"/>
      <c r="AUP17" s="308"/>
      <c r="AUQ17" s="309"/>
      <c r="AUS17" s="308"/>
      <c r="AUT17" s="309"/>
      <c r="AUV17" s="308"/>
      <c r="AUW17" s="309"/>
      <c r="AUY17" s="308"/>
      <c r="AUZ17" s="309"/>
      <c r="AVB17" s="308"/>
      <c r="AVC17" s="309"/>
      <c r="AVE17" s="308"/>
      <c r="AVF17" s="309"/>
      <c r="AVH17" s="308"/>
      <c r="AVI17" s="309"/>
      <c r="AVK17" s="308"/>
      <c r="AVL17" s="309"/>
      <c r="AVN17" s="308"/>
      <c r="AVO17" s="309"/>
      <c r="AVQ17" s="308"/>
      <c r="AVR17" s="309"/>
      <c r="AVT17" s="308"/>
      <c r="AVU17" s="309"/>
      <c r="AVW17" s="308"/>
      <c r="AVX17" s="309"/>
      <c r="AVZ17" s="308"/>
      <c r="AWA17" s="309"/>
      <c r="AWC17" s="308"/>
      <c r="AWD17" s="309"/>
      <c r="AWF17" s="310"/>
      <c r="AWG17" s="311"/>
      <c r="AWH17" s="66"/>
      <c r="AWI17" s="308"/>
      <c r="AWJ17" s="309"/>
      <c r="AWK17" s="66"/>
      <c r="AWL17" s="308"/>
      <c r="AWM17" s="309"/>
      <c r="AWO17" s="310"/>
      <c r="AWP17" s="311"/>
      <c r="AWQ17" s="66"/>
      <c r="AWR17" s="308"/>
      <c r="AWS17" s="309"/>
      <c r="AWT17" s="66"/>
      <c r="AWU17" s="308"/>
      <c r="AWV17" s="309"/>
      <c r="AWX17" s="310"/>
      <c r="AWY17" s="311"/>
      <c r="AWZ17" s="66"/>
      <c r="AXA17" s="308"/>
      <c r="AXB17" s="309"/>
      <c r="AXC17" s="66"/>
      <c r="AXD17" s="308"/>
      <c r="AXE17" s="309"/>
      <c r="AXG17" s="310"/>
      <c r="AXH17" s="311"/>
      <c r="AXI17" s="66"/>
      <c r="AXJ17" s="308"/>
      <c r="AXK17" s="309"/>
      <c r="AXL17" s="66"/>
      <c r="AXM17" s="308"/>
      <c r="AXN17" s="309"/>
      <c r="AXP17" s="310"/>
      <c r="AXQ17" s="311"/>
      <c r="AXR17" s="66"/>
      <c r="AXS17" s="308"/>
      <c r="AXT17" s="309"/>
      <c r="AXU17" s="66"/>
      <c r="AXV17" s="308"/>
      <c r="AXW17" s="309"/>
      <c r="AXY17" s="310"/>
      <c r="AXZ17" s="311"/>
      <c r="AYA17" s="66"/>
      <c r="AYB17" s="308"/>
      <c r="AYC17" s="309"/>
      <c r="AYD17" s="66"/>
      <c r="AYE17" s="308"/>
      <c r="AYF17" s="309"/>
      <c r="AYH17" s="310"/>
      <c r="AYI17" s="311"/>
      <c r="AYJ17" s="66"/>
      <c r="AYK17" s="308"/>
      <c r="AYL17" s="309"/>
      <c r="AYM17" s="66"/>
      <c r="AYN17" s="308"/>
      <c r="AYO17" s="309"/>
      <c r="AYQ17" s="310"/>
      <c r="AYR17" s="311"/>
      <c r="AYS17" s="66"/>
      <c r="AYT17" s="308"/>
      <c r="AYU17" s="309"/>
      <c r="AYV17" s="66"/>
      <c r="AYW17" s="308"/>
      <c r="AYX17" s="309"/>
      <c r="AYZ17" s="310"/>
      <c r="AZA17" s="311"/>
      <c r="AZB17" s="66"/>
      <c r="AZC17" s="308"/>
      <c r="AZD17" s="309"/>
      <c r="AZE17" s="66"/>
      <c r="AZF17" s="308"/>
      <c r="AZG17" s="309"/>
      <c r="AZI17" s="310"/>
      <c r="AZJ17" s="311"/>
      <c r="AZK17" s="66"/>
      <c r="AZL17" s="308"/>
      <c r="AZM17" s="309"/>
      <c r="AZN17" s="66"/>
      <c r="AZO17" s="308"/>
      <c r="AZP17" s="309"/>
      <c r="AZR17" s="310"/>
      <c r="AZS17" s="311"/>
      <c r="AZT17" s="66"/>
      <c r="AZU17" s="308"/>
      <c r="AZV17" s="309"/>
      <c r="AZW17" s="66"/>
      <c r="AZX17" s="308"/>
      <c r="AZY17" s="309"/>
    </row>
    <row r="18" spans="2:1377" x14ac:dyDescent="0.15">
      <c r="B18" s="35">
        <v>1168.8150071324465</v>
      </c>
      <c r="C18" s="36">
        <v>0</v>
      </c>
      <c r="E18" s="47">
        <v>1219.3993539747851</v>
      </c>
      <c r="F18" s="48">
        <v>0</v>
      </c>
      <c r="H18" s="47">
        <v>1279.7747408171235</v>
      </c>
      <c r="I18" s="48">
        <v>0</v>
      </c>
      <c r="J18" s="66"/>
      <c r="K18" s="47">
        <v>1431.7259123627339</v>
      </c>
      <c r="L18" s="48">
        <v>0</v>
      </c>
      <c r="N18" s="35">
        <v>1419.6188360528652</v>
      </c>
      <c r="O18" s="36">
        <v>0</v>
      </c>
      <c r="P18" s="66"/>
      <c r="Q18" s="47">
        <v>1479.4135384873575</v>
      </c>
      <c r="R18" s="48">
        <v>0</v>
      </c>
      <c r="S18" s="66"/>
      <c r="T18" s="47">
        <v>1550.72072092185</v>
      </c>
      <c r="U18" s="48">
        <v>0</v>
      </c>
      <c r="V18" s="66"/>
      <c r="W18" s="47">
        <v>1738.1292153491208</v>
      </c>
      <c r="X18" s="48">
        <v>0</v>
      </c>
      <c r="Z18" s="35">
        <v>1791.8924627628326</v>
      </c>
      <c r="AA18" s="36">
        <v>0</v>
      </c>
      <c r="AB18" s="66"/>
      <c r="AC18" s="47">
        <v>1862.336658769216</v>
      </c>
      <c r="AD18" s="48">
        <v>0</v>
      </c>
      <c r="AE18" s="66"/>
      <c r="AF18" s="47">
        <v>1946.1427747755995</v>
      </c>
      <c r="AG18" s="48">
        <v>0</v>
      </c>
      <c r="AH18" s="66"/>
      <c r="AI18" s="47">
        <v>2160.5087603587262</v>
      </c>
      <c r="AJ18" s="48">
        <v>0</v>
      </c>
      <c r="AL18" s="35">
        <v>2184.2298771346241</v>
      </c>
      <c r="AM18" s="36">
        <v>0</v>
      </c>
      <c r="AN18" s="66"/>
      <c r="AO18" s="47">
        <v>2271.6087500517219</v>
      </c>
      <c r="AP18" s="48">
        <v>0</v>
      </c>
      <c r="AQ18" s="66"/>
      <c r="AR18" s="47">
        <v>2375.6260229688196</v>
      </c>
      <c r="AS18" s="48">
        <v>0</v>
      </c>
      <c r="AT18" s="66"/>
      <c r="AU18" s="47">
        <v>2493.44</v>
      </c>
      <c r="AV18" s="48">
        <v>0</v>
      </c>
      <c r="AX18" s="35">
        <v>2781.3114271708687</v>
      </c>
      <c r="AY18" s="36">
        <v>0</v>
      </c>
      <c r="AZ18" s="66"/>
      <c r="BA18" s="47">
        <v>2876.3711784869301</v>
      </c>
      <c r="BB18" s="48">
        <v>0</v>
      </c>
      <c r="BC18" s="66"/>
      <c r="BD18" s="47">
        <v>3003.0913211190536</v>
      </c>
      <c r="BE18" s="48">
        <v>0</v>
      </c>
      <c r="BF18" s="66"/>
      <c r="BG18" s="47">
        <v>3146.4953037511768</v>
      </c>
      <c r="BH18" s="48">
        <v>0</v>
      </c>
      <c r="BJ18" s="35">
        <v>3807.432047754467</v>
      </c>
      <c r="BK18" s="36">
        <v>0</v>
      </c>
      <c r="BL18" s="66"/>
      <c r="BM18" s="47">
        <v>3934.9841180344438</v>
      </c>
      <c r="BN18" s="48">
        <v>0</v>
      </c>
      <c r="BO18" s="66"/>
      <c r="BP18" s="47">
        <v>4105.1980185943985</v>
      </c>
      <c r="BQ18" s="48">
        <v>0</v>
      </c>
      <c r="BR18" s="66"/>
      <c r="BS18" s="47">
        <v>4297.7383191543522</v>
      </c>
      <c r="BT18" s="48">
        <v>0</v>
      </c>
      <c r="BV18" s="35">
        <v>4933.0059289339142</v>
      </c>
      <c r="BW18" s="36">
        <v>0</v>
      </c>
      <c r="BX18" s="66"/>
      <c r="BY18" s="47">
        <v>5057.6993248554527</v>
      </c>
      <c r="BZ18" s="48">
        <v>0</v>
      </c>
      <c r="CA18" s="66"/>
      <c r="CB18" s="47">
        <v>5224.1732007769906</v>
      </c>
      <c r="CC18" s="48">
        <v>0</v>
      </c>
      <c r="CD18" s="66"/>
      <c r="CE18" s="47">
        <v>5403.88099669853</v>
      </c>
      <c r="CF18" s="48">
        <v>0</v>
      </c>
      <c r="CG18" s="66"/>
      <c r="CH18" s="47">
        <v>5637.6441085416072</v>
      </c>
      <c r="CI18" s="48">
        <v>0</v>
      </c>
      <c r="CJ18" s="66"/>
      <c r="CK18" s="47">
        <v>5900.2289803846852</v>
      </c>
      <c r="CL18" s="48">
        <v>0</v>
      </c>
      <c r="CN18" s="35">
        <v>6318.2782037051338</v>
      </c>
      <c r="CO18" s="36">
        <v>0</v>
      </c>
      <c r="CP18" s="66"/>
      <c r="CQ18" s="47">
        <v>6463.6038119458799</v>
      </c>
      <c r="CR18" s="48">
        <v>0</v>
      </c>
      <c r="CS18" s="66"/>
      <c r="CT18" s="47">
        <v>6656.8720601866262</v>
      </c>
      <c r="CU18" s="48">
        <v>0</v>
      </c>
      <c r="CV18" s="66"/>
      <c r="CW18" s="47">
        <v>6865.3038684273733</v>
      </c>
      <c r="CX18" s="48">
        <v>0</v>
      </c>
      <c r="CY18" s="66"/>
      <c r="CZ18" s="47">
        <v>7137.8708449088663</v>
      </c>
      <c r="DA18" s="48">
        <v>0</v>
      </c>
      <c r="DB18" s="66"/>
      <c r="DC18" s="47">
        <v>7414.25</v>
      </c>
      <c r="DD18" s="48">
        <v>0</v>
      </c>
      <c r="DF18" s="35">
        <v>7867.1646238753101</v>
      </c>
      <c r="DG18" s="36">
        <v>0</v>
      </c>
      <c r="DH18" s="66"/>
      <c r="DI18" s="47">
        <v>8033.6879311129105</v>
      </c>
      <c r="DJ18" s="48">
        <v>0</v>
      </c>
      <c r="DK18" s="66"/>
      <c r="DL18" s="47">
        <v>8254.316038350511</v>
      </c>
      <c r="DM18" s="48">
        <v>0</v>
      </c>
      <c r="DN18" s="66"/>
      <c r="DO18" s="47">
        <v>8492.0373455881108</v>
      </c>
      <c r="DP18" s="48">
        <v>0</v>
      </c>
      <c r="DQ18" s="66"/>
      <c r="DR18" s="47">
        <v>8770.2802528257125</v>
      </c>
      <c r="DS18" s="48">
        <v>0</v>
      </c>
      <c r="DT18" s="66"/>
      <c r="DU18" s="47">
        <v>9118.8799999999992</v>
      </c>
      <c r="DV18" s="48">
        <v>0</v>
      </c>
      <c r="DX18" s="35">
        <v>9540.0564267614336</v>
      </c>
      <c r="DY18" s="36">
        <v>0</v>
      </c>
      <c r="DZ18" s="66"/>
      <c r="EA18" s="47">
        <v>9702.4217067614318</v>
      </c>
      <c r="EB18" s="48">
        <v>0</v>
      </c>
      <c r="EC18" s="66"/>
      <c r="ED18" s="47">
        <v>9967.4204796735339</v>
      </c>
      <c r="EE18" s="48">
        <v>0</v>
      </c>
      <c r="EF18" s="66"/>
      <c r="EG18" s="47">
        <v>10252.931092585635</v>
      </c>
      <c r="EH18" s="48">
        <v>0</v>
      </c>
      <c r="EI18" s="66"/>
      <c r="EJ18" s="47">
        <v>10628.423358409835</v>
      </c>
      <c r="EK18" s="48">
        <v>0</v>
      </c>
      <c r="EL18" s="66"/>
      <c r="EM18" s="47">
        <v>11005.88</v>
      </c>
      <c r="EN18" s="48">
        <v>0</v>
      </c>
      <c r="EP18" s="35">
        <v>2673.727033483236</v>
      </c>
      <c r="EQ18" s="36">
        <v>0</v>
      </c>
      <c r="ER18" s="66"/>
      <c r="ES18" s="47">
        <v>2776.0793803255742</v>
      </c>
      <c r="ET18" s="48">
        <v>0</v>
      </c>
      <c r="EU18" s="66"/>
      <c r="EV18" s="47">
        <v>2899.7427671679129</v>
      </c>
      <c r="EW18" s="48">
        <v>0</v>
      </c>
      <c r="EX18" s="66"/>
      <c r="EY18" s="47">
        <v>3206.59</v>
      </c>
      <c r="EZ18" s="48">
        <v>0</v>
      </c>
      <c r="FB18" s="35">
        <v>3231.8982012267356</v>
      </c>
      <c r="FC18" s="36">
        <v>0</v>
      </c>
      <c r="FD18" s="66"/>
      <c r="FE18" s="47">
        <v>3352.088903661228</v>
      </c>
      <c r="FF18" s="48">
        <v>0</v>
      </c>
      <c r="FG18" s="66"/>
      <c r="FH18" s="47">
        <v>3497.2320860957202</v>
      </c>
      <c r="FI18" s="48">
        <v>0</v>
      </c>
      <c r="FJ18" s="66"/>
      <c r="FK18" s="47">
        <v>3875.17</v>
      </c>
      <c r="FL18" s="48">
        <v>0</v>
      </c>
      <c r="FN18" s="35">
        <v>4041.1298637203627</v>
      </c>
      <c r="FO18" s="36">
        <v>0</v>
      </c>
      <c r="FP18" s="66"/>
      <c r="FQ18" s="47">
        <v>4180.5980597267462</v>
      </c>
      <c r="FR18" s="48">
        <v>0</v>
      </c>
      <c r="FS18" s="66"/>
      <c r="FT18" s="47">
        <v>4348.7881757331297</v>
      </c>
      <c r="FU18" s="48">
        <v>0</v>
      </c>
      <c r="FV18" s="66"/>
      <c r="FW18" s="47">
        <v>4784.6084692964505</v>
      </c>
      <c r="FX18" s="48">
        <v>0</v>
      </c>
      <c r="FZ18" s="35">
        <v>4937.4608146992759</v>
      </c>
      <c r="GA18" s="36">
        <v>0</v>
      </c>
      <c r="GB18" s="66"/>
      <c r="GC18" s="47">
        <v>5111.119687616374</v>
      </c>
      <c r="GD18" s="48">
        <v>0</v>
      </c>
      <c r="GE18" s="66"/>
      <c r="GF18" s="47">
        <v>5320.6169605334717</v>
      </c>
      <c r="GG18" s="48">
        <v>0</v>
      </c>
      <c r="GH18" s="66"/>
      <c r="GI18" s="47">
        <v>5559.1558334505698</v>
      </c>
      <c r="GJ18" s="48">
        <v>0</v>
      </c>
      <c r="GL18" s="35">
        <v>6243.5248219893774</v>
      </c>
      <c r="GM18" s="36">
        <v>0</v>
      </c>
      <c r="GN18" s="66"/>
      <c r="GO18" s="47">
        <v>6442.1205733054385</v>
      </c>
      <c r="GP18" s="48">
        <v>0</v>
      </c>
      <c r="GQ18" s="66"/>
      <c r="GR18" s="47">
        <v>6695.416715937562</v>
      </c>
      <c r="GS18" s="48">
        <v>0</v>
      </c>
      <c r="GT18" s="66"/>
      <c r="GU18" s="47">
        <v>6983.68</v>
      </c>
      <c r="GV18" s="48">
        <v>0</v>
      </c>
      <c r="GX18" s="35">
        <v>8527.3891317476082</v>
      </c>
      <c r="GY18" s="36">
        <v>0</v>
      </c>
      <c r="GZ18" s="66"/>
      <c r="HA18" s="47">
        <v>8792.9892020275838</v>
      </c>
      <c r="HB18" s="48">
        <v>0</v>
      </c>
      <c r="HC18" s="66"/>
      <c r="HD18" s="47">
        <v>9131.9711025875386</v>
      </c>
      <c r="HE18" s="48">
        <v>0</v>
      </c>
      <c r="HF18" s="66"/>
      <c r="HG18" s="47">
        <v>9517.66</v>
      </c>
      <c r="HH18" s="48">
        <v>0</v>
      </c>
      <c r="HJ18" s="35">
        <v>11023.136705395536</v>
      </c>
      <c r="HK18" s="36">
        <v>0</v>
      </c>
      <c r="HL18" s="66"/>
      <c r="HM18" s="47">
        <v>11276.182101317074</v>
      </c>
      <c r="HN18" s="48">
        <v>0</v>
      </c>
      <c r="HO18" s="66"/>
      <c r="HP18" s="47">
        <v>11621.119977238614</v>
      </c>
      <c r="HQ18" s="48">
        <v>0</v>
      </c>
      <c r="HR18" s="66"/>
      <c r="HS18" s="47">
        <v>11993.979773160152</v>
      </c>
      <c r="HT18" s="48">
        <v>0</v>
      </c>
      <c r="HU18" s="66"/>
      <c r="HV18" s="47">
        <v>12457.37488500323</v>
      </c>
      <c r="HW18" s="48">
        <v>0</v>
      </c>
      <c r="HX18" s="66"/>
      <c r="HY18" s="47">
        <v>12980.5</v>
      </c>
      <c r="HZ18" s="48">
        <v>0</v>
      </c>
      <c r="IB18" s="35">
        <v>13961.356675929086</v>
      </c>
      <c r="IC18" s="36">
        <v>0</v>
      </c>
      <c r="ID18" s="66"/>
      <c r="IE18" s="47">
        <v>14251.078284169831</v>
      </c>
      <c r="IF18" s="48">
        <v>0</v>
      </c>
      <c r="IG18" s="66"/>
      <c r="IH18" s="47">
        <v>14645.118532410577</v>
      </c>
      <c r="II18" s="48">
        <v>0</v>
      </c>
      <c r="IJ18" s="66"/>
      <c r="IK18" s="47">
        <v>15070.846340651326</v>
      </c>
      <c r="IL18" s="48">
        <v>0</v>
      </c>
      <c r="IM18" s="66"/>
      <c r="IN18" s="47">
        <v>15601.749317132819</v>
      </c>
      <c r="IO18" s="48">
        <v>0</v>
      </c>
      <c r="IP18" s="66"/>
      <c r="IQ18" s="47">
        <v>16171.24</v>
      </c>
      <c r="IR18" s="48">
        <v>0</v>
      </c>
      <c r="IT18" s="35">
        <v>17232.836795155439</v>
      </c>
      <c r="IU18" s="36">
        <v>0</v>
      </c>
      <c r="IV18" s="66"/>
      <c r="IW18" s="47">
        <v>17559.800102393041</v>
      </c>
      <c r="IX18" s="48">
        <v>0</v>
      </c>
      <c r="IY18" s="66"/>
      <c r="IZ18" s="47">
        <v>18003.508209630643</v>
      </c>
      <c r="JA18" s="48">
        <v>0</v>
      </c>
      <c r="JB18" s="66"/>
      <c r="JC18" s="47">
        <v>18482.669516868242</v>
      </c>
      <c r="JD18" s="48">
        <v>0</v>
      </c>
      <c r="JE18" s="66"/>
      <c r="JF18" s="47">
        <v>19047.952424105843</v>
      </c>
      <c r="JG18" s="48">
        <v>0</v>
      </c>
      <c r="JH18" s="66"/>
      <c r="JI18" s="47">
        <v>19722.235038581042</v>
      </c>
      <c r="JJ18" s="48">
        <v>0</v>
      </c>
      <c r="JL18" s="35">
        <v>20852.376300391592</v>
      </c>
      <c r="JM18" s="36">
        <v>0</v>
      </c>
      <c r="JN18" s="66"/>
      <c r="JO18" s="47">
        <v>21207.269580391589</v>
      </c>
      <c r="JP18" s="48">
        <v>0</v>
      </c>
      <c r="JQ18" s="66"/>
      <c r="JR18" s="47">
        <v>21739.964353303691</v>
      </c>
      <c r="JS18" s="48">
        <v>0</v>
      </c>
      <c r="JT18" s="66"/>
      <c r="JU18" s="47">
        <v>22315.202966215795</v>
      </c>
      <c r="JV18" s="48">
        <v>0</v>
      </c>
      <c r="JW18" s="66"/>
      <c r="JX18" s="47">
        <v>23035.143232039994</v>
      </c>
      <c r="JY18" s="48">
        <v>0</v>
      </c>
      <c r="JZ18" s="66"/>
      <c r="KA18" s="47">
        <v>23803.416724952094</v>
      </c>
      <c r="KB18" s="48">
        <v>0</v>
      </c>
      <c r="KD18" s="35">
        <v>4876.68407300942</v>
      </c>
      <c r="KE18" s="36">
        <v>0</v>
      </c>
      <c r="KF18" s="66"/>
      <c r="KG18" s="47">
        <v>4979.0364198517582</v>
      </c>
      <c r="KH18" s="48">
        <v>0</v>
      </c>
      <c r="KI18" s="66"/>
      <c r="KJ18" s="47">
        <v>5102.6998066940969</v>
      </c>
      <c r="KK18" s="48">
        <v>0</v>
      </c>
      <c r="KL18" s="66"/>
      <c r="KM18" s="47">
        <v>5533.249996131537</v>
      </c>
      <c r="KN18" s="48">
        <v>0</v>
      </c>
      <c r="KP18" s="35">
        <v>5886.8377489875411</v>
      </c>
      <c r="KQ18" s="36">
        <v>0</v>
      </c>
      <c r="KR18" s="66"/>
      <c r="KS18" s="47">
        <v>6007.0284514220339</v>
      </c>
      <c r="KT18" s="48">
        <v>0</v>
      </c>
      <c r="KU18" s="66"/>
      <c r="KV18" s="47">
        <v>6152.1716338565257</v>
      </c>
      <c r="KW18" s="48">
        <v>0</v>
      </c>
      <c r="KX18" s="66"/>
      <c r="KY18" s="47">
        <v>6689.1560084304356</v>
      </c>
      <c r="KZ18" s="48">
        <v>0</v>
      </c>
      <c r="LB18" s="35">
        <v>7342.4379651566587</v>
      </c>
      <c r="LC18" s="36">
        <v>0</v>
      </c>
      <c r="LD18" s="66"/>
      <c r="LE18" s="47">
        <v>7481.9061611630423</v>
      </c>
      <c r="LF18" s="48">
        <v>0</v>
      </c>
      <c r="LG18" s="66"/>
      <c r="LH18" s="47">
        <v>7650.0962771694249</v>
      </c>
      <c r="LI18" s="48">
        <v>0</v>
      </c>
      <c r="LJ18" s="66"/>
      <c r="LK18" s="47">
        <v>8273.23</v>
      </c>
      <c r="LL18" s="48">
        <v>0</v>
      </c>
      <c r="LN18" s="35">
        <v>8976.6222210462547</v>
      </c>
      <c r="LO18" s="36">
        <v>0</v>
      </c>
      <c r="LP18" s="66"/>
      <c r="LQ18" s="47">
        <v>9150.2810939633528</v>
      </c>
      <c r="LR18" s="48">
        <v>0</v>
      </c>
      <c r="LS18" s="66"/>
      <c r="LT18" s="47">
        <v>9359.7783668804495</v>
      </c>
      <c r="LU18" s="48">
        <v>0</v>
      </c>
      <c r="LV18" s="66"/>
      <c r="LW18" s="47">
        <v>9598.3172397975486</v>
      </c>
      <c r="LX18" s="48">
        <v>0</v>
      </c>
      <c r="LZ18" s="35">
        <v>11328.022914217139</v>
      </c>
      <c r="MA18" s="36">
        <v>0</v>
      </c>
      <c r="MB18" s="66"/>
      <c r="MC18" s="47">
        <v>11526.6186655332</v>
      </c>
      <c r="MD18" s="48">
        <v>0</v>
      </c>
      <c r="ME18" s="66"/>
      <c r="MF18" s="47">
        <v>11779.914808165324</v>
      </c>
      <c r="MG18" s="48">
        <v>0</v>
      </c>
      <c r="MH18" s="66"/>
      <c r="MI18" s="47">
        <v>12068.18</v>
      </c>
      <c r="MJ18" s="48">
        <v>0</v>
      </c>
      <c r="ML18" s="35">
        <v>15462.228757737321</v>
      </c>
      <c r="MM18" s="36">
        <v>0</v>
      </c>
      <c r="MN18" s="66"/>
      <c r="MO18" s="47">
        <v>15727.828828017295</v>
      </c>
      <c r="MP18" s="48">
        <v>0</v>
      </c>
      <c r="MQ18" s="66"/>
      <c r="MR18" s="47">
        <v>16066.810728577249</v>
      </c>
      <c r="MS18" s="48">
        <v>0</v>
      </c>
      <c r="MT18" s="66"/>
      <c r="MU18" s="47">
        <v>16452.5</v>
      </c>
      <c r="MV18" s="48">
        <v>0</v>
      </c>
      <c r="MX18" s="35">
        <v>20073.436870087968</v>
      </c>
      <c r="MY18" s="36">
        <v>0</v>
      </c>
      <c r="MZ18" s="66"/>
      <c r="NA18" s="47">
        <v>20326.482266009509</v>
      </c>
      <c r="NB18" s="48">
        <v>0</v>
      </c>
      <c r="NC18" s="66"/>
      <c r="ND18" s="47">
        <v>20671.420141931045</v>
      </c>
      <c r="NE18" s="48">
        <v>0</v>
      </c>
      <c r="NF18" s="66"/>
      <c r="NG18" s="47">
        <v>21044.279937852585</v>
      </c>
      <c r="NH18" s="48">
        <v>0</v>
      </c>
      <c r="NI18" s="66"/>
      <c r="NJ18" s="47">
        <v>21507.675049695663</v>
      </c>
      <c r="NK18" s="48">
        <v>0</v>
      </c>
      <c r="NL18" s="66"/>
      <c r="NM18" s="47">
        <v>22030.799999999999</v>
      </c>
      <c r="NN18" s="48">
        <v>0</v>
      </c>
      <c r="NP18" s="35">
        <v>25330.466384265015</v>
      </c>
      <c r="NQ18" s="36">
        <v>0</v>
      </c>
      <c r="NR18" s="66"/>
      <c r="NS18" s="47">
        <v>25620.187992505758</v>
      </c>
      <c r="NT18" s="48">
        <v>0</v>
      </c>
      <c r="NU18" s="66"/>
      <c r="NV18" s="47">
        <v>26014.228240746506</v>
      </c>
      <c r="NW18" s="48">
        <v>0</v>
      </c>
      <c r="NX18" s="66"/>
      <c r="NY18" s="47">
        <v>26439.956048987253</v>
      </c>
      <c r="NZ18" s="48">
        <v>0</v>
      </c>
      <c r="OA18" s="66"/>
      <c r="OB18" s="47">
        <v>26970.859025468748</v>
      </c>
      <c r="OC18" s="48">
        <v>0</v>
      </c>
      <c r="OD18" s="66"/>
      <c r="OE18" s="47">
        <v>27540.35</v>
      </c>
      <c r="OF18" s="48">
        <v>0</v>
      </c>
      <c r="OH18" s="35">
        <v>31175.225052075639</v>
      </c>
      <c r="OI18" s="36">
        <v>0</v>
      </c>
      <c r="OJ18" s="66"/>
      <c r="OK18" s="47">
        <v>31502.188359313237</v>
      </c>
      <c r="OL18" s="48">
        <v>0</v>
      </c>
      <c r="OM18" s="66"/>
      <c r="ON18" s="47">
        <v>31945.896466550839</v>
      </c>
      <c r="OO18" s="48">
        <v>0</v>
      </c>
      <c r="OP18" s="66"/>
      <c r="OQ18" s="47">
        <v>32425.057773788438</v>
      </c>
      <c r="OR18" s="48">
        <v>0</v>
      </c>
      <c r="OS18" s="66"/>
      <c r="OT18" s="47">
        <v>32990.340681026042</v>
      </c>
      <c r="OU18" s="48">
        <v>0</v>
      </c>
      <c r="OV18" s="66"/>
      <c r="OW18" s="47">
        <v>33664.620000000003</v>
      </c>
      <c r="OX18" s="48">
        <v>0</v>
      </c>
      <c r="OZ18" s="35">
        <v>37693.512110836826</v>
      </c>
      <c r="PA18" s="36">
        <v>0</v>
      </c>
      <c r="PB18" s="66"/>
      <c r="PC18" s="47">
        <v>38048.405390836822</v>
      </c>
      <c r="PD18" s="48">
        <v>0</v>
      </c>
      <c r="PE18" s="66"/>
      <c r="PF18" s="47">
        <v>38581.100163748924</v>
      </c>
      <c r="PG18" s="48">
        <v>0</v>
      </c>
      <c r="PH18" s="66"/>
      <c r="PI18" s="47">
        <v>39156.338776661032</v>
      </c>
      <c r="PJ18" s="48">
        <v>0</v>
      </c>
      <c r="PK18" s="66"/>
      <c r="PL18" s="47">
        <v>39876.279042485228</v>
      </c>
      <c r="PM18" s="48">
        <v>0</v>
      </c>
      <c r="PN18" s="66"/>
      <c r="PO18" s="47">
        <v>40644.550000000003</v>
      </c>
      <c r="PP18" s="48">
        <v>0</v>
      </c>
      <c r="PR18" s="35">
        <v>867.83260186228858</v>
      </c>
      <c r="PS18" s="36">
        <v>0</v>
      </c>
      <c r="PT18" s="66"/>
      <c r="PU18" s="47">
        <v>908.06334870462706</v>
      </c>
      <c r="PV18" s="48">
        <v>0</v>
      </c>
      <c r="PW18" s="66"/>
      <c r="PX18" s="47">
        <v>955.78113554696563</v>
      </c>
      <c r="PY18" s="48">
        <v>0</v>
      </c>
      <c r="PZ18" s="66"/>
      <c r="QA18" s="47">
        <v>1076.75</v>
      </c>
      <c r="QB18" s="48">
        <v>0</v>
      </c>
      <c r="QD18" s="35">
        <v>1057.1629630180912</v>
      </c>
      <c r="QE18" s="36">
        <v>0</v>
      </c>
      <c r="QF18" s="66"/>
      <c r="QG18" s="47">
        <v>1104.8784654525834</v>
      </c>
      <c r="QH18" s="48">
        <v>0</v>
      </c>
      <c r="QI18" s="66"/>
      <c r="QJ18" s="47">
        <v>1161.4184478870759</v>
      </c>
      <c r="QK18" s="48">
        <v>0</v>
      </c>
      <c r="QL18" s="66"/>
      <c r="QM18" s="47">
        <v>1310.72</v>
      </c>
      <c r="QN18" s="48">
        <v>0</v>
      </c>
      <c r="QP18" s="35">
        <v>1342.0449825713265</v>
      </c>
      <c r="QQ18" s="36">
        <v>0</v>
      </c>
      <c r="QR18" s="66"/>
      <c r="QS18" s="47">
        <v>1398.68437857771</v>
      </c>
      <c r="QT18" s="48">
        <v>0</v>
      </c>
      <c r="QU18" s="66"/>
      <c r="QV18" s="47">
        <v>1465.6136945840935</v>
      </c>
      <c r="QW18" s="48">
        <v>0</v>
      </c>
      <c r="QX18" s="66"/>
      <c r="QY18" s="47">
        <v>1635.6888185711814</v>
      </c>
      <c r="QZ18" s="48">
        <v>0</v>
      </c>
      <c r="RB18" s="35">
        <v>1633.5836896216936</v>
      </c>
      <c r="RC18" s="36">
        <v>0</v>
      </c>
      <c r="RD18" s="66"/>
      <c r="RE18" s="47">
        <v>1703.7065625387913</v>
      </c>
      <c r="RF18" s="48">
        <v>0</v>
      </c>
      <c r="RG18" s="66"/>
      <c r="RH18" s="47">
        <v>1786.627835455889</v>
      </c>
      <c r="RI18" s="48">
        <v>0</v>
      </c>
      <c r="RJ18" s="66"/>
      <c r="RK18" s="47">
        <v>1880.3</v>
      </c>
      <c r="RL18" s="48">
        <v>0</v>
      </c>
      <c r="RN18" s="35">
        <v>2088.8687482071668</v>
      </c>
      <c r="RO18" s="36">
        <v>0</v>
      </c>
      <c r="RP18" s="66"/>
      <c r="RQ18" s="47">
        <v>2163.2212995232285</v>
      </c>
      <c r="RR18" s="48">
        <v>0</v>
      </c>
      <c r="RS18" s="66"/>
      <c r="RT18" s="47">
        <v>2264.626242155352</v>
      </c>
      <c r="RU18" s="48">
        <v>0</v>
      </c>
      <c r="RV18" s="66"/>
      <c r="RW18" s="47">
        <v>2379.0574247874752</v>
      </c>
      <c r="RX18" s="48">
        <v>0</v>
      </c>
      <c r="RZ18" s="35">
        <v>2863.440630955839</v>
      </c>
      <c r="SA18" s="36">
        <v>0</v>
      </c>
      <c r="SB18" s="66"/>
      <c r="SC18" s="47">
        <v>2963.3831012358155</v>
      </c>
      <c r="SD18" s="48">
        <v>0</v>
      </c>
      <c r="SE18" s="66"/>
      <c r="SF18" s="47">
        <v>3099.8434017957698</v>
      </c>
      <c r="SG18" s="48">
        <v>0</v>
      </c>
      <c r="SH18" s="66"/>
      <c r="SI18" s="47">
        <v>3253.75</v>
      </c>
      <c r="SJ18" s="48">
        <v>0</v>
      </c>
      <c r="SL18" s="35">
        <v>3714.9797736415894</v>
      </c>
      <c r="SM18" s="36">
        <v>0</v>
      </c>
      <c r="SN18" s="66"/>
      <c r="SO18" s="47">
        <v>3814.0027695631284</v>
      </c>
      <c r="SP18" s="48">
        <v>0</v>
      </c>
      <c r="SQ18" s="66"/>
      <c r="SR18" s="47">
        <v>3944.7838454846665</v>
      </c>
      <c r="SS18" s="48">
        <v>0</v>
      </c>
      <c r="ST18" s="66"/>
      <c r="SU18" s="47">
        <v>4085.8612414062059</v>
      </c>
      <c r="SV18" s="48">
        <v>0</v>
      </c>
      <c r="SW18" s="66"/>
      <c r="SX18" s="47">
        <v>4273.6979532492833</v>
      </c>
      <c r="SY18" s="48">
        <v>0</v>
      </c>
      <c r="SZ18" s="66"/>
      <c r="TA18" s="47">
        <v>4484.17</v>
      </c>
      <c r="TB18" s="48">
        <v>0</v>
      </c>
      <c r="TD18" s="35">
        <v>4789.6625092603435</v>
      </c>
      <c r="TE18" s="36">
        <v>0</v>
      </c>
      <c r="TF18" s="66"/>
      <c r="TG18" s="47">
        <v>4906.1089175010893</v>
      </c>
      <c r="TH18" s="48">
        <v>0</v>
      </c>
      <c r="TI18" s="66"/>
      <c r="TJ18" s="47">
        <v>5059.2227657418362</v>
      </c>
      <c r="TK18" s="48">
        <v>0</v>
      </c>
      <c r="TL18" s="66"/>
      <c r="TM18" s="47">
        <v>5224.1953739825822</v>
      </c>
      <c r="TN18" s="48">
        <v>0</v>
      </c>
      <c r="TO18" s="66"/>
      <c r="TP18" s="47">
        <v>5445.0951504640761</v>
      </c>
      <c r="TQ18" s="48">
        <v>0</v>
      </c>
      <c r="TR18" s="66"/>
      <c r="TS18" s="47">
        <v>5662.85</v>
      </c>
      <c r="TT18" s="48">
        <v>0</v>
      </c>
      <c r="TV18" s="35">
        <v>5994.0301896192841</v>
      </c>
      <c r="TW18" s="36">
        <v>0</v>
      </c>
      <c r="TX18" s="66"/>
      <c r="TY18" s="47">
        <v>6128.4654968568839</v>
      </c>
      <c r="TZ18" s="48">
        <v>0</v>
      </c>
      <c r="UA18" s="66"/>
      <c r="UB18" s="47">
        <v>6304.4776040944844</v>
      </c>
      <c r="UC18" s="48">
        <v>0</v>
      </c>
      <c r="UD18" s="66"/>
      <c r="UE18" s="47">
        <v>6493.9109113320847</v>
      </c>
      <c r="UF18" s="48">
        <v>0</v>
      </c>
      <c r="UG18" s="66"/>
      <c r="UH18" s="47">
        <v>6714.7458185696851</v>
      </c>
      <c r="UI18" s="48">
        <v>0</v>
      </c>
      <c r="UJ18" s="66"/>
      <c r="UK18" s="47">
        <v>6998.21</v>
      </c>
      <c r="UL18" s="48">
        <v>0</v>
      </c>
      <c r="UN18" s="35">
        <v>7277.592452035401</v>
      </c>
      <c r="UO18" s="36">
        <v>0</v>
      </c>
      <c r="UP18" s="66"/>
      <c r="UQ18" s="47">
        <v>7401.4521320354006</v>
      </c>
      <c r="UR18" s="48">
        <v>0</v>
      </c>
      <c r="US18" s="66"/>
      <c r="UT18" s="47">
        <v>7612.9117049475017</v>
      </c>
      <c r="UU18" s="48">
        <v>0</v>
      </c>
      <c r="UV18" s="66"/>
      <c r="UW18" s="47">
        <v>7840.476717859603</v>
      </c>
      <c r="UX18" s="48">
        <v>0</v>
      </c>
      <c r="UY18" s="66"/>
      <c r="UZ18" s="47">
        <v>8147.0793836838038</v>
      </c>
      <c r="VA18" s="48">
        <v>0</v>
      </c>
      <c r="VB18" s="66"/>
      <c r="VC18" s="47">
        <v>8446.3700000000008</v>
      </c>
      <c r="VD18" s="48">
        <v>0</v>
      </c>
      <c r="VF18" s="35">
        <v>2071.7622229429198</v>
      </c>
      <c r="VG18" s="36">
        <v>0</v>
      </c>
      <c r="VH18" s="66"/>
      <c r="VI18" s="47">
        <v>2153.4073697852587</v>
      </c>
      <c r="VJ18" s="48">
        <v>0</v>
      </c>
      <c r="VK18" s="66"/>
      <c r="VL18" s="47">
        <v>2251.7555566275969</v>
      </c>
      <c r="VM18" s="48">
        <v>0</v>
      </c>
      <c r="VN18" s="66"/>
      <c r="VO18" s="47">
        <v>2496.6460124672467</v>
      </c>
      <c r="VP18" s="48">
        <v>0</v>
      </c>
      <c r="VR18" s="35">
        <v>2506.9864551571873</v>
      </c>
      <c r="VS18" s="36">
        <v>0</v>
      </c>
      <c r="VT18" s="66"/>
      <c r="VU18" s="47">
        <v>2603.0187575916798</v>
      </c>
      <c r="VV18" s="48">
        <v>0</v>
      </c>
      <c r="VW18" s="66"/>
      <c r="VX18" s="47">
        <v>2718.627540026172</v>
      </c>
      <c r="VY18" s="48">
        <v>0</v>
      </c>
      <c r="VZ18" s="66"/>
      <c r="WA18" s="47">
        <v>3020.3556856886362</v>
      </c>
      <c r="WB18" s="48">
        <v>0</v>
      </c>
      <c r="WD18" s="35">
        <v>3141.4349033373505</v>
      </c>
      <c r="WE18" s="36">
        <v>0</v>
      </c>
      <c r="WF18" s="66"/>
      <c r="WG18" s="47">
        <v>3253.2934993437343</v>
      </c>
      <c r="WH18" s="48">
        <v>0</v>
      </c>
      <c r="WI18" s="66"/>
      <c r="WJ18" s="47">
        <v>3387.7300153501178</v>
      </c>
      <c r="WK18" s="48">
        <v>0</v>
      </c>
      <c r="WL18" s="66"/>
      <c r="WM18" s="47">
        <v>3734.9685857213608</v>
      </c>
      <c r="WN18" s="48">
        <v>0</v>
      </c>
      <c r="WP18" s="35">
        <v>3836.1684396734154</v>
      </c>
      <c r="WQ18" s="36">
        <v>0</v>
      </c>
      <c r="WR18" s="66"/>
      <c r="WS18" s="47">
        <v>3975.3153125905133</v>
      </c>
      <c r="WT18" s="48">
        <v>0</v>
      </c>
      <c r="WU18" s="66"/>
      <c r="WV18" s="47">
        <v>4142.6205855076105</v>
      </c>
      <c r="WW18" s="48">
        <v>0</v>
      </c>
      <c r="WX18" s="66"/>
      <c r="WY18" s="47">
        <v>4332.87</v>
      </c>
      <c r="WZ18" s="48">
        <v>0</v>
      </c>
      <c r="XB18" s="35">
        <v>4858.6394640619737</v>
      </c>
      <c r="XC18" s="36">
        <v>0</v>
      </c>
      <c r="XD18" s="66"/>
      <c r="XE18" s="47">
        <v>5015.8208153780351</v>
      </c>
      <c r="XF18" s="48">
        <v>0</v>
      </c>
      <c r="XG18" s="66"/>
      <c r="XH18" s="47">
        <v>5218.4865580101587</v>
      </c>
      <c r="XI18" s="48">
        <v>0</v>
      </c>
      <c r="XJ18" s="66"/>
      <c r="XK18" s="47">
        <v>5448.8089406422814</v>
      </c>
      <c r="XL18" s="48">
        <v>0</v>
      </c>
      <c r="XN18" s="35">
        <v>6639.4062981503521</v>
      </c>
      <c r="XO18" s="36">
        <v>0</v>
      </c>
      <c r="XP18" s="66"/>
      <c r="XQ18" s="47">
        <v>6849.7871684303282</v>
      </c>
      <c r="XR18" s="48">
        <v>0</v>
      </c>
      <c r="XS18" s="66"/>
      <c r="XT18" s="47">
        <v>7121.261868990282</v>
      </c>
      <c r="XU18" s="48">
        <v>0</v>
      </c>
      <c r="XV18" s="66"/>
      <c r="XW18" s="47">
        <v>7429.69</v>
      </c>
      <c r="XX18" s="48">
        <v>0</v>
      </c>
      <c r="XZ18" s="35">
        <v>8587.0843948108868</v>
      </c>
      <c r="YA18" s="36">
        <v>0</v>
      </c>
      <c r="YB18" s="66"/>
      <c r="YC18" s="47">
        <v>8788.7889907324261</v>
      </c>
      <c r="YD18" s="48">
        <v>0</v>
      </c>
      <c r="YE18" s="66"/>
      <c r="YF18" s="47">
        <v>9062.3412666539643</v>
      </c>
      <c r="YG18" s="48">
        <v>0</v>
      </c>
      <c r="YH18" s="66"/>
      <c r="YI18" s="47">
        <v>9357.9402625755029</v>
      </c>
      <c r="YJ18" s="48">
        <v>0</v>
      </c>
      <c r="YK18" s="66"/>
      <c r="YL18" s="47">
        <v>9729.48257441858</v>
      </c>
      <c r="YM18" s="48">
        <v>0</v>
      </c>
      <c r="YN18" s="66"/>
      <c r="YO18" s="47">
        <v>10148.39</v>
      </c>
      <c r="YP18" s="48">
        <v>0</v>
      </c>
      <c r="YR18" s="35">
        <v>10904.125287039506</v>
      </c>
      <c r="YS18" s="36">
        <v>0</v>
      </c>
      <c r="YT18" s="66"/>
      <c r="YU18" s="47">
        <v>11136.088495280252</v>
      </c>
      <c r="YV18" s="48">
        <v>0</v>
      </c>
      <c r="YW18" s="66"/>
      <c r="YX18" s="47">
        <v>11449.819943520997</v>
      </c>
      <c r="YY18" s="48">
        <v>0</v>
      </c>
      <c r="YZ18" s="66"/>
      <c r="ZA18" s="47">
        <v>11788.629351761743</v>
      </c>
      <c r="ZB18" s="48">
        <v>0</v>
      </c>
      <c r="ZC18" s="66"/>
      <c r="ZD18" s="47">
        <v>12216.197928243237</v>
      </c>
      <c r="ZE18" s="48">
        <v>0</v>
      </c>
      <c r="ZF18" s="66"/>
      <c r="ZG18" s="47">
        <v>12668.446216483984</v>
      </c>
      <c r="ZH18" s="48">
        <v>0</v>
      </c>
      <c r="ZJ18" s="35">
        <v>13486.567926643389</v>
      </c>
      <c r="ZK18" s="36">
        <v>0</v>
      </c>
      <c r="ZL18" s="66"/>
      <c r="ZM18" s="47">
        <v>13749.35523388099</v>
      </c>
      <c r="ZN18" s="48">
        <v>0</v>
      </c>
      <c r="ZO18" s="66"/>
      <c r="ZP18" s="47">
        <v>14103.83134111859</v>
      </c>
      <c r="ZQ18" s="48">
        <v>0</v>
      </c>
      <c r="ZR18" s="66"/>
      <c r="ZS18" s="47">
        <v>14486.416648356189</v>
      </c>
      <c r="ZT18" s="48">
        <v>0</v>
      </c>
      <c r="ZU18" s="66"/>
      <c r="ZV18" s="47">
        <v>14936.883555593789</v>
      </c>
      <c r="ZW18" s="48">
        <v>0</v>
      </c>
      <c r="ZX18" s="66"/>
      <c r="ZY18" s="47">
        <v>15480.89</v>
      </c>
      <c r="ZZ18" s="48">
        <v>0</v>
      </c>
      <c r="AAB18" s="35">
        <v>16327.448350939527</v>
      </c>
      <c r="AAC18" s="36">
        <v>0</v>
      </c>
      <c r="AAD18" s="66"/>
      <c r="AAE18" s="47">
        <v>16605.330430939528</v>
      </c>
      <c r="AAF18" s="48">
        <v>0</v>
      </c>
      <c r="AAG18" s="66"/>
      <c r="AAH18" s="47">
        <v>17030.946803851628</v>
      </c>
      <c r="AAI18" s="48">
        <v>0</v>
      </c>
      <c r="AAJ18" s="66"/>
      <c r="AAK18" s="47">
        <v>17490.29421676373</v>
      </c>
      <c r="AAL18" s="48">
        <v>0</v>
      </c>
      <c r="AAM18" s="66"/>
      <c r="AAN18" s="47">
        <v>18072.455282587929</v>
      </c>
      <c r="AAO18" s="48">
        <v>0</v>
      </c>
      <c r="AAP18" s="66"/>
      <c r="AAQ18" s="47">
        <v>18684.400000000001</v>
      </c>
      <c r="AAR18" s="48">
        <v>0</v>
      </c>
      <c r="AAT18" s="82">
        <v>3996.5293887755602</v>
      </c>
      <c r="AAU18" s="83">
        <v>0</v>
      </c>
      <c r="AAV18" s="80"/>
      <c r="AAW18" s="95">
        <v>4107.5097356178985</v>
      </c>
      <c r="AAX18" s="96">
        <v>0</v>
      </c>
      <c r="AAY18" s="80"/>
      <c r="AAZ18" s="95">
        <v>4241.721122460237</v>
      </c>
      <c r="ABA18" s="96">
        <v>0</v>
      </c>
      <c r="ABB18" s="80"/>
      <c r="ABC18" s="95">
        <v>4629.3654404598565</v>
      </c>
      <c r="ABD18" s="96">
        <v>0</v>
      </c>
      <c r="ABF18" s="101">
        <v>4822.2915055382946</v>
      </c>
      <c r="ABG18" s="102">
        <v>0</v>
      </c>
      <c r="ABH18" s="99"/>
      <c r="ABI18" s="114">
        <v>4952.5482079727863</v>
      </c>
      <c r="ABJ18" s="115">
        <v>0</v>
      </c>
      <c r="ABK18" s="99"/>
      <c r="ABL18" s="114">
        <v>5109.9973904072785</v>
      </c>
      <c r="ABM18" s="115">
        <v>0</v>
      </c>
      <c r="ABN18" s="99"/>
      <c r="ABO18" s="114">
        <v>5590.3799302754178</v>
      </c>
      <c r="ABP18" s="115">
        <v>0</v>
      </c>
      <c r="ABR18" s="120">
        <v>6007.1063645183049</v>
      </c>
      <c r="ABS18" s="121">
        <v>0</v>
      </c>
      <c r="ABT18" s="118"/>
      <c r="ABU18" s="133">
        <v>6158.0785605246883</v>
      </c>
      <c r="ABV18" s="134">
        <v>0</v>
      </c>
      <c r="ABW18" s="118"/>
      <c r="ABX18" s="133">
        <v>6340.3326765310721</v>
      </c>
      <c r="ABY18" s="134">
        <v>0</v>
      </c>
      <c r="ABZ18" s="118"/>
      <c r="ACA18" s="133">
        <v>6896.31</v>
      </c>
      <c r="ACB18" s="134">
        <v>0</v>
      </c>
      <c r="ACD18" s="139">
        <v>7346.3349293364863</v>
      </c>
      <c r="ACE18" s="140">
        <v>0</v>
      </c>
      <c r="ACF18" s="137"/>
      <c r="ACG18" s="152">
        <v>7534.3738022535845</v>
      </c>
      <c r="ACH18" s="153">
        <v>0</v>
      </c>
      <c r="ACI18" s="137"/>
      <c r="ACJ18" s="152">
        <v>7761.4510751706821</v>
      </c>
      <c r="ACK18" s="153">
        <v>0</v>
      </c>
      <c r="ACL18" s="137"/>
      <c r="ACM18" s="152">
        <v>8020.1099480877801</v>
      </c>
      <c r="ACN18" s="153">
        <v>0</v>
      </c>
      <c r="ACP18" s="158">
        <v>9266.1206510048014</v>
      </c>
      <c r="ACQ18" s="159">
        <v>0</v>
      </c>
      <c r="ACR18" s="156"/>
      <c r="ACS18" s="171">
        <v>9481.9724023208619</v>
      </c>
      <c r="ACT18" s="172">
        <v>0</v>
      </c>
      <c r="ACU18" s="156"/>
      <c r="ACV18" s="171">
        <v>9756.3645449529849</v>
      </c>
      <c r="ACW18" s="172">
        <v>0</v>
      </c>
      <c r="ACX18" s="156"/>
      <c r="ACY18" s="171">
        <v>10068.776527585109</v>
      </c>
      <c r="ACZ18" s="172">
        <v>0</v>
      </c>
      <c r="ADB18" s="177">
        <v>12643.910701741892</v>
      </c>
      <c r="ADC18" s="178">
        <v>0</v>
      </c>
      <c r="ADD18" s="175"/>
      <c r="ADE18" s="190">
        <v>12932.518772021867</v>
      </c>
      <c r="ADF18" s="191">
        <v>0</v>
      </c>
      <c r="ADG18" s="175"/>
      <c r="ADH18" s="190">
        <v>13299.628672581823</v>
      </c>
      <c r="ADI18" s="191">
        <v>0</v>
      </c>
      <c r="ADJ18" s="175"/>
      <c r="ADK18" s="190">
        <v>13717.51</v>
      </c>
      <c r="ADL18" s="191">
        <v>0</v>
      </c>
      <c r="ADN18" s="196">
        <v>16376.069685780221</v>
      </c>
      <c r="ADO18" s="197">
        <v>0</v>
      </c>
      <c r="ADP18" s="194"/>
      <c r="ADQ18" s="209">
        <v>16650.507081701759</v>
      </c>
      <c r="ADR18" s="210">
        <v>0</v>
      </c>
      <c r="ADS18" s="194"/>
      <c r="ADT18" s="209">
        <v>17025.188957623297</v>
      </c>
      <c r="ADU18" s="210">
        <v>0</v>
      </c>
      <c r="ADV18" s="194"/>
      <c r="ADW18" s="209">
        <v>17430.240753544836</v>
      </c>
      <c r="ADX18" s="210">
        <v>0</v>
      </c>
      <c r="ADY18" s="194"/>
      <c r="ADZ18" s="209">
        <v>17931.907865387915</v>
      </c>
      <c r="AEA18" s="210">
        <v>0</v>
      </c>
      <c r="AEB18" s="194"/>
      <c r="AEC18" s="209">
        <v>18498.46</v>
      </c>
      <c r="AED18" s="210">
        <v>0</v>
      </c>
      <c r="AEF18" s="215">
        <v>20643.140736115711</v>
      </c>
      <c r="AEG18" s="216">
        <v>0</v>
      </c>
      <c r="AEH18" s="213"/>
      <c r="AEI18" s="228">
        <v>20956.928344356456</v>
      </c>
      <c r="AEJ18" s="229">
        <v>0</v>
      </c>
      <c r="AEK18" s="213"/>
      <c r="AEL18" s="228">
        <v>21384.430592597204</v>
      </c>
      <c r="AEM18" s="229">
        <v>0</v>
      </c>
      <c r="AEN18" s="213"/>
      <c r="AEO18" s="228">
        <v>21846.374400837951</v>
      </c>
      <c r="AEP18" s="229">
        <v>0</v>
      </c>
      <c r="AEQ18" s="213"/>
      <c r="AER18" s="228">
        <v>22420.333377319446</v>
      </c>
      <c r="AES18" s="229">
        <v>0</v>
      </c>
      <c r="AET18" s="213"/>
      <c r="AEU18" s="228">
        <v>23038.678465560191</v>
      </c>
      <c r="AEV18" s="229">
        <v>0</v>
      </c>
      <c r="AEX18" s="234">
        <v>25384.84360455555</v>
      </c>
      <c r="AEY18" s="235">
        <v>0</v>
      </c>
      <c r="AEZ18" s="232"/>
      <c r="AFA18" s="247">
        <v>25738.54691179315</v>
      </c>
      <c r="AFB18" s="248">
        <v>0</v>
      </c>
      <c r="AFC18" s="232"/>
      <c r="AFD18" s="247">
        <v>26219.435019030752</v>
      </c>
      <c r="AFE18" s="248">
        <v>0</v>
      </c>
      <c r="AFF18" s="232"/>
      <c r="AFG18" s="247">
        <v>26738.836326268352</v>
      </c>
      <c r="AFH18" s="248">
        <v>0</v>
      </c>
      <c r="AFI18" s="232"/>
      <c r="AFJ18" s="247">
        <v>27351.959233505953</v>
      </c>
      <c r="AFK18" s="248">
        <v>0</v>
      </c>
      <c r="AFL18" s="232"/>
      <c r="AFM18" s="247">
        <v>28080.52</v>
      </c>
      <c r="AFN18" s="248">
        <v>0</v>
      </c>
      <c r="AFP18" s="254">
        <v>30696.045528416722</v>
      </c>
      <c r="AFQ18" s="255">
        <v>0</v>
      </c>
      <c r="AFR18" s="251"/>
      <c r="AFS18" s="267">
        <v>31083.026808416722</v>
      </c>
      <c r="AFT18" s="268">
        <v>0</v>
      </c>
      <c r="AFU18" s="251"/>
      <c r="AFV18" s="267">
        <v>31660.337581328822</v>
      </c>
      <c r="AFW18" s="268">
        <v>0</v>
      </c>
      <c r="AFX18" s="251"/>
      <c r="AFY18" s="267">
        <v>32283.864194240927</v>
      </c>
      <c r="AFZ18" s="268">
        <v>0</v>
      </c>
      <c r="AGA18" s="251"/>
      <c r="AGB18" s="267">
        <v>33061.212460065122</v>
      </c>
      <c r="AGC18" s="268">
        <v>0</v>
      </c>
      <c r="AGD18" s="251"/>
      <c r="AGE18" s="267">
        <v>33894.620000000003</v>
      </c>
      <c r="AGF18" s="268">
        <v>0</v>
      </c>
      <c r="AGH18" s="47"/>
      <c r="AGI18" s="48"/>
      <c r="AGK18" s="47"/>
      <c r="AGL18" s="48"/>
      <c r="AGN18" s="47"/>
      <c r="AGO18" s="48"/>
      <c r="AGQ18" s="47"/>
      <c r="AGR18" s="48"/>
      <c r="AGT18" s="47"/>
      <c r="AGU18" s="48"/>
      <c r="AGW18" s="47"/>
      <c r="AGX18" s="48"/>
      <c r="AGZ18" s="47"/>
      <c r="AHA18" s="48"/>
      <c r="AHC18" s="47"/>
      <c r="AHD18" s="48"/>
      <c r="AHF18" s="47"/>
      <c r="AHG18" s="48"/>
      <c r="AHI18" s="47"/>
      <c r="AHJ18" s="48"/>
      <c r="AHL18" s="47"/>
      <c r="AHM18" s="48"/>
      <c r="AHO18" s="47"/>
      <c r="AHP18" s="48"/>
      <c r="AHR18" s="47"/>
      <c r="AHS18" s="48"/>
      <c r="AHU18" s="47"/>
      <c r="AHV18" s="48"/>
      <c r="AHX18" s="47"/>
      <c r="AHY18" s="48"/>
      <c r="AIA18" s="47"/>
      <c r="AIB18" s="48"/>
      <c r="AID18" s="47"/>
      <c r="AIE18" s="48"/>
      <c r="AIG18" s="47"/>
      <c r="AIH18" s="48"/>
      <c r="AIJ18" s="47"/>
      <c r="AIK18" s="48"/>
      <c r="AIM18" s="47"/>
      <c r="AIN18" s="48"/>
      <c r="AIP18" s="47"/>
      <c r="AIQ18" s="48"/>
      <c r="AIS18" s="47"/>
      <c r="AIT18" s="48"/>
      <c r="AIV18" s="47"/>
      <c r="AIW18" s="48"/>
      <c r="AIY18" s="47"/>
      <c r="AIZ18" s="48"/>
      <c r="AJB18" s="47"/>
      <c r="AJC18" s="48"/>
      <c r="AJE18" s="47"/>
      <c r="AJF18" s="48"/>
      <c r="AJH18" s="47"/>
      <c r="AJI18" s="48"/>
      <c r="AJK18" s="47"/>
      <c r="AJL18" s="48"/>
      <c r="AJN18" s="47"/>
      <c r="AJO18" s="48"/>
      <c r="AJQ18" s="47"/>
      <c r="AJR18" s="48"/>
      <c r="AJT18" s="47"/>
      <c r="AJU18" s="48"/>
      <c r="AJW18" s="47"/>
      <c r="AJX18" s="48"/>
      <c r="AJZ18" s="47"/>
      <c r="AKA18" s="48"/>
      <c r="AKC18" s="47"/>
      <c r="AKD18" s="48"/>
      <c r="AKF18" s="47"/>
      <c r="AKG18" s="48"/>
      <c r="AKI18" s="47"/>
      <c r="AKJ18" s="48"/>
      <c r="AKL18" s="35"/>
      <c r="AKM18" s="36"/>
      <c r="AKN18" s="66"/>
      <c r="AKO18" s="47"/>
      <c r="AKP18" s="48"/>
      <c r="AKQ18" s="66"/>
      <c r="AKR18" s="47"/>
      <c r="AKS18" s="48"/>
      <c r="AKU18" s="35"/>
      <c r="AKV18" s="36"/>
      <c r="AKW18" s="66"/>
      <c r="AKX18" s="47"/>
      <c r="AKY18" s="48"/>
      <c r="AKZ18" s="66"/>
      <c r="ALA18" s="47"/>
      <c r="ALB18" s="48"/>
      <c r="ALD18" s="35"/>
      <c r="ALE18" s="36"/>
      <c r="ALF18" s="66"/>
      <c r="ALG18" s="47"/>
      <c r="ALH18" s="48"/>
      <c r="ALI18" s="66"/>
      <c r="ALJ18" s="47"/>
      <c r="ALK18" s="48"/>
      <c r="ALM18" s="35"/>
      <c r="ALN18" s="36"/>
      <c r="ALO18" s="66"/>
      <c r="ALP18" s="47"/>
      <c r="ALQ18" s="48"/>
      <c r="ALR18" s="66"/>
      <c r="ALS18" s="47"/>
      <c r="ALT18" s="48"/>
      <c r="ALV18" s="35"/>
      <c r="ALW18" s="36"/>
      <c r="ALX18" s="66"/>
      <c r="ALY18" s="47"/>
      <c r="ALZ18" s="48"/>
      <c r="AMA18" s="66"/>
      <c r="AMB18" s="47"/>
      <c r="AMC18" s="48"/>
      <c r="AME18" s="35"/>
      <c r="AMF18" s="36"/>
      <c r="AMG18" s="66"/>
      <c r="AMH18" s="47"/>
      <c r="AMI18" s="48"/>
      <c r="AMJ18" s="66"/>
      <c r="AMK18" s="47"/>
      <c r="AML18" s="48"/>
      <c r="AMN18" s="35"/>
      <c r="AMO18" s="36"/>
      <c r="AMP18" s="66"/>
      <c r="AMQ18" s="47"/>
      <c r="AMR18" s="48"/>
      <c r="AMS18" s="66"/>
      <c r="AMT18" s="47"/>
      <c r="AMU18" s="48"/>
      <c r="AMW18" s="35"/>
      <c r="AMX18" s="36"/>
      <c r="AMY18" s="66"/>
      <c r="AMZ18" s="47"/>
      <c r="ANA18" s="48"/>
      <c r="ANB18" s="66"/>
      <c r="ANC18" s="47"/>
      <c r="AND18" s="48"/>
      <c r="ANF18" s="35"/>
      <c r="ANG18" s="36"/>
      <c r="ANH18" s="66"/>
      <c r="ANI18" s="47"/>
      <c r="ANJ18" s="48"/>
      <c r="ANK18" s="66"/>
      <c r="ANL18" s="47"/>
      <c r="ANM18" s="48"/>
      <c r="ANO18" s="35"/>
      <c r="ANP18" s="36"/>
      <c r="ANQ18" s="66"/>
      <c r="ANR18" s="47"/>
      <c r="ANS18" s="48"/>
      <c r="ANT18" s="66"/>
      <c r="ANU18" s="47"/>
      <c r="ANV18" s="48"/>
      <c r="ANX18" s="35"/>
      <c r="ANY18" s="36"/>
      <c r="ANZ18" s="66"/>
      <c r="AOA18" s="47"/>
      <c r="AOB18" s="48"/>
      <c r="AOC18" s="66"/>
      <c r="AOD18" s="47"/>
      <c r="AOE18" s="48"/>
      <c r="AOG18" s="35"/>
      <c r="AOH18" s="36"/>
      <c r="AOI18" s="66"/>
      <c r="AOJ18" s="47"/>
      <c r="AOK18" s="48"/>
      <c r="AOL18" s="66"/>
      <c r="AOM18" s="47"/>
      <c r="AON18" s="48"/>
      <c r="AOP18" s="35"/>
      <c r="AOQ18" s="36"/>
      <c r="AOS18" s="47"/>
      <c r="AOT18" s="48"/>
      <c r="AOV18" s="47"/>
      <c r="AOW18" s="48"/>
      <c r="AOY18" s="35"/>
      <c r="AOZ18" s="36"/>
      <c r="APB18" s="35"/>
      <c r="APC18" s="36"/>
      <c r="APE18" s="47"/>
      <c r="APF18" s="48"/>
      <c r="APH18" s="35"/>
      <c r="API18" s="36"/>
      <c r="APK18" s="47"/>
      <c r="APL18" s="48"/>
      <c r="APN18" s="47"/>
      <c r="APO18" s="48"/>
      <c r="APQ18" s="35"/>
      <c r="APR18" s="36"/>
      <c r="APT18" s="47"/>
      <c r="APU18" s="48"/>
      <c r="APW18" s="47"/>
      <c r="APX18" s="48"/>
      <c r="APZ18" s="35"/>
      <c r="AQA18" s="36"/>
      <c r="AQC18" s="47"/>
      <c r="AQD18" s="48"/>
      <c r="AQF18" s="47"/>
      <c r="AQG18" s="48"/>
      <c r="AQI18" s="35"/>
      <c r="AQJ18" s="36"/>
      <c r="AQL18" s="47"/>
      <c r="AQM18" s="48"/>
      <c r="AQO18" s="47"/>
      <c r="AQP18" s="48"/>
      <c r="AQR18" s="35"/>
      <c r="AQS18" s="36"/>
      <c r="AQU18" s="47"/>
      <c r="AQV18" s="48"/>
      <c r="AQX18" s="47"/>
      <c r="AQY18" s="48"/>
      <c r="ARA18" s="35"/>
      <c r="ARB18" s="36"/>
      <c r="ARD18" s="47"/>
      <c r="ARE18" s="48"/>
      <c r="ARG18" s="47"/>
      <c r="ARH18" s="48"/>
      <c r="ARJ18" s="35"/>
      <c r="ARK18" s="36"/>
      <c r="ARM18" s="47"/>
      <c r="ARN18" s="48"/>
      <c r="ARP18" s="47"/>
      <c r="ARQ18" s="48"/>
      <c r="ARS18" s="35"/>
      <c r="ART18" s="36"/>
      <c r="ARV18" s="47"/>
      <c r="ARW18" s="48"/>
      <c r="ARY18" s="47"/>
      <c r="ARZ18" s="48"/>
      <c r="ASB18" s="35"/>
      <c r="ASC18" s="36"/>
      <c r="ASE18" s="47"/>
      <c r="ASF18" s="48"/>
      <c r="ASH18" s="47"/>
      <c r="ASI18" s="48"/>
      <c r="ASK18" s="47"/>
      <c r="ASL18" s="48"/>
      <c r="ASN18" s="47"/>
      <c r="ASO18" s="48"/>
      <c r="ASQ18" s="47"/>
      <c r="ASR18" s="48"/>
      <c r="AST18" s="47"/>
      <c r="ASU18" s="48"/>
      <c r="ASW18" s="47"/>
      <c r="ASX18" s="48"/>
      <c r="ASZ18" s="47"/>
      <c r="ATA18" s="48"/>
      <c r="ATC18" s="47"/>
      <c r="ATD18" s="48"/>
      <c r="ATF18" s="47"/>
      <c r="ATG18" s="48"/>
      <c r="ATI18" s="47"/>
      <c r="ATJ18" s="48"/>
      <c r="ATL18" s="47"/>
      <c r="ATM18" s="48"/>
      <c r="ATO18" s="47"/>
      <c r="ATP18" s="48"/>
      <c r="ATR18" s="47"/>
      <c r="ATS18" s="48"/>
      <c r="ATU18" s="47"/>
      <c r="ATV18" s="48"/>
      <c r="ATX18" s="47"/>
      <c r="ATY18" s="48"/>
      <c r="AUA18" s="47"/>
      <c r="AUB18" s="48"/>
      <c r="AUD18" s="47"/>
      <c r="AUE18" s="48"/>
      <c r="AUG18" s="47"/>
      <c r="AUH18" s="48"/>
      <c r="AUJ18" s="47"/>
      <c r="AUK18" s="48"/>
      <c r="AUM18" s="47"/>
      <c r="AUN18" s="48"/>
      <c r="AUP18" s="47"/>
      <c r="AUQ18" s="48"/>
      <c r="AUS18" s="47"/>
      <c r="AUT18" s="48"/>
      <c r="AUV18" s="47"/>
      <c r="AUW18" s="48"/>
      <c r="AUY18" s="47"/>
      <c r="AUZ18" s="48"/>
      <c r="AVB18" s="47"/>
      <c r="AVC18" s="48"/>
      <c r="AVE18" s="47"/>
      <c r="AVF18" s="48"/>
      <c r="AVH18" s="47"/>
      <c r="AVI18" s="48"/>
      <c r="AVK18" s="47"/>
      <c r="AVL18" s="48"/>
      <c r="AVN18" s="47"/>
      <c r="AVO18" s="48"/>
      <c r="AVQ18" s="47"/>
      <c r="AVR18" s="48"/>
      <c r="AVT18" s="47"/>
      <c r="AVU18" s="48"/>
      <c r="AVW18" s="47"/>
      <c r="AVX18" s="48"/>
      <c r="AVZ18" s="47"/>
      <c r="AWA18" s="48"/>
      <c r="AWC18" s="47"/>
      <c r="AWD18" s="48"/>
      <c r="AWF18" s="35"/>
      <c r="AWG18" s="36"/>
      <c r="AWH18" s="66"/>
      <c r="AWI18" s="47"/>
      <c r="AWJ18" s="48"/>
      <c r="AWK18" s="66"/>
      <c r="AWL18" s="47"/>
      <c r="AWM18" s="48"/>
      <c r="AWO18" s="35"/>
      <c r="AWP18" s="36"/>
      <c r="AWQ18" s="66"/>
      <c r="AWR18" s="47"/>
      <c r="AWS18" s="48"/>
      <c r="AWT18" s="66"/>
      <c r="AWU18" s="47"/>
      <c r="AWV18" s="48"/>
      <c r="AWX18" s="35"/>
      <c r="AWY18" s="36"/>
      <c r="AWZ18" s="66"/>
      <c r="AXA18" s="47"/>
      <c r="AXB18" s="48"/>
      <c r="AXC18" s="66"/>
      <c r="AXD18" s="47"/>
      <c r="AXE18" s="48"/>
      <c r="AXG18" s="35"/>
      <c r="AXH18" s="36"/>
      <c r="AXI18" s="66"/>
      <c r="AXJ18" s="47"/>
      <c r="AXK18" s="48"/>
      <c r="AXL18" s="66"/>
      <c r="AXM18" s="47"/>
      <c r="AXN18" s="48"/>
      <c r="AXP18" s="35"/>
      <c r="AXQ18" s="36"/>
      <c r="AXR18" s="66"/>
      <c r="AXS18" s="47"/>
      <c r="AXT18" s="48"/>
      <c r="AXU18" s="66"/>
      <c r="AXV18" s="47"/>
      <c r="AXW18" s="48"/>
      <c r="AXY18" s="35"/>
      <c r="AXZ18" s="36"/>
      <c r="AYA18" s="66"/>
      <c r="AYB18" s="47"/>
      <c r="AYC18" s="48"/>
      <c r="AYD18" s="66"/>
      <c r="AYE18" s="47"/>
      <c r="AYF18" s="48"/>
      <c r="AYH18" s="35"/>
      <c r="AYI18" s="36"/>
      <c r="AYJ18" s="66"/>
      <c r="AYK18" s="47"/>
      <c r="AYL18" s="48"/>
      <c r="AYM18" s="66"/>
      <c r="AYN18" s="47"/>
      <c r="AYO18" s="48"/>
      <c r="AYQ18" s="35"/>
      <c r="AYR18" s="36"/>
      <c r="AYS18" s="66"/>
      <c r="AYT18" s="47"/>
      <c r="AYU18" s="48"/>
      <c r="AYV18" s="66"/>
      <c r="AYW18" s="47"/>
      <c r="AYX18" s="48"/>
      <c r="AYZ18" s="35"/>
      <c r="AZA18" s="36"/>
      <c r="AZB18" s="66"/>
      <c r="AZC18" s="47"/>
      <c r="AZD18" s="48"/>
      <c r="AZE18" s="66"/>
      <c r="AZF18" s="47"/>
      <c r="AZG18" s="48"/>
      <c r="AZI18" s="35"/>
      <c r="AZJ18" s="36"/>
      <c r="AZK18" s="66"/>
      <c r="AZL18" s="47"/>
      <c r="AZM18" s="48"/>
      <c r="AZN18" s="66"/>
      <c r="AZO18" s="47"/>
      <c r="AZP18" s="48"/>
      <c r="AZR18" s="35"/>
      <c r="AZS18" s="36"/>
      <c r="AZT18" s="66"/>
      <c r="AZU18" s="47"/>
      <c r="AZV18" s="48"/>
      <c r="AZW18" s="66"/>
      <c r="AZX18" s="47"/>
      <c r="AZY18" s="48"/>
    </row>
    <row r="19" spans="2:1377" x14ac:dyDescent="0.15">
      <c r="B19" s="310" t="s">
        <v>60</v>
      </c>
      <c r="C19" s="311"/>
      <c r="E19" s="308" t="s">
        <v>60</v>
      </c>
      <c r="F19" s="309"/>
      <c r="H19" s="308" t="s">
        <v>60</v>
      </c>
      <c r="I19" s="309"/>
      <c r="J19" s="66"/>
      <c r="K19" s="308" t="s">
        <v>60</v>
      </c>
      <c r="L19" s="309"/>
      <c r="N19" s="310" t="s">
        <v>60</v>
      </c>
      <c r="O19" s="311"/>
      <c r="P19" s="66"/>
      <c r="Q19" s="308" t="s">
        <v>60</v>
      </c>
      <c r="R19" s="309"/>
      <c r="S19" s="66"/>
      <c r="T19" s="308" t="s">
        <v>60</v>
      </c>
      <c r="U19" s="309"/>
      <c r="V19" s="66"/>
      <c r="W19" s="308" t="s">
        <v>60</v>
      </c>
      <c r="X19" s="309"/>
      <c r="Z19" s="310" t="s">
        <v>60</v>
      </c>
      <c r="AA19" s="311"/>
      <c r="AB19" s="66"/>
      <c r="AC19" s="308" t="s">
        <v>60</v>
      </c>
      <c r="AD19" s="309"/>
      <c r="AE19" s="66"/>
      <c r="AF19" s="308" t="s">
        <v>60</v>
      </c>
      <c r="AG19" s="309"/>
      <c r="AH19" s="66"/>
      <c r="AI19" s="308" t="s">
        <v>60</v>
      </c>
      <c r="AJ19" s="309"/>
      <c r="AL19" s="310" t="s">
        <v>60</v>
      </c>
      <c r="AM19" s="311"/>
      <c r="AN19" s="66"/>
      <c r="AO19" s="308" t="s">
        <v>60</v>
      </c>
      <c r="AP19" s="309"/>
      <c r="AQ19" s="66"/>
      <c r="AR19" s="308" t="s">
        <v>60</v>
      </c>
      <c r="AS19" s="309"/>
      <c r="AT19" s="66"/>
      <c r="AU19" s="308" t="s">
        <v>60</v>
      </c>
      <c r="AV19" s="309"/>
      <c r="AX19" s="310" t="s">
        <v>60</v>
      </c>
      <c r="AY19" s="311"/>
      <c r="AZ19" s="66"/>
      <c r="BA19" s="308" t="s">
        <v>60</v>
      </c>
      <c r="BB19" s="309"/>
      <c r="BC19" s="66"/>
      <c r="BD19" s="308" t="s">
        <v>60</v>
      </c>
      <c r="BE19" s="309"/>
      <c r="BF19" s="66"/>
      <c r="BG19" s="308" t="s">
        <v>60</v>
      </c>
      <c r="BH19" s="309"/>
      <c r="BJ19" s="310" t="s">
        <v>60</v>
      </c>
      <c r="BK19" s="311"/>
      <c r="BL19" s="66"/>
      <c r="BM19" s="308" t="s">
        <v>60</v>
      </c>
      <c r="BN19" s="309"/>
      <c r="BO19" s="66"/>
      <c r="BP19" s="308" t="s">
        <v>60</v>
      </c>
      <c r="BQ19" s="309"/>
      <c r="BR19" s="66"/>
      <c r="BS19" s="308" t="s">
        <v>60</v>
      </c>
      <c r="BT19" s="309"/>
      <c r="BV19" s="310" t="s">
        <v>60</v>
      </c>
      <c r="BW19" s="311"/>
      <c r="BX19" s="66"/>
      <c r="BY19" s="308" t="s">
        <v>60</v>
      </c>
      <c r="BZ19" s="309"/>
      <c r="CA19" s="66"/>
      <c r="CB19" s="308" t="s">
        <v>60</v>
      </c>
      <c r="CC19" s="309"/>
      <c r="CD19" s="66"/>
      <c r="CE19" s="308" t="s">
        <v>60</v>
      </c>
      <c r="CF19" s="309"/>
      <c r="CG19" s="66"/>
      <c r="CH19" s="308" t="s">
        <v>60</v>
      </c>
      <c r="CI19" s="309"/>
      <c r="CJ19" s="66"/>
      <c r="CK19" s="308" t="s">
        <v>60</v>
      </c>
      <c r="CL19" s="309"/>
      <c r="CN19" s="310" t="s">
        <v>60</v>
      </c>
      <c r="CO19" s="311"/>
      <c r="CP19" s="66"/>
      <c r="CQ19" s="308" t="s">
        <v>60</v>
      </c>
      <c r="CR19" s="309"/>
      <c r="CS19" s="66"/>
      <c r="CT19" s="308" t="s">
        <v>60</v>
      </c>
      <c r="CU19" s="309"/>
      <c r="CV19" s="66"/>
      <c r="CW19" s="308" t="s">
        <v>60</v>
      </c>
      <c r="CX19" s="309"/>
      <c r="CY19" s="66"/>
      <c r="CZ19" s="308" t="s">
        <v>60</v>
      </c>
      <c r="DA19" s="309"/>
      <c r="DB19" s="66"/>
      <c r="DC19" s="308" t="s">
        <v>60</v>
      </c>
      <c r="DD19" s="309"/>
      <c r="DF19" s="310" t="s">
        <v>60</v>
      </c>
      <c r="DG19" s="311"/>
      <c r="DH19" s="66"/>
      <c r="DI19" s="308" t="s">
        <v>60</v>
      </c>
      <c r="DJ19" s="309"/>
      <c r="DK19" s="66"/>
      <c r="DL19" s="308" t="s">
        <v>60</v>
      </c>
      <c r="DM19" s="309"/>
      <c r="DN19" s="66"/>
      <c r="DO19" s="308" t="s">
        <v>60</v>
      </c>
      <c r="DP19" s="309"/>
      <c r="DQ19" s="66"/>
      <c r="DR19" s="308" t="s">
        <v>60</v>
      </c>
      <c r="DS19" s="309"/>
      <c r="DT19" s="66"/>
      <c r="DU19" s="308" t="s">
        <v>60</v>
      </c>
      <c r="DV19" s="309"/>
      <c r="DX19" s="310" t="s">
        <v>60</v>
      </c>
      <c r="DY19" s="311"/>
      <c r="DZ19" s="66"/>
      <c r="EA19" s="308" t="s">
        <v>60</v>
      </c>
      <c r="EB19" s="309"/>
      <c r="EC19" s="66"/>
      <c r="ED19" s="308" t="s">
        <v>60</v>
      </c>
      <c r="EE19" s="309"/>
      <c r="EF19" s="66"/>
      <c r="EG19" s="308" t="s">
        <v>60</v>
      </c>
      <c r="EH19" s="309"/>
      <c r="EI19" s="66"/>
      <c r="EJ19" s="308" t="s">
        <v>60</v>
      </c>
      <c r="EK19" s="309"/>
      <c r="EL19" s="66"/>
      <c r="EM19" s="308" t="s">
        <v>60</v>
      </c>
      <c r="EN19" s="309"/>
      <c r="EP19" s="310" t="s">
        <v>60</v>
      </c>
      <c r="EQ19" s="311"/>
      <c r="ER19" s="66"/>
      <c r="ES19" s="308" t="s">
        <v>60</v>
      </c>
      <c r="ET19" s="309"/>
      <c r="EU19" s="66"/>
      <c r="EV19" s="308" t="s">
        <v>60</v>
      </c>
      <c r="EW19" s="309"/>
      <c r="EX19" s="66"/>
      <c r="EY19" s="308" t="s">
        <v>60</v>
      </c>
      <c r="EZ19" s="309"/>
      <c r="FB19" s="310" t="s">
        <v>60</v>
      </c>
      <c r="FC19" s="311"/>
      <c r="FD19" s="66"/>
      <c r="FE19" s="308" t="s">
        <v>60</v>
      </c>
      <c r="FF19" s="309"/>
      <c r="FG19" s="66"/>
      <c r="FH19" s="308" t="s">
        <v>60</v>
      </c>
      <c r="FI19" s="309"/>
      <c r="FJ19" s="66"/>
      <c r="FK19" s="308" t="s">
        <v>60</v>
      </c>
      <c r="FL19" s="309"/>
      <c r="FN19" s="310" t="s">
        <v>60</v>
      </c>
      <c r="FO19" s="311"/>
      <c r="FP19" s="66"/>
      <c r="FQ19" s="308" t="s">
        <v>60</v>
      </c>
      <c r="FR19" s="309"/>
      <c r="FS19" s="66"/>
      <c r="FT19" s="308" t="s">
        <v>60</v>
      </c>
      <c r="FU19" s="309"/>
      <c r="FV19" s="66"/>
      <c r="FW19" s="308" t="s">
        <v>60</v>
      </c>
      <c r="FX19" s="309"/>
      <c r="FZ19" s="310" t="s">
        <v>60</v>
      </c>
      <c r="GA19" s="311"/>
      <c r="GB19" s="66"/>
      <c r="GC19" s="308" t="s">
        <v>60</v>
      </c>
      <c r="GD19" s="309"/>
      <c r="GE19" s="66"/>
      <c r="GF19" s="308" t="s">
        <v>60</v>
      </c>
      <c r="GG19" s="309"/>
      <c r="GH19" s="66"/>
      <c r="GI19" s="308" t="s">
        <v>60</v>
      </c>
      <c r="GJ19" s="309"/>
      <c r="GL19" s="310" t="s">
        <v>60</v>
      </c>
      <c r="GM19" s="311"/>
      <c r="GN19" s="66"/>
      <c r="GO19" s="308" t="s">
        <v>60</v>
      </c>
      <c r="GP19" s="309"/>
      <c r="GQ19" s="66"/>
      <c r="GR19" s="308" t="s">
        <v>60</v>
      </c>
      <c r="GS19" s="309"/>
      <c r="GT19" s="66"/>
      <c r="GU19" s="308" t="s">
        <v>60</v>
      </c>
      <c r="GV19" s="309"/>
      <c r="GX19" s="310" t="s">
        <v>60</v>
      </c>
      <c r="GY19" s="311"/>
      <c r="GZ19" s="66"/>
      <c r="HA19" s="308" t="s">
        <v>60</v>
      </c>
      <c r="HB19" s="309"/>
      <c r="HC19" s="66"/>
      <c r="HD19" s="308" t="s">
        <v>60</v>
      </c>
      <c r="HE19" s="309"/>
      <c r="HF19" s="66"/>
      <c r="HG19" s="308" t="s">
        <v>60</v>
      </c>
      <c r="HH19" s="309"/>
      <c r="HJ19" s="310" t="s">
        <v>60</v>
      </c>
      <c r="HK19" s="311"/>
      <c r="HL19" s="66"/>
      <c r="HM19" s="308" t="s">
        <v>60</v>
      </c>
      <c r="HN19" s="309"/>
      <c r="HO19" s="66"/>
      <c r="HP19" s="308" t="s">
        <v>60</v>
      </c>
      <c r="HQ19" s="309"/>
      <c r="HR19" s="66"/>
      <c r="HS19" s="308" t="s">
        <v>60</v>
      </c>
      <c r="HT19" s="309"/>
      <c r="HU19" s="66"/>
      <c r="HV19" s="308" t="s">
        <v>60</v>
      </c>
      <c r="HW19" s="309"/>
      <c r="HX19" s="66"/>
      <c r="HY19" s="308" t="s">
        <v>60</v>
      </c>
      <c r="HZ19" s="309"/>
      <c r="IB19" s="310" t="s">
        <v>60</v>
      </c>
      <c r="IC19" s="311"/>
      <c r="ID19" s="66"/>
      <c r="IE19" s="308" t="s">
        <v>60</v>
      </c>
      <c r="IF19" s="309"/>
      <c r="IG19" s="66"/>
      <c r="IH19" s="308" t="s">
        <v>60</v>
      </c>
      <c r="II19" s="309"/>
      <c r="IJ19" s="66"/>
      <c r="IK19" s="308" t="s">
        <v>60</v>
      </c>
      <c r="IL19" s="309"/>
      <c r="IM19" s="66"/>
      <c r="IN19" s="308" t="s">
        <v>60</v>
      </c>
      <c r="IO19" s="309"/>
      <c r="IP19" s="66"/>
      <c r="IQ19" s="308" t="s">
        <v>60</v>
      </c>
      <c r="IR19" s="309"/>
      <c r="IT19" s="310" t="s">
        <v>60</v>
      </c>
      <c r="IU19" s="311"/>
      <c r="IV19" s="66"/>
      <c r="IW19" s="308" t="s">
        <v>60</v>
      </c>
      <c r="IX19" s="309"/>
      <c r="IY19" s="66"/>
      <c r="IZ19" s="308" t="s">
        <v>60</v>
      </c>
      <c r="JA19" s="309"/>
      <c r="JB19" s="66"/>
      <c r="JC19" s="308" t="s">
        <v>60</v>
      </c>
      <c r="JD19" s="309"/>
      <c r="JE19" s="66"/>
      <c r="JF19" s="308" t="s">
        <v>60</v>
      </c>
      <c r="JG19" s="309"/>
      <c r="JH19" s="66"/>
      <c r="JI19" s="308" t="s">
        <v>60</v>
      </c>
      <c r="JJ19" s="309"/>
      <c r="JL19" s="310" t="s">
        <v>60</v>
      </c>
      <c r="JM19" s="311"/>
      <c r="JN19" s="66"/>
      <c r="JO19" s="308" t="s">
        <v>60</v>
      </c>
      <c r="JP19" s="309"/>
      <c r="JQ19" s="66"/>
      <c r="JR19" s="308" t="s">
        <v>60</v>
      </c>
      <c r="JS19" s="309"/>
      <c r="JT19" s="66"/>
      <c r="JU19" s="308" t="s">
        <v>60</v>
      </c>
      <c r="JV19" s="309"/>
      <c r="JW19" s="66"/>
      <c r="JX19" s="308" t="s">
        <v>60</v>
      </c>
      <c r="JY19" s="309"/>
      <c r="JZ19" s="66"/>
      <c r="KA19" s="308" t="s">
        <v>60</v>
      </c>
      <c r="KB19" s="309"/>
      <c r="KD19" s="310" t="s">
        <v>60</v>
      </c>
      <c r="KE19" s="311"/>
      <c r="KF19" s="66"/>
      <c r="KG19" s="308" t="s">
        <v>60</v>
      </c>
      <c r="KH19" s="309"/>
      <c r="KI19" s="66"/>
      <c r="KJ19" s="308" t="s">
        <v>60</v>
      </c>
      <c r="KK19" s="309"/>
      <c r="KL19" s="66"/>
      <c r="KM19" s="308" t="s">
        <v>60</v>
      </c>
      <c r="KN19" s="309"/>
      <c r="KP19" s="310" t="s">
        <v>60</v>
      </c>
      <c r="KQ19" s="311"/>
      <c r="KR19" s="66"/>
      <c r="KS19" s="308" t="s">
        <v>60</v>
      </c>
      <c r="KT19" s="309"/>
      <c r="KU19" s="66"/>
      <c r="KV19" s="308" t="s">
        <v>60</v>
      </c>
      <c r="KW19" s="309"/>
      <c r="KX19" s="66"/>
      <c r="KY19" s="308" t="s">
        <v>60</v>
      </c>
      <c r="KZ19" s="309"/>
      <c r="LB19" s="310" t="s">
        <v>60</v>
      </c>
      <c r="LC19" s="311"/>
      <c r="LD19" s="66"/>
      <c r="LE19" s="308" t="s">
        <v>60</v>
      </c>
      <c r="LF19" s="309"/>
      <c r="LG19" s="66"/>
      <c r="LH19" s="308" t="s">
        <v>60</v>
      </c>
      <c r="LI19" s="309"/>
      <c r="LJ19" s="66"/>
      <c r="LK19" s="308" t="s">
        <v>60</v>
      </c>
      <c r="LL19" s="309"/>
      <c r="LN19" s="310" t="s">
        <v>60</v>
      </c>
      <c r="LO19" s="311"/>
      <c r="LP19" s="66"/>
      <c r="LQ19" s="308" t="s">
        <v>60</v>
      </c>
      <c r="LR19" s="309"/>
      <c r="LS19" s="66"/>
      <c r="LT19" s="308" t="s">
        <v>60</v>
      </c>
      <c r="LU19" s="309"/>
      <c r="LV19" s="66"/>
      <c r="LW19" s="308" t="s">
        <v>60</v>
      </c>
      <c r="LX19" s="309"/>
      <c r="LZ19" s="310" t="s">
        <v>60</v>
      </c>
      <c r="MA19" s="311"/>
      <c r="MB19" s="66"/>
      <c r="MC19" s="308" t="s">
        <v>60</v>
      </c>
      <c r="MD19" s="309"/>
      <c r="ME19" s="66"/>
      <c r="MF19" s="308" t="s">
        <v>60</v>
      </c>
      <c r="MG19" s="309"/>
      <c r="MH19" s="66"/>
      <c r="MI19" s="308" t="s">
        <v>60</v>
      </c>
      <c r="MJ19" s="309"/>
      <c r="ML19" s="310" t="s">
        <v>60</v>
      </c>
      <c r="MM19" s="311"/>
      <c r="MN19" s="66"/>
      <c r="MO19" s="308" t="s">
        <v>60</v>
      </c>
      <c r="MP19" s="309"/>
      <c r="MQ19" s="66"/>
      <c r="MR19" s="308" t="s">
        <v>60</v>
      </c>
      <c r="MS19" s="309"/>
      <c r="MT19" s="66"/>
      <c r="MU19" s="308" t="s">
        <v>60</v>
      </c>
      <c r="MV19" s="309"/>
      <c r="MX19" s="310" t="s">
        <v>60</v>
      </c>
      <c r="MY19" s="311"/>
      <c r="MZ19" s="66"/>
      <c r="NA19" s="308" t="s">
        <v>60</v>
      </c>
      <c r="NB19" s="309"/>
      <c r="NC19" s="66"/>
      <c r="ND19" s="308" t="s">
        <v>60</v>
      </c>
      <c r="NE19" s="309"/>
      <c r="NF19" s="66"/>
      <c r="NG19" s="308" t="s">
        <v>60</v>
      </c>
      <c r="NH19" s="309"/>
      <c r="NI19" s="66"/>
      <c r="NJ19" s="308" t="s">
        <v>60</v>
      </c>
      <c r="NK19" s="309"/>
      <c r="NL19" s="66"/>
      <c r="NM19" s="308" t="s">
        <v>60</v>
      </c>
      <c r="NN19" s="309"/>
      <c r="NP19" s="310" t="s">
        <v>60</v>
      </c>
      <c r="NQ19" s="311"/>
      <c r="NR19" s="66"/>
      <c r="NS19" s="308" t="s">
        <v>60</v>
      </c>
      <c r="NT19" s="309"/>
      <c r="NU19" s="66"/>
      <c r="NV19" s="308" t="s">
        <v>60</v>
      </c>
      <c r="NW19" s="309"/>
      <c r="NX19" s="66"/>
      <c r="NY19" s="308" t="s">
        <v>60</v>
      </c>
      <c r="NZ19" s="309"/>
      <c r="OA19" s="66"/>
      <c r="OB19" s="308" t="s">
        <v>60</v>
      </c>
      <c r="OC19" s="309"/>
      <c r="OD19" s="66"/>
      <c r="OE19" s="308" t="s">
        <v>60</v>
      </c>
      <c r="OF19" s="309"/>
      <c r="OH19" s="310" t="s">
        <v>60</v>
      </c>
      <c r="OI19" s="311"/>
      <c r="OJ19" s="66"/>
      <c r="OK19" s="308" t="s">
        <v>60</v>
      </c>
      <c r="OL19" s="309"/>
      <c r="OM19" s="66"/>
      <c r="ON19" s="308" t="s">
        <v>60</v>
      </c>
      <c r="OO19" s="309"/>
      <c r="OP19" s="66"/>
      <c r="OQ19" s="308" t="s">
        <v>60</v>
      </c>
      <c r="OR19" s="309"/>
      <c r="OS19" s="66"/>
      <c r="OT19" s="308" t="s">
        <v>60</v>
      </c>
      <c r="OU19" s="309"/>
      <c r="OV19" s="66"/>
      <c r="OW19" s="308" t="s">
        <v>60</v>
      </c>
      <c r="OX19" s="309"/>
      <c r="OZ19" s="310" t="s">
        <v>60</v>
      </c>
      <c r="PA19" s="311"/>
      <c r="PB19" s="66"/>
      <c r="PC19" s="308" t="s">
        <v>60</v>
      </c>
      <c r="PD19" s="309"/>
      <c r="PE19" s="66"/>
      <c r="PF19" s="308" t="s">
        <v>60</v>
      </c>
      <c r="PG19" s="309"/>
      <c r="PH19" s="66"/>
      <c r="PI19" s="308" t="s">
        <v>60</v>
      </c>
      <c r="PJ19" s="309"/>
      <c r="PK19" s="66"/>
      <c r="PL19" s="308" t="s">
        <v>60</v>
      </c>
      <c r="PM19" s="309"/>
      <c r="PN19" s="66"/>
      <c r="PO19" s="308" t="s">
        <v>60</v>
      </c>
      <c r="PP19" s="309"/>
      <c r="PR19" s="310" t="s">
        <v>60</v>
      </c>
      <c r="PS19" s="311"/>
      <c r="PT19" s="66"/>
      <c r="PU19" s="308" t="s">
        <v>60</v>
      </c>
      <c r="PV19" s="309"/>
      <c r="PW19" s="66"/>
      <c r="PX19" s="308" t="s">
        <v>60</v>
      </c>
      <c r="PY19" s="309"/>
      <c r="PZ19" s="66"/>
      <c r="QA19" s="308" t="s">
        <v>60</v>
      </c>
      <c r="QB19" s="309"/>
      <c r="QD19" s="310" t="s">
        <v>60</v>
      </c>
      <c r="QE19" s="311"/>
      <c r="QF19" s="66"/>
      <c r="QG19" s="308" t="s">
        <v>60</v>
      </c>
      <c r="QH19" s="309"/>
      <c r="QI19" s="66"/>
      <c r="QJ19" s="308" t="s">
        <v>60</v>
      </c>
      <c r="QK19" s="309"/>
      <c r="QL19" s="66"/>
      <c r="QM19" s="308" t="s">
        <v>60</v>
      </c>
      <c r="QN19" s="309"/>
      <c r="QP19" s="310" t="s">
        <v>60</v>
      </c>
      <c r="QQ19" s="311"/>
      <c r="QR19" s="66"/>
      <c r="QS19" s="308" t="s">
        <v>60</v>
      </c>
      <c r="QT19" s="309"/>
      <c r="QU19" s="66"/>
      <c r="QV19" s="308" t="s">
        <v>60</v>
      </c>
      <c r="QW19" s="309"/>
      <c r="QX19" s="66"/>
      <c r="QY19" s="308" t="s">
        <v>60</v>
      </c>
      <c r="QZ19" s="309"/>
      <c r="RB19" s="310" t="s">
        <v>60</v>
      </c>
      <c r="RC19" s="311"/>
      <c r="RD19" s="66"/>
      <c r="RE19" s="308" t="s">
        <v>60</v>
      </c>
      <c r="RF19" s="309"/>
      <c r="RG19" s="66"/>
      <c r="RH19" s="308" t="s">
        <v>60</v>
      </c>
      <c r="RI19" s="309"/>
      <c r="RJ19" s="66"/>
      <c r="RK19" s="308" t="s">
        <v>60</v>
      </c>
      <c r="RL19" s="309"/>
      <c r="RN19" s="310" t="s">
        <v>60</v>
      </c>
      <c r="RO19" s="311"/>
      <c r="RP19" s="66"/>
      <c r="RQ19" s="308" t="s">
        <v>60</v>
      </c>
      <c r="RR19" s="309"/>
      <c r="RS19" s="66"/>
      <c r="RT19" s="308" t="s">
        <v>60</v>
      </c>
      <c r="RU19" s="309"/>
      <c r="RV19" s="66"/>
      <c r="RW19" s="308" t="s">
        <v>60</v>
      </c>
      <c r="RX19" s="309"/>
      <c r="RZ19" s="310" t="s">
        <v>60</v>
      </c>
      <c r="SA19" s="311"/>
      <c r="SB19" s="66"/>
      <c r="SC19" s="308" t="s">
        <v>60</v>
      </c>
      <c r="SD19" s="309"/>
      <c r="SE19" s="66"/>
      <c r="SF19" s="308" t="s">
        <v>60</v>
      </c>
      <c r="SG19" s="309"/>
      <c r="SH19" s="66"/>
      <c r="SI19" s="308" t="s">
        <v>60</v>
      </c>
      <c r="SJ19" s="309"/>
      <c r="SL19" s="310" t="s">
        <v>60</v>
      </c>
      <c r="SM19" s="311"/>
      <c r="SN19" s="66"/>
      <c r="SO19" s="308" t="s">
        <v>60</v>
      </c>
      <c r="SP19" s="309"/>
      <c r="SQ19" s="66"/>
      <c r="SR19" s="308" t="s">
        <v>60</v>
      </c>
      <c r="SS19" s="309"/>
      <c r="ST19" s="66"/>
      <c r="SU19" s="308" t="s">
        <v>60</v>
      </c>
      <c r="SV19" s="309"/>
      <c r="SW19" s="66"/>
      <c r="SX19" s="308" t="s">
        <v>60</v>
      </c>
      <c r="SY19" s="309"/>
      <c r="SZ19" s="66"/>
      <c r="TA19" s="308" t="s">
        <v>60</v>
      </c>
      <c r="TB19" s="309"/>
      <c r="TD19" s="310" t="s">
        <v>60</v>
      </c>
      <c r="TE19" s="311"/>
      <c r="TF19" s="66"/>
      <c r="TG19" s="308" t="s">
        <v>60</v>
      </c>
      <c r="TH19" s="309"/>
      <c r="TI19" s="66"/>
      <c r="TJ19" s="308" t="s">
        <v>60</v>
      </c>
      <c r="TK19" s="309"/>
      <c r="TL19" s="66"/>
      <c r="TM19" s="308" t="s">
        <v>60</v>
      </c>
      <c r="TN19" s="309"/>
      <c r="TO19" s="66"/>
      <c r="TP19" s="308" t="s">
        <v>60</v>
      </c>
      <c r="TQ19" s="309"/>
      <c r="TR19" s="66"/>
      <c r="TS19" s="308" t="s">
        <v>60</v>
      </c>
      <c r="TT19" s="309"/>
      <c r="TV19" s="310" t="s">
        <v>60</v>
      </c>
      <c r="TW19" s="311"/>
      <c r="TX19" s="66"/>
      <c r="TY19" s="308" t="s">
        <v>60</v>
      </c>
      <c r="TZ19" s="309"/>
      <c r="UA19" s="66"/>
      <c r="UB19" s="308" t="s">
        <v>60</v>
      </c>
      <c r="UC19" s="309"/>
      <c r="UD19" s="66"/>
      <c r="UE19" s="308" t="s">
        <v>60</v>
      </c>
      <c r="UF19" s="309"/>
      <c r="UG19" s="66"/>
      <c r="UH19" s="308" t="s">
        <v>60</v>
      </c>
      <c r="UI19" s="309"/>
      <c r="UJ19" s="66"/>
      <c r="UK19" s="308" t="s">
        <v>60</v>
      </c>
      <c r="UL19" s="309"/>
      <c r="UN19" s="310" t="s">
        <v>60</v>
      </c>
      <c r="UO19" s="311"/>
      <c r="UP19" s="66"/>
      <c r="UQ19" s="308" t="s">
        <v>60</v>
      </c>
      <c r="UR19" s="309"/>
      <c r="US19" s="66"/>
      <c r="UT19" s="308" t="s">
        <v>60</v>
      </c>
      <c r="UU19" s="309"/>
      <c r="UV19" s="66"/>
      <c r="UW19" s="308" t="s">
        <v>60</v>
      </c>
      <c r="UX19" s="309"/>
      <c r="UY19" s="66"/>
      <c r="UZ19" s="308" t="s">
        <v>60</v>
      </c>
      <c r="VA19" s="309"/>
      <c r="VB19" s="66"/>
      <c r="VC19" s="308" t="s">
        <v>60</v>
      </c>
      <c r="VD19" s="309"/>
      <c r="VF19" s="310" t="s">
        <v>60</v>
      </c>
      <c r="VG19" s="311"/>
      <c r="VH19" s="66"/>
      <c r="VI19" s="308" t="s">
        <v>60</v>
      </c>
      <c r="VJ19" s="309"/>
      <c r="VK19" s="66"/>
      <c r="VL19" s="308" t="s">
        <v>60</v>
      </c>
      <c r="VM19" s="309"/>
      <c r="VN19" s="66"/>
      <c r="VO19" s="308" t="s">
        <v>60</v>
      </c>
      <c r="VP19" s="309"/>
      <c r="VR19" s="310" t="s">
        <v>60</v>
      </c>
      <c r="VS19" s="311"/>
      <c r="VT19" s="66"/>
      <c r="VU19" s="308" t="s">
        <v>60</v>
      </c>
      <c r="VV19" s="309"/>
      <c r="VW19" s="66"/>
      <c r="VX19" s="308" t="s">
        <v>60</v>
      </c>
      <c r="VY19" s="309"/>
      <c r="VZ19" s="66"/>
      <c r="WA19" s="308" t="s">
        <v>60</v>
      </c>
      <c r="WB19" s="309"/>
      <c r="WD19" s="310" t="s">
        <v>60</v>
      </c>
      <c r="WE19" s="311"/>
      <c r="WF19" s="66"/>
      <c r="WG19" s="308" t="s">
        <v>60</v>
      </c>
      <c r="WH19" s="309"/>
      <c r="WI19" s="66"/>
      <c r="WJ19" s="308" t="s">
        <v>60</v>
      </c>
      <c r="WK19" s="309"/>
      <c r="WL19" s="66"/>
      <c r="WM19" s="308" t="s">
        <v>60</v>
      </c>
      <c r="WN19" s="309"/>
      <c r="WP19" s="310" t="s">
        <v>60</v>
      </c>
      <c r="WQ19" s="311"/>
      <c r="WR19" s="66"/>
      <c r="WS19" s="308" t="s">
        <v>60</v>
      </c>
      <c r="WT19" s="309"/>
      <c r="WU19" s="66"/>
      <c r="WV19" s="308" t="s">
        <v>60</v>
      </c>
      <c r="WW19" s="309"/>
      <c r="WX19" s="66"/>
      <c r="WY19" s="308" t="s">
        <v>60</v>
      </c>
      <c r="WZ19" s="309"/>
      <c r="XB19" s="310" t="s">
        <v>60</v>
      </c>
      <c r="XC19" s="311"/>
      <c r="XD19" s="66"/>
      <c r="XE19" s="308" t="s">
        <v>60</v>
      </c>
      <c r="XF19" s="309"/>
      <c r="XG19" s="66"/>
      <c r="XH19" s="308" t="s">
        <v>60</v>
      </c>
      <c r="XI19" s="309"/>
      <c r="XJ19" s="66"/>
      <c r="XK19" s="308" t="s">
        <v>60</v>
      </c>
      <c r="XL19" s="309"/>
      <c r="XN19" s="310" t="s">
        <v>60</v>
      </c>
      <c r="XO19" s="311"/>
      <c r="XP19" s="66"/>
      <c r="XQ19" s="308" t="s">
        <v>60</v>
      </c>
      <c r="XR19" s="309"/>
      <c r="XS19" s="66"/>
      <c r="XT19" s="308" t="s">
        <v>60</v>
      </c>
      <c r="XU19" s="309"/>
      <c r="XV19" s="66"/>
      <c r="XW19" s="308" t="s">
        <v>60</v>
      </c>
      <c r="XX19" s="309"/>
      <c r="XZ19" s="310" t="s">
        <v>60</v>
      </c>
      <c r="YA19" s="311"/>
      <c r="YB19" s="66"/>
      <c r="YC19" s="308" t="s">
        <v>60</v>
      </c>
      <c r="YD19" s="309"/>
      <c r="YE19" s="66"/>
      <c r="YF19" s="308" t="s">
        <v>60</v>
      </c>
      <c r="YG19" s="309"/>
      <c r="YH19" s="66"/>
      <c r="YI19" s="308" t="s">
        <v>60</v>
      </c>
      <c r="YJ19" s="309"/>
      <c r="YK19" s="66"/>
      <c r="YL19" s="308" t="s">
        <v>60</v>
      </c>
      <c r="YM19" s="309"/>
      <c r="YN19" s="66"/>
      <c r="YO19" s="308" t="s">
        <v>60</v>
      </c>
      <c r="YP19" s="309"/>
      <c r="YR19" s="310" t="s">
        <v>60</v>
      </c>
      <c r="YS19" s="311"/>
      <c r="YT19" s="66"/>
      <c r="YU19" s="308" t="s">
        <v>60</v>
      </c>
      <c r="YV19" s="309"/>
      <c r="YW19" s="66"/>
      <c r="YX19" s="308" t="s">
        <v>60</v>
      </c>
      <c r="YY19" s="309"/>
      <c r="YZ19" s="66"/>
      <c r="ZA19" s="308" t="s">
        <v>60</v>
      </c>
      <c r="ZB19" s="309"/>
      <c r="ZC19" s="66"/>
      <c r="ZD19" s="308" t="s">
        <v>60</v>
      </c>
      <c r="ZE19" s="309"/>
      <c r="ZF19" s="66"/>
      <c r="ZG19" s="308" t="s">
        <v>60</v>
      </c>
      <c r="ZH19" s="309"/>
      <c r="ZJ19" s="310" t="s">
        <v>60</v>
      </c>
      <c r="ZK19" s="311"/>
      <c r="ZL19" s="66"/>
      <c r="ZM19" s="308" t="s">
        <v>60</v>
      </c>
      <c r="ZN19" s="309"/>
      <c r="ZO19" s="66"/>
      <c r="ZP19" s="308" t="s">
        <v>60</v>
      </c>
      <c r="ZQ19" s="309"/>
      <c r="ZR19" s="66"/>
      <c r="ZS19" s="308" t="s">
        <v>60</v>
      </c>
      <c r="ZT19" s="309"/>
      <c r="ZU19" s="66"/>
      <c r="ZV19" s="308" t="s">
        <v>60</v>
      </c>
      <c r="ZW19" s="309"/>
      <c r="ZX19" s="66"/>
      <c r="ZY19" s="308" t="s">
        <v>60</v>
      </c>
      <c r="ZZ19" s="309"/>
      <c r="AAB19" s="310" t="s">
        <v>60</v>
      </c>
      <c r="AAC19" s="311"/>
      <c r="AAD19" s="66"/>
      <c r="AAE19" s="308" t="s">
        <v>60</v>
      </c>
      <c r="AAF19" s="309"/>
      <c r="AAG19" s="66"/>
      <c r="AAH19" s="308" t="s">
        <v>60</v>
      </c>
      <c r="AAI19" s="309"/>
      <c r="AAJ19" s="66"/>
      <c r="AAK19" s="308" t="s">
        <v>60</v>
      </c>
      <c r="AAL19" s="309"/>
      <c r="AAM19" s="66"/>
      <c r="AAN19" s="308" t="s">
        <v>60</v>
      </c>
      <c r="AAO19" s="309"/>
      <c r="AAP19" s="66"/>
      <c r="AAQ19" s="308" t="s">
        <v>60</v>
      </c>
      <c r="AAR19" s="309"/>
      <c r="AAT19" s="310" t="s">
        <v>60</v>
      </c>
      <c r="AAU19" s="311"/>
      <c r="AAV19" s="80"/>
      <c r="AAW19" s="308" t="s">
        <v>60</v>
      </c>
      <c r="AAX19" s="309"/>
      <c r="AAY19" s="80"/>
      <c r="AAZ19" s="308" t="s">
        <v>60</v>
      </c>
      <c r="ABA19" s="309"/>
      <c r="ABB19" s="80"/>
      <c r="ABC19" s="308" t="s">
        <v>60</v>
      </c>
      <c r="ABD19" s="309"/>
      <c r="ABF19" s="310" t="s">
        <v>60</v>
      </c>
      <c r="ABG19" s="311"/>
      <c r="ABH19" s="99"/>
      <c r="ABI19" s="308" t="s">
        <v>60</v>
      </c>
      <c r="ABJ19" s="309"/>
      <c r="ABK19" s="99"/>
      <c r="ABL19" s="308" t="s">
        <v>60</v>
      </c>
      <c r="ABM19" s="309"/>
      <c r="ABN19" s="99"/>
      <c r="ABO19" s="308" t="s">
        <v>60</v>
      </c>
      <c r="ABP19" s="309"/>
      <c r="ABR19" s="310" t="s">
        <v>60</v>
      </c>
      <c r="ABS19" s="311"/>
      <c r="ABT19" s="118"/>
      <c r="ABU19" s="308" t="s">
        <v>60</v>
      </c>
      <c r="ABV19" s="309"/>
      <c r="ABW19" s="118"/>
      <c r="ABX19" s="308" t="s">
        <v>60</v>
      </c>
      <c r="ABY19" s="309"/>
      <c r="ABZ19" s="118"/>
      <c r="ACA19" s="308" t="s">
        <v>60</v>
      </c>
      <c r="ACB19" s="309"/>
      <c r="ACD19" s="310" t="s">
        <v>60</v>
      </c>
      <c r="ACE19" s="311"/>
      <c r="ACF19" s="137"/>
      <c r="ACG19" s="308" t="s">
        <v>60</v>
      </c>
      <c r="ACH19" s="309"/>
      <c r="ACI19" s="137"/>
      <c r="ACJ19" s="308" t="s">
        <v>60</v>
      </c>
      <c r="ACK19" s="309"/>
      <c r="ACL19" s="137"/>
      <c r="ACM19" s="308" t="s">
        <v>60</v>
      </c>
      <c r="ACN19" s="309"/>
      <c r="ACP19" s="310" t="s">
        <v>60</v>
      </c>
      <c r="ACQ19" s="311"/>
      <c r="ACR19" s="156"/>
      <c r="ACS19" s="308" t="s">
        <v>60</v>
      </c>
      <c r="ACT19" s="309"/>
      <c r="ACU19" s="156"/>
      <c r="ACV19" s="308" t="s">
        <v>60</v>
      </c>
      <c r="ACW19" s="309"/>
      <c r="ACX19" s="156"/>
      <c r="ACY19" s="308" t="s">
        <v>60</v>
      </c>
      <c r="ACZ19" s="309"/>
      <c r="ADB19" s="310" t="s">
        <v>60</v>
      </c>
      <c r="ADC19" s="311"/>
      <c r="ADD19" s="175"/>
      <c r="ADE19" s="308" t="s">
        <v>60</v>
      </c>
      <c r="ADF19" s="309"/>
      <c r="ADG19" s="175"/>
      <c r="ADH19" s="308" t="s">
        <v>60</v>
      </c>
      <c r="ADI19" s="309"/>
      <c r="ADJ19" s="175"/>
      <c r="ADK19" s="308" t="s">
        <v>60</v>
      </c>
      <c r="ADL19" s="309"/>
      <c r="ADN19" s="310" t="s">
        <v>60</v>
      </c>
      <c r="ADO19" s="311"/>
      <c r="ADP19" s="194"/>
      <c r="ADQ19" s="308" t="s">
        <v>60</v>
      </c>
      <c r="ADR19" s="309"/>
      <c r="ADS19" s="194"/>
      <c r="ADT19" s="308" t="s">
        <v>60</v>
      </c>
      <c r="ADU19" s="309"/>
      <c r="ADV19" s="194"/>
      <c r="ADW19" s="308" t="s">
        <v>60</v>
      </c>
      <c r="ADX19" s="309"/>
      <c r="ADY19" s="194"/>
      <c r="ADZ19" s="308" t="s">
        <v>60</v>
      </c>
      <c r="AEA19" s="309"/>
      <c r="AEB19" s="194"/>
      <c r="AEC19" s="308" t="s">
        <v>60</v>
      </c>
      <c r="AED19" s="309"/>
      <c r="AEF19" s="310" t="s">
        <v>60</v>
      </c>
      <c r="AEG19" s="311"/>
      <c r="AEH19" s="213"/>
      <c r="AEI19" s="308" t="s">
        <v>60</v>
      </c>
      <c r="AEJ19" s="309"/>
      <c r="AEK19" s="213"/>
      <c r="AEL19" s="308" t="s">
        <v>60</v>
      </c>
      <c r="AEM19" s="309"/>
      <c r="AEN19" s="213"/>
      <c r="AEO19" s="308" t="s">
        <v>60</v>
      </c>
      <c r="AEP19" s="309"/>
      <c r="AEQ19" s="213"/>
      <c r="AER19" s="308" t="s">
        <v>60</v>
      </c>
      <c r="AES19" s="309"/>
      <c r="AET19" s="213"/>
      <c r="AEU19" s="308" t="s">
        <v>60</v>
      </c>
      <c r="AEV19" s="309"/>
      <c r="AEX19" s="310" t="s">
        <v>60</v>
      </c>
      <c r="AEY19" s="311"/>
      <c r="AEZ19" s="232"/>
      <c r="AFA19" s="308" t="s">
        <v>60</v>
      </c>
      <c r="AFB19" s="309"/>
      <c r="AFC19" s="232"/>
      <c r="AFD19" s="308" t="s">
        <v>60</v>
      </c>
      <c r="AFE19" s="309"/>
      <c r="AFF19" s="232"/>
      <c r="AFG19" s="308" t="s">
        <v>60</v>
      </c>
      <c r="AFH19" s="309"/>
      <c r="AFI19" s="232"/>
      <c r="AFJ19" s="308" t="s">
        <v>60</v>
      </c>
      <c r="AFK19" s="309"/>
      <c r="AFL19" s="232"/>
      <c r="AFM19" s="308" t="s">
        <v>60</v>
      </c>
      <c r="AFN19" s="309"/>
      <c r="AFP19" s="310" t="s">
        <v>60</v>
      </c>
      <c r="AFQ19" s="311"/>
      <c r="AFR19" s="251"/>
      <c r="AFS19" s="308" t="s">
        <v>60</v>
      </c>
      <c r="AFT19" s="309"/>
      <c r="AFU19" s="251"/>
      <c r="AFV19" s="308" t="s">
        <v>60</v>
      </c>
      <c r="AFW19" s="309"/>
      <c r="AFX19" s="251"/>
      <c r="AFY19" s="308" t="s">
        <v>60</v>
      </c>
      <c r="AFZ19" s="309"/>
      <c r="AGA19" s="251"/>
      <c r="AGB19" s="308" t="s">
        <v>60</v>
      </c>
      <c r="AGC19" s="309"/>
      <c r="AGD19" s="251"/>
      <c r="AGE19" s="308" t="s">
        <v>60</v>
      </c>
      <c r="AGF19" s="309"/>
      <c r="AGH19" s="308"/>
      <c r="AGI19" s="309"/>
      <c r="AGK19" s="308"/>
      <c r="AGL19" s="309"/>
      <c r="AGN19" s="308"/>
      <c r="AGO19" s="309"/>
      <c r="AGQ19" s="308"/>
      <c r="AGR19" s="309"/>
      <c r="AGT19" s="308"/>
      <c r="AGU19" s="309"/>
      <c r="AGW19" s="308"/>
      <c r="AGX19" s="309"/>
      <c r="AGZ19" s="308"/>
      <c r="AHA19" s="309"/>
      <c r="AHC19" s="308"/>
      <c r="AHD19" s="309"/>
      <c r="AHF19" s="308"/>
      <c r="AHG19" s="309"/>
      <c r="AHI19" s="308"/>
      <c r="AHJ19" s="309"/>
      <c r="AHL19" s="308"/>
      <c r="AHM19" s="309"/>
      <c r="AHO19" s="308"/>
      <c r="AHP19" s="309"/>
      <c r="AHR19" s="308"/>
      <c r="AHS19" s="309"/>
      <c r="AHU19" s="308"/>
      <c r="AHV19" s="309"/>
      <c r="AHX19" s="308"/>
      <c r="AHY19" s="309"/>
      <c r="AIA19" s="308"/>
      <c r="AIB19" s="309"/>
      <c r="AID19" s="308"/>
      <c r="AIE19" s="309"/>
      <c r="AIG19" s="308"/>
      <c r="AIH19" s="309"/>
      <c r="AIJ19" s="308"/>
      <c r="AIK19" s="309"/>
      <c r="AIM19" s="308"/>
      <c r="AIN19" s="309"/>
      <c r="AIP19" s="308"/>
      <c r="AIQ19" s="309"/>
      <c r="AIS19" s="308"/>
      <c r="AIT19" s="309"/>
      <c r="AIV19" s="308"/>
      <c r="AIW19" s="309"/>
      <c r="AIY19" s="308"/>
      <c r="AIZ19" s="309"/>
      <c r="AJB19" s="308"/>
      <c r="AJC19" s="309"/>
      <c r="AJE19" s="308"/>
      <c r="AJF19" s="309"/>
      <c r="AJH19" s="308"/>
      <c r="AJI19" s="309"/>
      <c r="AJK19" s="308"/>
      <c r="AJL19" s="309"/>
      <c r="AJN19" s="308"/>
      <c r="AJO19" s="309"/>
      <c r="AJQ19" s="308"/>
      <c r="AJR19" s="309"/>
      <c r="AJT19" s="308"/>
      <c r="AJU19" s="309"/>
      <c r="AJW19" s="308"/>
      <c r="AJX19" s="309"/>
      <c r="AJZ19" s="308"/>
      <c r="AKA19" s="309"/>
      <c r="AKC19" s="308"/>
      <c r="AKD19" s="309"/>
      <c r="AKF19" s="308"/>
      <c r="AKG19" s="309"/>
      <c r="AKI19" s="308"/>
      <c r="AKJ19" s="309"/>
      <c r="AKL19" s="310"/>
      <c r="AKM19" s="311"/>
      <c r="AKN19" s="66"/>
      <c r="AKO19" s="308"/>
      <c r="AKP19" s="309"/>
      <c r="AKQ19" s="66"/>
      <c r="AKR19" s="308"/>
      <c r="AKS19" s="309"/>
      <c r="AKU19" s="310"/>
      <c r="AKV19" s="311"/>
      <c r="AKW19" s="66"/>
      <c r="AKX19" s="308"/>
      <c r="AKY19" s="309"/>
      <c r="AKZ19" s="66"/>
      <c r="ALA19" s="308"/>
      <c r="ALB19" s="309"/>
      <c r="ALD19" s="310"/>
      <c r="ALE19" s="311"/>
      <c r="ALF19" s="66"/>
      <c r="ALG19" s="308"/>
      <c r="ALH19" s="309"/>
      <c r="ALI19" s="66"/>
      <c r="ALJ19" s="308"/>
      <c r="ALK19" s="309"/>
      <c r="ALM19" s="310"/>
      <c r="ALN19" s="311"/>
      <c r="ALO19" s="66"/>
      <c r="ALP19" s="308"/>
      <c r="ALQ19" s="309"/>
      <c r="ALR19" s="66"/>
      <c r="ALS19" s="308"/>
      <c r="ALT19" s="309"/>
      <c r="ALV19" s="310"/>
      <c r="ALW19" s="311"/>
      <c r="ALX19" s="66"/>
      <c r="ALY19" s="308"/>
      <c r="ALZ19" s="309"/>
      <c r="AMA19" s="66"/>
      <c r="AMB19" s="308"/>
      <c r="AMC19" s="309"/>
      <c r="AME19" s="310"/>
      <c r="AMF19" s="311"/>
      <c r="AMG19" s="66"/>
      <c r="AMH19" s="308"/>
      <c r="AMI19" s="309"/>
      <c r="AMJ19" s="66"/>
      <c r="AMK19" s="308"/>
      <c r="AML19" s="309"/>
      <c r="AMN19" s="310"/>
      <c r="AMO19" s="311"/>
      <c r="AMP19" s="66"/>
      <c r="AMQ19" s="308"/>
      <c r="AMR19" s="309"/>
      <c r="AMS19" s="66"/>
      <c r="AMT19" s="308"/>
      <c r="AMU19" s="309"/>
      <c r="AMW19" s="310"/>
      <c r="AMX19" s="311"/>
      <c r="AMY19" s="66"/>
      <c r="AMZ19" s="308"/>
      <c r="ANA19" s="309"/>
      <c r="ANB19" s="66"/>
      <c r="ANC19" s="308"/>
      <c r="AND19" s="309"/>
      <c r="ANF19" s="310"/>
      <c r="ANG19" s="311"/>
      <c r="ANH19" s="66"/>
      <c r="ANI19" s="308"/>
      <c r="ANJ19" s="309"/>
      <c r="ANK19" s="66"/>
      <c r="ANL19" s="308"/>
      <c r="ANM19" s="309"/>
      <c r="ANO19" s="310"/>
      <c r="ANP19" s="311"/>
      <c r="ANQ19" s="66"/>
      <c r="ANR19" s="308"/>
      <c r="ANS19" s="309"/>
      <c r="ANT19" s="66"/>
      <c r="ANU19" s="308"/>
      <c r="ANV19" s="309"/>
      <c r="ANX19" s="310"/>
      <c r="ANY19" s="311"/>
      <c r="ANZ19" s="66"/>
      <c r="AOA19" s="308"/>
      <c r="AOB19" s="309"/>
      <c r="AOC19" s="66"/>
      <c r="AOD19" s="308"/>
      <c r="AOE19" s="309"/>
      <c r="AOG19" s="310"/>
      <c r="AOH19" s="311"/>
      <c r="AOI19" s="66"/>
      <c r="AOJ19" s="308"/>
      <c r="AOK19" s="309"/>
      <c r="AOL19" s="66"/>
      <c r="AOM19" s="308"/>
      <c r="AON19" s="309"/>
      <c r="AOP19" s="310"/>
      <c r="AOQ19" s="311"/>
      <c r="AOS19" s="308"/>
      <c r="AOT19" s="309"/>
      <c r="AOV19" s="308"/>
      <c r="AOW19" s="309"/>
      <c r="AOY19" s="322"/>
      <c r="AOZ19" s="323"/>
      <c r="APB19" s="310"/>
      <c r="APC19" s="311"/>
      <c r="APE19" s="308"/>
      <c r="APF19" s="309"/>
      <c r="APH19" s="310"/>
      <c r="API19" s="311"/>
      <c r="APK19" s="308"/>
      <c r="APL19" s="309"/>
      <c r="APN19" s="308"/>
      <c r="APO19" s="309"/>
      <c r="APQ19" s="310"/>
      <c r="APR19" s="311"/>
      <c r="APT19" s="308"/>
      <c r="APU19" s="309"/>
      <c r="APW19" s="308"/>
      <c r="APX19" s="309"/>
      <c r="APZ19" s="310"/>
      <c r="AQA19" s="311"/>
      <c r="AQC19" s="308"/>
      <c r="AQD19" s="309"/>
      <c r="AQF19" s="308"/>
      <c r="AQG19" s="309"/>
      <c r="AQI19" s="310"/>
      <c r="AQJ19" s="311"/>
      <c r="AQL19" s="308"/>
      <c r="AQM19" s="309"/>
      <c r="AQO19" s="308"/>
      <c r="AQP19" s="309"/>
      <c r="AQR19" s="310"/>
      <c r="AQS19" s="311"/>
      <c r="AQU19" s="308"/>
      <c r="AQV19" s="309"/>
      <c r="AQX19" s="308"/>
      <c r="AQY19" s="309"/>
      <c r="ARA19" s="310"/>
      <c r="ARB19" s="311"/>
      <c r="ARD19" s="308"/>
      <c r="ARE19" s="309"/>
      <c r="ARG19" s="308"/>
      <c r="ARH19" s="309"/>
      <c r="ARJ19" s="310"/>
      <c r="ARK19" s="311"/>
      <c r="ARM19" s="308"/>
      <c r="ARN19" s="309"/>
      <c r="ARP19" s="308"/>
      <c r="ARQ19" s="309"/>
      <c r="ARS19" s="310"/>
      <c r="ART19" s="311"/>
      <c r="ARV19" s="308"/>
      <c r="ARW19" s="309"/>
      <c r="ARY19" s="308"/>
      <c r="ARZ19" s="309"/>
      <c r="ASB19" s="310"/>
      <c r="ASC19" s="311"/>
      <c r="ASE19" s="308"/>
      <c r="ASF19" s="309"/>
      <c r="ASH19" s="308"/>
      <c r="ASI19" s="309"/>
      <c r="ASK19" s="308"/>
      <c r="ASL19" s="309"/>
      <c r="ASN19" s="308"/>
      <c r="ASO19" s="309"/>
      <c r="ASQ19" s="308"/>
      <c r="ASR19" s="309"/>
      <c r="AST19" s="308"/>
      <c r="ASU19" s="309"/>
      <c r="ASW19" s="308"/>
      <c r="ASX19" s="309"/>
      <c r="ASZ19" s="308"/>
      <c r="ATA19" s="309"/>
      <c r="ATC19" s="308"/>
      <c r="ATD19" s="309"/>
      <c r="ATF19" s="308"/>
      <c r="ATG19" s="309"/>
      <c r="ATI19" s="308"/>
      <c r="ATJ19" s="309"/>
      <c r="ATL19" s="308"/>
      <c r="ATM19" s="309"/>
      <c r="ATO19" s="308"/>
      <c r="ATP19" s="309"/>
      <c r="ATR19" s="308"/>
      <c r="ATS19" s="309"/>
      <c r="ATU19" s="308"/>
      <c r="ATV19" s="309"/>
      <c r="ATX19" s="308"/>
      <c r="ATY19" s="309"/>
      <c r="AUA19" s="308"/>
      <c r="AUB19" s="309"/>
      <c r="AUD19" s="308"/>
      <c r="AUE19" s="309"/>
      <c r="AUG19" s="308"/>
      <c r="AUH19" s="309"/>
      <c r="AUJ19" s="308"/>
      <c r="AUK19" s="309"/>
      <c r="AUM19" s="308"/>
      <c r="AUN19" s="309"/>
      <c r="AUP19" s="308"/>
      <c r="AUQ19" s="309"/>
      <c r="AUS19" s="308"/>
      <c r="AUT19" s="309"/>
      <c r="AUV19" s="308"/>
      <c r="AUW19" s="309"/>
      <c r="AUY19" s="308"/>
      <c r="AUZ19" s="309"/>
      <c r="AVB19" s="308"/>
      <c r="AVC19" s="309"/>
      <c r="AVE19" s="308"/>
      <c r="AVF19" s="309"/>
      <c r="AVH19" s="308"/>
      <c r="AVI19" s="309"/>
      <c r="AVK19" s="308"/>
      <c r="AVL19" s="309"/>
      <c r="AVN19" s="308"/>
      <c r="AVO19" s="309"/>
      <c r="AVQ19" s="308"/>
      <c r="AVR19" s="309"/>
      <c r="AVT19" s="308"/>
      <c r="AVU19" s="309"/>
      <c r="AVW19" s="308"/>
      <c r="AVX19" s="309"/>
      <c r="AVZ19" s="308"/>
      <c r="AWA19" s="309"/>
      <c r="AWC19" s="308"/>
      <c r="AWD19" s="309"/>
      <c r="AWF19" s="310"/>
      <c r="AWG19" s="311"/>
      <c r="AWH19" s="66"/>
      <c r="AWI19" s="308"/>
      <c r="AWJ19" s="309"/>
      <c r="AWK19" s="66"/>
      <c r="AWL19" s="308"/>
      <c r="AWM19" s="309"/>
      <c r="AWO19" s="310"/>
      <c r="AWP19" s="311"/>
      <c r="AWQ19" s="66"/>
      <c r="AWR19" s="308"/>
      <c r="AWS19" s="309"/>
      <c r="AWT19" s="66"/>
      <c r="AWU19" s="308"/>
      <c r="AWV19" s="309"/>
      <c r="AWX19" s="310"/>
      <c r="AWY19" s="311"/>
      <c r="AWZ19" s="66"/>
      <c r="AXA19" s="308"/>
      <c r="AXB19" s="309"/>
      <c r="AXC19" s="66"/>
      <c r="AXD19" s="308"/>
      <c r="AXE19" s="309"/>
      <c r="AXG19" s="310"/>
      <c r="AXH19" s="311"/>
      <c r="AXI19" s="66"/>
      <c r="AXJ19" s="308"/>
      <c r="AXK19" s="309"/>
      <c r="AXL19" s="66"/>
      <c r="AXM19" s="308"/>
      <c r="AXN19" s="309"/>
      <c r="AXP19" s="310"/>
      <c r="AXQ19" s="311"/>
      <c r="AXR19" s="66"/>
      <c r="AXS19" s="308"/>
      <c r="AXT19" s="309"/>
      <c r="AXU19" s="66"/>
      <c r="AXV19" s="308"/>
      <c r="AXW19" s="309"/>
      <c r="AXY19" s="310"/>
      <c r="AXZ19" s="311"/>
      <c r="AYA19" s="66"/>
      <c r="AYB19" s="308"/>
      <c r="AYC19" s="309"/>
      <c r="AYD19" s="66"/>
      <c r="AYE19" s="308"/>
      <c r="AYF19" s="309"/>
      <c r="AYH19" s="310"/>
      <c r="AYI19" s="311"/>
      <c r="AYJ19" s="66"/>
      <c r="AYK19" s="308"/>
      <c r="AYL19" s="309"/>
      <c r="AYM19" s="66"/>
      <c r="AYN19" s="308"/>
      <c r="AYO19" s="309"/>
      <c r="AYQ19" s="310"/>
      <c r="AYR19" s="311"/>
      <c r="AYS19" s="66"/>
      <c r="AYT19" s="308"/>
      <c r="AYU19" s="309"/>
      <c r="AYV19" s="66"/>
      <c r="AYW19" s="308"/>
      <c r="AYX19" s="309"/>
      <c r="AYZ19" s="310"/>
      <c r="AZA19" s="311"/>
      <c r="AZB19" s="66"/>
      <c r="AZC19" s="308"/>
      <c r="AZD19" s="309"/>
      <c r="AZE19" s="66"/>
      <c r="AZF19" s="308"/>
      <c r="AZG19" s="309"/>
      <c r="AZI19" s="310"/>
      <c r="AZJ19" s="311"/>
      <c r="AZK19" s="66"/>
      <c r="AZL19" s="308"/>
      <c r="AZM19" s="309"/>
      <c r="AZN19" s="66"/>
      <c r="AZO19" s="308"/>
      <c r="AZP19" s="309"/>
      <c r="AZR19" s="310"/>
      <c r="AZS19" s="311"/>
      <c r="AZT19" s="66"/>
      <c r="AZU19" s="308"/>
      <c r="AZV19" s="309"/>
      <c r="AZW19" s="66"/>
      <c r="AZX19" s="308"/>
      <c r="AZY19" s="309"/>
    </row>
    <row r="20" spans="2:1377" ht="14.25" thickBot="1" x14ac:dyDescent="0.2">
      <c r="B20" s="37">
        <v>183.69939162343601</v>
      </c>
      <c r="C20" s="38">
        <v>44.453271855245731</v>
      </c>
      <c r="E20" s="49">
        <v>171.23673019096705</v>
      </c>
      <c r="F20" s="50">
        <v>46.14135268940565</v>
      </c>
      <c r="H20" s="49">
        <v>126.69549898415077</v>
      </c>
      <c r="I20" s="50">
        <v>48.392569924149569</v>
      </c>
      <c r="J20" s="66"/>
      <c r="K20" s="49">
        <v>-252.64895628111404</v>
      </c>
      <c r="L20" s="50">
        <v>52.76224886889672</v>
      </c>
      <c r="N20" s="37">
        <v>239.08519215326035</v>
      </c>
      <c r="O20" s="38">
        <v>65.46383993816346</v>
      </c>
      <c r="P20" s="66"/>
      <c r="Q20" s="49">
        <v>218.92175396089192</v>
      </c>
      <c r="R20" s="50">
        <v>68.007316439961585</v>
      </c>
      <c r="S20" s="66"/>
      <c r="T20" s="49">
        <v>148.96068228741728</v>
      </c>
      <c r="U20" s="50">
        <v>71.444939063331105</v>
      </c>
      <c r="V20" s="66"/>
      <c r="W20" s="49">
        <v>-245.52680267961318</v>
      </c>
      <c r="X20" s="50">
        <v>79.025344850727919</v>
      </c>
      <c r="Z20" s="37">
        <v>340.03319343956889</v>
      </c>
      <c r="AA20" s="38">
        <v>93.761407773184061</v>
      </c>
      <c r="AB20" s="66"/>
      <c r="AC20" s="49">
        <v>327.31812281821504</v>
      </c>
      <c r="AD20" s="50">
        <v>97.031661491195095</v>
      </c>
      <c r="AE20" s="66"/>
      <c r="AF20" s="49">
        <v>274.2860489466234</v>
      </c>
      <c r="AG20" s="50">
        <v>101.34835654224538</v>
      </c>
      <c r="AH20" s="66"/>
      <c r="AI20" s="49">
        <v>-243.86315291706751</v>
      </c>
      <c r="AJ20" s="50">
        <v>110.03123002149039</v>
      </c>
      <c r="AL20" s="37">
        <v>401.21351014150696</v>
      </c>
      <c r="AM20" s="38">
        <v>131.15792166456353</v>
      </c>
      <c r="AN20" s="66"/>
      <c r="AO20" s="49">
        <v>375.72152694863479</v>
      </c>
      <c r="AP20" s="50">
        <v>136.10903007055884</v>
      </c>
      <c r="AQ20" s="66"/>
      <c r="AR20" s="49">
        <v>278.87345738306823</v>
      </c>
      <c r="AS20" s="50">
        <v>142.76472097647888</v>
      </c>
      <c r="AT20" s="66"/>
      <c r="AU20" s="49">
        <v>-307.71677982572868</v>
      </c>
      <c r="AV20" s="50">
        <v>154.81137834681346</v>
      </c>
      <c r="AX20" s="37">
        <v>548.21471954956633</v>
      </c>
      <c r="AY20" s="38">
        <v>181.69371442084042</v>
      </c>
      <c r="AZ20" s="66"/>
      <c r="BA20" s="49">
        <v>513.75184073302069</v>
      </c>
      <c r="BB20" s="50">
        <v>188.18266863130279</v>
      </c>
      <c r="BC20" s="66"/>
      <c r="BD20" s="49">
        <v>428.26601107669194</v>
      </c>
      <c r="BE20" s="50">
        <v>196.770845735406</v>
      </c>
      <c r="BF20" s="66"/>
      <c r="BG20" s="49">
        <v>-346.31683639181415</v>
      </c>
      <c r="BH20" s="50">
        <v>210.81858047860442</v>
      </c>
      <c r="BJ20" s="37">
        <v>770.76180903971692</v>
      </c>
      <c r="BK20" s="38">
        <v>302.16691951672681</v>
      </c>
      <c r="BL20" s="66"/>
      <c r="BM20" s="49">
        <v>719.86525839312276</v>
      </c>
      <c r="BN20" s="50">
        <v>312.93673051714813</v>
      </c>
      <c r="BO20" s="66"/>
      <c r="BP20" s="49">
        <v>599.07533475905825</v>
      </c>
      <c r="BQ20" s="50">
        <v>327.24287555843011</v>
      </c>
      <c r="BR20" s="66"/>
      <c r="BS20" s="49">
        <v>-409.95506473665955</v>
      </c>
      <c r="BT20" s="50">
        <v>351.24014999349453</v>
      </c>
      <c r="BV20" s="37">
        <v>1062.084098436366</v>
      </c>
      <c r="BW20" s="38">
        <v>458.98740854790378</v>
      </c>
      <c r="BX20" s="66"/>
      <c r="BY20" s="49">
        <v>1035.8125022381726</v>
      </c>
      <c r="BZ20" s="50">
        <v>470.12792461227173</v>
      </c>
      <c r="CA20" s="66"/>
      <c r="CB20" s="49">
        <v>946.6979210066819</v>
      </c>
      <c r="CC20" s="50">
        <v>487.68390254230144</v>
      </c>
      <c r="CD20" s="66"/>
      <c r="CE20" s="49">
        <v>751.15606673722107</v>
      </c>
      <c r="CF20" s="50">
        <v>507.54282885886028</v>
      </c>
      <c r="CG20" s="66"/>
      <c r="CH20" s="49">
        <v>-485.80192739086289</v>
      </c>
      <c r="CI20" s="50">
        <v>543.80278450914091</v>
      </c>
      <c r="CJ20" s="66"/>
      <c r="CK20" s="49">
        <v>-425.51761140412151</v>
      </c>
      <c r="CL20" s="50">
        <v>585.20901608596091</v>
      </c>
      <c r="CN20" s="37">
        <v>1492.1064012506802</v>
      </c>
      <c r="CO20" s="38">
        <v>663.06890673995554</v>
      </c>
      <c r="CP20" s="66"/>
      <c r="CQ20" s="49">
        <v>1469.8658535356917</v>
      </c>
      <c r="CR20" s="50">
        <v>677.57387601907215</v>
      </c>
      <c r="CS20" s="66"/>
      <c r="CT20" s="49">
        <v>1398.8363715693283</v>
      </c>
      <c r="CU20" s="50">
        <v>699.98171781268582</v>
      </c>
      <c r="CV20" s="66"/>
      <c r="CW20" s="49">
        <v>1258.0107031461716</v>
      </c>
      <c r="CX20" s="50">
        <v>724.95333234960106</v>
      </c>
      <c r="CY20" s="66"/>
      <c r="CZ20" s="49">
        <v>-343.15812775943624</v>
      </c>
      <c r="DA20" s="50">
        <v>761.22071885295304</v>
      </c>
      <c r="DB20" s="66"/>
      <c r="DC20" s="49">
        <v>-283.88867337070218</v>
      </c>
      <c r="DD20" s="50">
        <v>817.07692501209749</v>
      </c>
      <c r="DF20" s="37">
        <v>1980.4813697113107</v>
      </c>
      <c r="DG20" s="38">
        <v>919.20693509510784</v>
      </c>
      <c r="DH20" s="66"/>
      <c r="DI20" s="49">
        <v>1973.1669888198437</v>
      </c>
      <c r="DJ20" s="50">
        <v>937.47910071302795</v>
      </c>
      <c r="DK20" s="66"/>
      <c r="DL20" s="49">
        <v>1911.6665908589614</v>
      </c>
      <c r="DM20" s="50">
        <v>965.37040206916254</v>
      </c>
      <c r="DN20" s="66"/>
      <c r="DO20" s="49">
        <v>1795.0547590578262</v>
      </c>
      <c r="DP20" s="50">
        <v>996.14717229194082</v>
      </c>
      <c r="DQ20" s="66"/>
      <c r="DR20" s="49">
        <v>1471.9736528668159</v>
      </c>
      <c r="DS20" s="50">
        <v>1034.9156792437313</v>
      </c>
      <c r="DT20" s="66"/>
      <c r="DU20" s="49">
        <v>-79.21746237447681</v>
      </c>
      <c r="DV20" s="50">
        <v>1100.4235515399462</v>
      </c>
      <c r="DX20" s="37">
        <v>2435.1614839015988</v>
      </c>
      <c r="DY20" s="38">
        <v>1240.1840365307053</v>
      </c>
      <c r="DZ20" s="66"/>
      <c r="EA20" s="49">
        <v>2388.704012468259</v>
      </c>
      <c r="EB20" s="50">
        <v>1264.9345775166992</v>
      </c>
      <c r="EC20" s="66"/>
      <c r="ED20" s="49">
        <v>2314.7873599471786</v>
      </c>
      <c r="EE20" s="50">
        <v>1302.4911759042711</v>
      </c>
      <c r="EF20" s="66"/>
      <c r="EG20" s="49">
        <v>2161.9951521018702</v>
      </c>
      <c r="EH20" s="50">
        <v>1344.0813554886718</v>
      </c>
      <c r="EI20" s="66"/>
      <c r="EJ20" s="49">
        <v>1797.8350627346367</v>
      </c>
      <c r="EK20" s="50">
        <v>1396.7528308026942</v>
      </c>
      <c r="EL20" s="66"/>
      <c r="EM20" s="49">
        <v>-62.340769955683506</v>
      </c>
      <c r="EN20" s="50">
        <v>1486.4176458367976</v>
      </c>
      <c r="EP20" s="37">
        <v>703.49586112048507</v>
      </c>
      <c r="EQ20" s="38">
        <v>88.908590531204595</v>
      </c>
      <c r="ER20" s="66"/>
      <c r="ES20" s="49">
        <v>679.7541323446768</v>
      </c>
      <c r="ET20" s="50">
        <v>92.284455808534887</v>
      </c>
      <c r="EU20" s="66"/>
      <c r="EV20" s="49">
        <v>593.58417692303567</v>
      </c>
      <c r="EW20" s="50">
        <v>96.786313511532853</v>
      </c>
      <c r="EX20" s="66"/>
      <c r="EY20" s="49">
        <v>42.376422904000165</v>
      </c>
      <c r="EZ20" s="50">
        <v>104.85577764565514</v>
      </c>
      <c r="FB20" s="37">
        <v>870.83111193209982</v>
      </c>
      <c r="FC20" s="38">
        <v>130.93044225579621</v>
      </c>
      <c r="FD20" s="66"/>
      <c r="FE20" s="49">
        <v>831.10564302132434</v>
      </c>
      <c r="FF20" s="50">
        <v>136.01690390749815</v>
      </c>
      <c r="FG20" s="66"/>
      <c r="FH20" s="49">
        <v>693.71195200466002</v>
      </c>
      <c r="FI20" s="50">
        <v>142.89116642752245</v>
      </c>
      <c r="FJ20" s="66"/>
      <c r="FK20" s="49">
        <v>145.40066298845701</v>
      </c>
      <c r="FL20" s="50">
        <v>156.77071254944707</v>
      </c>
      <c r="FN20" s="37">
        <v>1137.4114775010398</v>
      </c>
      <c r="FO20" s="38">
        <v>187.52663895108961</v>
      </c>
      <c r="FP20" s="66"/>
      <c r="FQ20" s="49">
        <v>1110.5613705220487</v>
      </c>
      <c r="FR20" s="50">
        <v>194.06662377131767</v>
      </c>
      <c r="FS20" s="66"/>
      <c r="FT20" s="49">
        <v>1005.0749931526234</v>
      </c>
      <c r="FU20" s="50">
        <v>202.69903213366248</v>
      </c>
      <c r="FV20" s="66"/>
      <c r="FW20" s="49">
        <v>825.47136587692967</v>
      </c>
      <c r="FX20" s="50">
        <v>219.367151003092</v>
      </c>
      <c r="FZ20" s="37">
        <v>1376.8384731195674</v>
      </c>
      <c r="GA20" s="38">
        <v>262.32108354992647</v>
      </c>
      <c r="GB20" s="66"/>
      <c r="GC20" s="49">
        <v>1319.3455518309813</v>
      </c>
      <c r="GD20" s="50">
        <v>272.22237893221148</v>
      </c>
      <c r="GE20" s="66"/>
      <c r="GF20" s="49">
        <v>1127.1113224649378</v>
      </c>
      <c r="GG20" s="50">
        <v>285.53197849406746</v>
      </c>
      <c r="GH20" s="66"/>
      <c r="GI20" s="49">
        <v>290.79743786646901</v>
      </c>
      <c r="GJ20" s="50">
        <v>306.3592524606907</v>
      </c>
      <c r="GL20" s="37">
        <v>1777.3310454729437</v>
      </c>
      <c r="GM20" s="38">
        <v>363.39454427024054</v>
      </c>
      <c r="GN20" s="66"/>
      <c r="GO20" s="49">
        <v>1716.8819832022486</v>
      </c>
      <c r="GP20" s="50">
        <v>376.37150719797233</v>
      </c>
      <c r="GQ20" s="66"/>
      <c r="GR20" s="49">
        <v>1545.7662162255344</v>
      </c>
      <c r="GS20" s="50">
        <v>393.54593026249603</v>
      </c>
      <c r="GT20" s="66"/>
      <c r="GU20" s="49">
        <v>407.58888256233553</v>
      </c>
      <c r="GV20" s="50">
        <v>418.45092956720055</v>
      </c>
      <c r="GX20" s="37">
        <v>2454.0485363895727</v>
      </c>
      <c r="GY20" s="38">
        <v>604.34528211176041</v>
      </c>
      <c r="GZ20" s="66"/>
      <c r="HA20" s="49">
        <v>2362.7509585164648</v>
      </c>
      <c r="HB20" s="50">
        <v>625.88326346495614</v>
      </c>
      <c r="HC20" s="66"/>
      <c r="HD20" s="49">
        <v>2119.7260237341911</v>
      </c>
      <c r="HE20" s="50">
        <v>654.49233119456858</v>
      </c>
      <c r="HF20" s="66"/>
      <c r="HG20" s="49">
        <v>649.27576630988699</v>
      </c>
      <c r="HH20" s="50">
        <v>696.96960742595638</v>
      </c>
      <c r="HJ20" s="37">
        <v>3281.2937618929095</v>
      </c>
      <c r="HK20" s="38">
        <v>917.99271791230979</v>
      </c>
      <c r="HL20" s="66"/>
      <c r="HM20" s="49">
        <v>3232.408422950477</v>
      </c>
      <c r="HN20" s="50">
        <v>940.27218170171045</v>
      </c>
      <c r="HO20" s="66"/>
      <c r="HP20" s="49">
        <v>3066.1687513804222</v>
      </c>
      <c r="HQ20" s="50">
        <v>975.38118644036001</v>
      </c>
      <c r="HR20" s="66"/>
      <c r="HS20" s="49">
        <v>2688.5285535141647</v>
      </c>
      <c r="HT20" s="50">
        <v>1015.094210376244</v>
      </c>
      <c r="HU20" s="66"/>
      <c r="HV20" s="49">
        <v>920.6295565267726</v>
      </c>
      <c r="HW20" s="50">
        <v>1078.3276744903349</v>
      </c>
      <c r="HX20" s="66"/>
      <c r="HY20" s="49">
        <v>763.1543223965017</v>
      </c>
      <c r="HZ20" s="50">
        <v>1159.431763815325</v>
      </c>
      <c r="IB20" s="37">
        <v>4309.0138984978339</v>
      </c>
      <c r="IC20" s="38">
        <v>1326.1618721378811</v>
      </c>
      <c r="ID20" s="66"/>
      <c r="IE20" s="49">
        <v>4278.4002414157294</v>
      </c>
      <c r="IF20" s="50">
        <v>1355.1700884547824</v>
      </c>
      <c r="IG20" s="66"/>
      <c r="IH20" s="49">
        <v>4129.0466210475588</v>
      </c>
      <c r="II20" s="50">
        <v>1399.9825007044906</v>
      </c>
      <c r="IJ20" s="66"/>
      <c r="IK20" s="49">
        <v>3856.2600385397677</v>
      </c>
      <c r="IL20" s="50">
        <v>1449.921353712067</v>
      </c>
      <c r="IM20" s="66"/>
      <c r="IN20" s="49">
        <v>1477.1888803447769</v>
      </c>
      <c r="IO20" s="50">
        <v>1516.9665889849093</v>
      </c>
      <c r="IP20" s="66"/>
      <c r="IQ20" s="49">
        <v>1282.4705929036004</v>
      </c>
      <c r="IR20" s="50">
        <v>1623.34234993885</v>
      </c>
      <c r="IT20" s="37">
        <v>5459.4703200586164</v>
      </c>
      <c r="IU20" s="38">
        <v>1838.4450241600528</v>
      </c>
      <c r="IV20" s="66"/>
      <c r="IW20" s="49">
        <v>5438.7582908390814</v>
      </c>
      <c r="IX20" s="50">
        <v>1874.9873484410743</v>
      </c>
      <c r="IY20" s="66"/>
      <c r="IZ20" s="49">
        <v>5318.2091658015688</v>
      </c>
      <c r="JA20" s="50">
        <v>1930.7665010717983</v>
      </c>
      <c r="JB20" s="66"/>
      <c r="JC20" s="49">
        <v>5088.7042397487266</v>
      </c>
      <c r="JD20" s="50">
        <v>1992.3155197032163</v>
      </c>
      <c r="JE20" s="66"/>
      <c r="JF20" s="49">
        <v>4451.339000245961</v>
      </c>
      <c r="JG20" s="50">
        <v>2069.8439753585899</v>
      </c>
      <c r="JH20" s="66"/>
      <c r="JI20" s="49">
        <v>1911.3576297328993</v>
      </c>
      <c r="JJ20" s="50">
        <v>2191.5999388012738</v>
      </c>
      <c r="JL20" s="37">
        <v>6642.5864063782237</v>
      </c>
      <c r="JM20" s="38">
        <v>2480.409012346297</v>
      </c>
      <c r="JN20" s="66"/>
      <c r="JO20" s="49">
        <v>6579.8343840471362</v>
      </c>
      <c r="JP20" s="50">
        <v>2529.9082676770377</v>
      </c>
      <c r="JQ20" s="66"/>
      <c r="JR20" s="49">
        <v>6434.698018746516</v>
      </c>
      <c r="JS20" s="50">
        <v>2605.0168297040391</v>
      </c>
      <c r="JT20" s="66"/>
      <c r="JU20" s="49">
        <v>6133.3309999387484</v>
      </c>
      <c r="JV20" s="50">
        <v>2688.1907557648142</v>
      </c>
      <c r="JW20" s="66"/>
      <c r="JX20" s="49">
        <v>5373.9665614408859</v>
      </c>
      <c r="JY20" s="50">
        <v>2793.5214884464372</v>
      </c>
      <c r="JZ20" s="66"/>
      <c r="KA20" s="49">
        <v>2369.3456112807089</v>
      </c>
      <c r="KB20" s="50">
        <v>2959.9914771001399</v>
      </c>
      <c r="KD20" s="37">
        <v>1670.986154774243</v>
      </c>
      <c r="KE20" s="38">
        <v>188.79056618368841</v>
      </c>
      <c r="KF20" s="66"/>
      <c r="KG20" s="49">
        <v>1554.1707898008219</v>
      </c>
      <c r="KH20" s="50">
        <v>196.0093686708079</v>
      </c>
      <c r="KI20" s="66"/>
      <c r="KJ20" s="49">
        <v>1507.4336014076073</v>
      </c>
      <c r="KK20" s="50">
        <v>205.42158784082451</v>
      </c>
      <c r="KL20" s="66"/>
      <c r="KM20" s="49">
        <v>1559.6565187553363</v>
      </c>
      <c r="KN20" s="50">
        <v>221.41454580559088</v>
      </c>
      <c r="KP20" s="37">
        <v>1993.8434586066844</v>
      </c>
      <c r="KQ20" s="38">
        <v>276.69736050185173</v>
      </c>
      <c r="KR20" s="66"/>
      <c r="KS20" s="49">
        <v>1940.594138967801</v>
      </c>
      <c r="KT20" s="50">
        <v>287.356885050421</v>
      </c>
      <c r="KU20" s="66"/>
      <c r="KV20" s="49">
        <v>1880.3568141078092</v>
      </c>
      <c r="KW20" s="50">
        <v>300.93391101237302</v>
      </c>
      <c r="KX20" s="66"/>
      <c r="KY20" s="49">
        <v>1962.0230162373477</v>
      </c>
      <c r="KZ20" s="50">
        <v>326.12449770915748</v>
      </c>
      <c r="LB20" s="37">
        <v>2592.2857946272652</v>
      </c>
      <c r="LC20" s="38">
        <v>395.17350993513946</v>
      </c>
      <c r="LD20" s="66"/>
      <c r="LE20" s="49">
        <v>2483.3621152861579</v>
      </c>
      <c r="LF20" s="50">
        <v>408.97877922315604</v>
      </c>
      <c r="LG20" s="66"/>
      <c r="LH20" s="49">
        <v>2421.650135089043</v>
      </c>
      <c r="LI20" s="50">
        <v>426.60151413063829</v>
      </c>
      <c r="LJ20" s="66"/>
      <c r="LK20" s="49">
        <v>2520.0562076509977</v>
      </c>
      <c r="LL20" s="50">
        <v>460.82308126363949</v>
      </c>
      <c r="LN20" s="37">
        <v>3094.1279782013812</v>
      </c>
      <c r="LO20" s="38">
        <v>552.10875114919395</v>
      </c>
      <c r="LP20" s="66"/>
      <c r="LQ20" s="49">
        <v>3038.7262626208831</v>
      </c>
      <c r="LR20" s="50">
        <v>572.46817093954701</v>
      </c>
      <c r="LS20" s="66"/>
      <c r="LT20" s="49">
        <v>2953.0426901940191</v>
      </c>
      <c r="LU20" s="50">
        <v>598.28829956701418</v>
      </c>
      <c r="LV20" s="66"/>
      <c r="LW20" s="49">
        <v>2844.9499801420725</v>
      </c>
      <c r="LX20" s="50">
        <v>627.47461701643385</v>
      </c>
      <c r="LZ20" s="37">
        <v>4004.9540815348496</v>
      </c>
      <c r="MA20" s="38">
        <v>765.14601923961072</v>
      </c>
      <c r="MB20" s="66"/>
      <c r="MC20" s="49">
        <v>3874.2225828277747</v>
      </c>
      <c r="MD20" s="50">
        <v>792.00489313526214</v>
      </c>
      <c r="ME20" s="66"/>
      <c r="MF20" s="49">
        <v>3781.8308210476853</v>
      </c>
      <c r="MG20" s="50">
        <v>826.07679162887462</v>
      </c>
      <c r="MH20" s="66"/>
      <c r="MI20" s="49">
        <v>3661.6740434071025</v>
      </c>
      <c r="MJ20" s="50">
        <v>864.74136841375127</v>
      </c>
      <c r="ML20" s="37">
        <v>5450.3343043901141</v>
      </c>
      <c r="MM20" s="38">
        <v>1269.0500355400609</v>
      </c>
      <c r="MN20" s="66"/>
      <c r="MO20" s="49">
        <v>5340.7110129851553</v>
      </c>
      <c r="MP20" s="50">
        <v>1313.1373431910774</v>
      </c>
      <c r="MQ20" s="66"/>
      <c r="MR20" s="49">
        <v>5204.3896676811046</v>
      </c>
      <c r="MS20" s="50">
        <v>1368.9600091066588</v>
      </c>
      <c r="MT20" s="66"/>
      <c r="MU20" s="49">
        <v>5058.1548314981983</v>
      </c>
      <c r="MV20" s="50">
        <v>1432.6397573910131</v>
      </c>
      <c r="MX20" s="37">
        <v>7371.6660158914665</v>
      </c>
      <c r="MY20" s="38">
        <v>1924.5093485112234</v>
      </c>
      <c r="MZ20" s="66"/>
      <c r="NA20" s="49">
        <v>7128.3557883602934</v>
      </c>
      <c r="NB20" s="50">
        <v>1970.2240468172254</v>
      </c>
      <c r="NC20" s="66"/>
      <c r="ND20" s="49">
        <v>6988.634758896731</v>
      </c>
      <c r="NE20" s="50">
        <v>2040.4001368407939</v>
      </c>
      <c r="NF20" s="66"/>
      <c r="NG20" s="49">
        <v>6817.7885854220995</v>
      </c>
      <c r="NH20" s="50">
        <v>2116.0155257426563</v>
      </c>
      <c r="NI20" s="66"/>
      <c r="NJ20" s="49">
        <v>6631.2309524408174</v>
      </c>
      <c r="NK20" s="50">
        <v>2205.6792958243195</v>
      </c>
      <c r="NL20" s="66"/>
      <c r="NM20" s="49">
        <v>6437.5137324294465</v>
      </c>
      <c r="NN20" s="50">
        <v>2307.9702924603207</v>
      </c>
      <c r="NP20" s="37">
        <v>9628.3318559338695</v>
      </c>
      <c r="NQ20" s="38">
        <v>2773.0992897112133</v>
      </c>
      <c r="NR20" s="66"/>
      <c r="NS20" s="49">
        <v>9211.611748403142</v>
      </c>
      <c r="NT20" s="50">
        <v>2831.4714689651678</v>
      </c>
      <c r="NU20" s="66"/>
      <c r="NV20" s="49">
        <v>9087.0222963587021</v>
      </c>
      <c r="NW20" s="50">
        <v>2921.5405609340955</v>
      </c>
      <c r="NX20" s="66"/>
      <c r="NY20" s="49">
        <v>8898.8776868970835</v>
      </c>
      <c r="NZ20" s="50">
        <v>3018.8514403378776</v>
      </c>
      <c r="OA20" s="66"/>
      <c r="OB20" s="49">
        <v>8714.5396261891601</v>
      </c>
      <c r="OC20" s="50">
        <v>3134.5805787099107</v>
      </c>
      <c r="OD20" s="66"/>
      <c r="OE20" s="49">
        <v>8449.3690791185199</v>
      </c>
      <c r="OF20" s="50">
        <v>3266.9238840648231</v>
      </c>
      <c r="OH20" s="37">
        <v>12093.363228585407</v>
      </c>
      <c r="OI20" s="38">
        <v>3836.6104604756965</v>
      </c>
      <c r="OJ20" s="66"/>
      <c r="OK20" s="49">
        <v>11647.591463654631</v>
      </c>
      <c r="OL20" s="50">
        <v>3908.5458030934878</v>
      </c>
      <c r="OM20" s="66"/>
      <c r="ON20" s="49">
        <v>11446.130626672106</v>
      </c>
      <c r="OO20" s="50">
        <v>4020.9275435689874</v>
      </c>
      <c r="OP20" s="66"/>
      <c r="OQ20" s="49">
        <v>11241.184404741016</v>
      </c>
      <c r="OR20" s="50">
        <v>4142.4192481659275</v>
      </c>
      <c r="OS20" s="66"/>
      <c r="OT20" s="49">
        <v>11021.491875110107</v>
      </c>
      <c r="OU20" s="50">
        <v>4287.2956002244755</v>
      </c>
      <c r="OV20" s="66"/>
      <c r="OW20" s="49">
        <v>10766.010048238606</v>
      </c>
      <c r="OX20" s="50">
        <v>4453.4245351875998</v>
      </c>
      <c r="OZ20" s="37">
        <v>14656.769521586426</v>
      </c>
      <c r="PA20" s="38">
        <v>5170.3434609247452</v>
      </c>
      <c r="PB20" s="66"/>
      <c r="PC20" s="49">
        <v>14057.741561186927</v>
      </c>
      <c r="PD20" s="50">
        <v>5267.7999411614946</v>
      </c>
      <c r="PE20" s="66"/>
      <c r="PF20" s="49">
        <v>13872.645997982951</v>
      </c>
      <c r="PG20" s="50">
        <v>5418.4626499121587</v>
      </c>
      <c r="PH20" s="66"/>
      <c r="PI20" s="49">
        <v>13615.439306329547</v>
      </c>
      <c r="PJ20" s="50">
        <v>5581.6941429514436</v>
      </c>
      <c r="PK20" s="66"/>
      <c r="PL20" s="49">
        <v>13368.767666417021</v>
      </c>
      <c r="PM20" s="50">
        <v>5776.7091829121428</v>
      </c>
      <c r="PN20" s="66"/>
      <c r="PO20" s="49">
        <v>13042.389510720614</v>
      </c>
      <c r="PP20" s="50">
        <v>6000.4761006084409</v>
      </c>
      <c r="PR20" s="37">
        <v>79.740212281153958</v>
      </c>
      <c r="PS20" s="38">
        <v>35.562208113720388</v>
      </c>
      <c r="PT20" s="66"/>
      <c r="PU20" s="49">
        <v>69.533226741582482</v>
      </c>
      <c r="PV20" s="50">
        <v>36.912732056484018</v>
      </c>
      <c r="PW20" s="66"/>
      <c r="PX20" s="49">
        <v>33.317688239714975</v>
      </c>
      <c r="PY20" s="50">
        <v>38.713821211273384</v>
      </c>
      <c r="PZ20" s="66"/>
      <c r="QA20" s="49">
        <v>-367.64006269099968</v>
      </c>
      <c r="QB20" s="50">
        <v>42.820923645002566</v>
      </c>
      <c r="QD20" s="37">
        <v>112.7361783186401</v>
      </c>
      <c r="QE20" s="38">
        <v>52.370519476401611</v>
      </c>
      <c r="QF20" s="66"/>
      <c r="QG20" s="49">
        <v>96.485169004328327</v>
      </c>
      <c r="QH20" s="50">
        <v>54.40539893391113</v>
      </c>
      <c r="QI20" s="66"/>
      <c r="QJ20" s="49">
        <v>40.01029027205896</v>
      </c>
      <c r="QK20" s="50">
        <v>57.15569361942039</v>
      </c>
      <c r="QL20" s="66"/>
      <c r="QM20" s="49">
        <v>-388.64839764799962</v>
      </c>
      <c r="QN20" s="50">
        <v>64.222367143393299</v>
      </c>
      <c r="QP20" s="37">
        <v>180.55756846861976</v>
      </c>
      <c r="QQ20" s="38">
        <v>75.008361537492434</v>
      </c>
      <c r="QR20" s="66"/>
      <c r="QS20" s="49">
        <v>170.66959313502366</v>
      </c>
      <c r="QT20" s="50">
        <v>77.624669014834836</v>
      </c>
      <c r="QU20" s="66"/>
      <c r="QV20" s="49">
        <v>128.12827112468091</v>
      </c>
      <c r="QW20" s="50">
        <v>81.078221424405996</v>
      </c>
      <c r="QX20" s="66"/>
      <c r="QY20" s="49">
        <v>-419.61308095434066</v>
      </c>
      <c r="QZ20" s="50">
        <v>88.926656300743005</v>
      </c>
      <c r="RB20" s="37">
        <v>207.17055764943754</v>
      </c>
      <c r="RC20" s="38">
        <v>104.925297766073</v>
      </c>
      <c r="RD20" s="66"/>
      <c r="RE20" s="49">
        <v>186.99688774180785</v>
      </c>
      <c r="RF20" s="50">
        <v>108.88636027473736</v>
      </c>
      <c r="RG20" s="66"/>
      <c r="RH20" s="49">
        <v>109.22560084521595</v>
      </c>
      <c r="RI20" s="50">
        <v>114.21126948746547</v>
      </c>
      <c r="RJ20" s="66"/>
      <c r="RK20" s="49">
        <v>-518.85000895156929</v>
      </c>
      <c r="RL20" s="50">
        <v>126.1095026676831</v>
      </c>
      <c r="RN20" s="37">
        <v>302.3914736016045</v>
      </c>
      <c r="RO20" s="38">
        <v>145.35354843570144</v>
      </c>
      <c r="RP20" s="66"/>
      <c r="RQ20" s="49">
        <v>273.12590375249209</v>
      </c>
      <c r="RR20" s="50">
        <v>150.54490090597773</v>
      </c>
      <c r="RS20" s="66"/>
      <c r="RT20" s="49">
        <v>204.7661392684262</v>
      </c>
      <c r="RU20" s="50">
        <v>157.41582883184441</v>
      </c>
      <c r="RV20" s="66"/>
      <c r="RW20" s="49">
        <v>-608.70173973290639</v>
      </c>
      <c r="RX20" s="50">
        <v>171.13211040010947</v>
      </c>
      <c r="RZ20" s="37">
        <v>434.10428834095944</v>
      </c>
      <c r="SA20" s="38">
        <v>241.73124697097541</v>
      </c>
      <c r="SB20" s="66"/>
      <c r="SC20" s="49">
        <v>391.2877506902492</v>
      </c>
      <c r="SD20" s="50">
        <v>250.34742394636686</v>
      </c>
      <c r="SE20" s="66"/>
      <c r="SF20" s="49">
        <v>294.94555431309624</v>
      </c>
      <c r="SG20" s="50">
        <v>261.79298442597593</v>
      </c>
      <c r="SH20" s="66"/>
      <c r="SI20" s="49">
        <v>-770.57603744000005</v>
      </c>
      <c r="SJ20" s="50">
        <v>285.15708186871052</v>
      </c>
      <c r="SL20" s="37">
        <v>618.24215117772803</v>
      </c>
      <c r="SM20" s="38">
        <v>367.18634667622018</v>
      </c>
      <c r="SN20" s="66"/>
      <c r="SO20" s="49">
        <v>596.49365255872385</v>
      </c>
      <c r="SP20" s="50">
        <v>376.09907322619335</v>
      </c>
      <c r="SQ20" s="66"/>
      <c r="SR20" s="49">
        <v>522.80349145217235</v>
      </c>
      <c r="SS20" s="50">
        <v>390.14444576568775</v>
      </c>
      <c r="ST20" s="66"/>
      <c r="SU20" s="49">
        <v>363.68076081711365</v>
      </c>
      <c r="SV20" s="50">
        <v>406.03255257278346</v>
      </c>
      <c r="SW20" s="66"/>
      <c r="SX20" s="49">
        <v>-960.22985415089056</v>
      </c>
      <c r="SY20" s="50">
        <v>441.79727948655039</v>
      </c>
      <c r="SZ20" s="66"/>
      <c r="TA20" s="49">
        <v>-934.95580495000252</v>
      </c>
      <c r="TB20" s="50">
        <v>479.04004614430647</v>
      </c>
      <c r="TD20" s="37">
        <v>928.72517165291367</v>
      </c>
      <c r="TE20" s="38">
        <v>530.45031375579492</v>
      </c>
      <c r="TF20" s="66"/>
      <c r="TG20" s="49">
        <v>911.11807574163333</v>
      </c>
      <c r="TH20" s="50">
        <v>542.05467379272125</v>
      </c>
      <c r="TI20" s="66"/>
      <c r="TJ20" s="49">
        <v>852.79393207624435</v>
      </c>
      <c r="TK20" s="50">
        <v>559.981561193218</v>
      </c>
      <c r="TL20" s="66"/>
      <c r="TM20" s="49">
        <v>738.36098024389742</v>
      </c>
      <c r="TN20" s="50">
        <v>579.95972805324914</v>
      </c>
      <c r="TO20" s="66"/>
      <c r="TP20" s="49">
        <v>-931.0759492611993</v>
      </c>
      <c r="TQ20" s="50">
        <v>614.69766661642666</v>
      </c>
      <c r="TR20" s="66"/>
      <c r="TS20" s="49">
        <v>-912.97204030300395</v>
      </c>
      <c r="TT20" s="50">
        <v>664.96216338053637</v>
      </c>
      <c r="TV20" s="37">
        <v>1284.6835870801044</v>
      </c>
      <c r="TW20" s="38">
        <v>735.35931728166588</v>
      </c>
      <c r="TX20" s="66"/>
      <c r="TY20" s="49">
        <v>1280.0485245438661</v>
      </c>
      <c r="TZ20" s="50">
        <v>749.97745106906052</v>
      </c>
      <c r="UA20" s="66"/>
      <c r="UB20" s="49">
        <v>1230.358648929858</v>
      </c>
      <c r="UC20" s="50">
        <v>772.29118215668541</v>
      </c>
      <c r="UD20" s="66"/>
      <c r="UE20" s="49">
        <v>1136.3248129081235</v>
      </c>
      <c r="UF20" s="50">
        <v>796.91350279917958</v>
      </c>
      <c r="UG20" s="66"/>
      <c r="UH20" s="49">
        <v>876.10054002241043</v>
      </c>
      <c r="UI20" s="50">
        <v>827.93002002082494</v>
      </c>
      <c r="UJ20" s="66"/>
      <c r="UK20" s="49">
        <v>-839.660238358686</v>
      </c>
      <c r="UL20" s="50">
        <v>891.00687188815061</v>
      </c>
      <c r="UN20" s="37">
        <v>1593.676495687062</v>
      </c>
      <c r="UO20" s="38">
        <v>992.13904136805127</v>
      </c>
      <c r="UP20" s="66"/>
      <c r="UQ20" s="49">
        <v>1550.4780361774201</v>
      </c>
      <c r="UR20" s="50">
        <v>1011.9398394935849</v>
      </c>
      <c r="US20" s="66"/>
      <c r="UT20" s="49">
        <v>1490.8051664609234</v>
      </c>
      <c r="UU20" s="50">
        <v>1041.986045170991</v>
      </c>
      <c r="UV20" s="66"/>
      <c r="UW20" s="49">
        <v>1367.7279023666379</v>
      </c>
      <c r="UX20" s="50">
        <v>1075.2594754389079</v>
      </c>
      <c r="UY20" s="66"/>
      <c r="UZ20" s="49">
        <v>1082.6087258967414</v>
      </c>
      <c r="VA20" s="50">
        <v>1117.3990992752106</v>
      </c>
      <c r="VB20" s="66"/>
      <c r="VC20" s="49">
        <v>-983.27806302209774</v>
      </c>
      <c r="VD20" s="50">
        <v>1203.7840910252207</v>
      </c>
      <c r="VF20" s="37">
        <v>495.57734607470735</v>
      </c>
      <c r="VG20" s="38">
        <v>71.126463056302939</v>
      </c>
      <c r="VH20" s="66"/>
      <c r="VI20" s="49">
        <v>476.34714834821466</v>
      </c>
      <c r="VJ20" s="50">
        <v>73.827214589454996</v>
      </c>
      <c r="VK20" s="66"/>
      <c r="VL20" s="49">
        <v>406.82876950409081</v>
      </c>
      <c r="VM20" s="50">
        <v>77.428816072641041</v>
      </c>
      <c r="VN20" s="66"/>
      <c r="VO20" s="49">
        <v>-200.68540073318508</v>
      </c>
      <c r="VP20" s="50">
        <v>84.429345683554857</v>
      </c>
      <c r="VR20" s="37">
        <v>618.13274529469686</v>
      </c>
      <c r="VS20" s="38">
        <v>104.74380133499912</v>
      </c>
      <c r="VT20" s="66"/>
      <c r="VU20" s="49">
        <v>586.2322124784738</v>
      </c>
      <c r="VV20" s="50">
        <v>108.8130689561346</v>
      </c>
      <c r="VW20" s="66"/>
      <c r="VX20" s="49">
        <v>475.8114147865532</v>
      </c>
      <c r="VY20" s="50">
        <v>114.31267548238867</v>
      </c>
      <c r="VZ20" s="66"/>
      <c r="WA20" s="49">
        <v>-156.19663355694669</v>
      </c>
      <c r="WB20" s="50">
        <v>126.45822372734709</v>
      </c>
      <c r="WD20" s="37">
        <v>818.46007175720104</v>
      </c>
      <c r="WE20" s="38">
        <v>150.02054648019958</v>
      </c>
      <c r="WF20" s="66"/>
      <c r="WG20" s="49">
        <v>797.26414319347691</v>
      </c>
      <c r="WH20" s="50">
        <v>155.25263883836391</v>
      </c>
      <c r="WI20" s="66"/>
      <c r="WJ20" s="49">
        <v>712.75955576800607</v>
      </c>
      <c r="WK20" s="50">
        <v>162.15876189170029</v>
      </c>
      <c r="WL20" s="66"/>
      <c r="WM20" s="49">
        <v>-115.19906881422861</v>
      </c>
      <c r="WN20" s="50">
        <v>176.06313306890559</v>
      </c>
      <c r="WP20" s="37">
        <v>987.67047649428866</v>
      </c>
      <c r="WQ20" s="38">
        <v>209.8558170329012</v>
      </c>
      <c r="WR20" s="66"/>
      <c r="WS20" s="49">
        <v>941.89580525095346</v>
      </c>
      <c r="WT20" s="50">
        <v>217.77703937937676</v>
      </c>
      <c r="WU20" s="66"/>
      <c r="WV20" s="49">
        <v>787.81627257324317</v>
      </c>
      <c r="WW20" s="50">
        <v>228.42507548795501</v>
      </c>
      <c r="WX20" s="66"/>
      <c r="WY20" s="49">
        <v>-152.79197620316916</v>
      </c>
      <c r="WZ20" s="50">
        <v>247.74075933080965</v>
      </c>
      <c r="XB20" s="37">
        <v>1285.6846381156083</v>
      </c>
      <c r="XC20" s="38">
        <v>290.71421234448951</v>
      </c>
      <c r="XD20" s="66"/>
      <c r="XE20" s="49">
        <v>1235.6296755051067</v>
      </c>
      <c r="XF20" s="50">
        <v>301.09597175799877</v>
      </c>
      <c r="XG20" s="66"/>
      <c r="XH20" s="49">
        <v>1098.7657551235807</v>
      </c>
      <c r="XI20" s="50">
        <v>314.83589643527756</v>
      </c>
      <c r="XJ20" s="66"/>
      <c r="XK20" s="49">
        <v>-144.34531776164653</v>
      </c>
      <c r="XL20" s="50">
        <v>337.35359995552898</v>
      </c>
      <c r="XN20" s="37">
        <v>1780.7340840508725</v>
      </c>
      <c r="XO20" s="38">
        <v>483.47393703087755</v>
      </c>
      <c r="XP20" s="66"/>
      <c r="XQ20" s="49">
        <v>1705.5971037137322</v>
      </c>
      <c r="XR20" s="50">
        <v>500.70465020702443</v>
      </c>
      <c r="XS20" s="66"/>
      <c r="XT20" s="49">
        <v>1511.4658146554343</v>
      </c>
      <c r="XU20" s="50">
        <v>523.59254894745413</v>
      </c>
      <c r="XV20" s="66"/>
      <c r="XW20" s="49">
        <v>-108.83604553747266</v>
      </c>
      <c r="XX20" s="50">
        <v>562.05882054212441</v>
      </c>
      <c r="XZ20" s="37">
        <v>2393.6100038225773</v>
      </c>
      <c r="YA20" s="38">
        <v>734.39059418067632</v>
      </c>
      <c r="YB20" s="66"/>
      <c r="YC20" s="49">
        <v>2353.7700424650084</v>
      </c>
      <c r="YD20" s="50">
        <v>752.21447891877824</v>
      </c>
      <c r="YE20" s="66"/>
      <c r="YF20" s="49">
        <v>2218.3803003120915</v>
      </c>
      <c r="YG20" s="50">
        <v>780.30227288299557</v>
      </c>
      <c r="YH20" s="66"/>
      <c r="YI20" s="49">
        <v>1913.5793337004</v>
      </c>
      <c r="YJ20" s="50">
        <v>812.07365777451673</v>
      </c>
      <c r="YK20" s="66"/>
      <c r="YL20" s="49">
        <v>-76.106063863768881</v>
      </c>
      <c r="YM20" s="50">
        <v>870.20817075809043</v>
      </c>
      <c r="YN20" s="66"/>
      <c r="YO20" s="49">
        <v>-281.45636756080194</v>
      </c>
      <c r="YP20" s="50">
        <v>945.0612446705278</v>
      </c>
      <c r="YR20" s="37">
        <v>3182.2510208948479</v>
      </c>
      <c r="YS20" s="38">
        <v>1060.9246860203325</v>
      </c>
      <c r="YT20" s="66"/>
      <c r="YU20" s="49">
        <v>3157.9460408722721</v>
      </c>
      <c r="YV20" s="50">
        <v>1084.1316013770797</v>
      </c>
      <c r="YW20" s="66"/>
      <c r="YX20" s="49">
        <v>3036.9624762413064</v>
      </c>
      <c r="YY20" s="50">
        <v>1119.9821875046232</v>
      </c>
      <c r="YZ20" s="66"/>
      <c r="ZA20" s="49">
        <v>2816.9603733035233</v>
      </c>
      <c r="ZB20" s="50">
        <v>1159.9341451702476</v>
      </c>
      <c r="ZC20" s="66"/>
      <c r="ZD20" s="49">
        <v>237.10676548650679</v>
      </c>
      <c r="ZE20" s="50">
        <v>1218.0405221044296</v>
      </c>
      <c r="ZF20" s="66"/>
      <c r="ZG20" s="49">
        <v>-8.3966264255182796</v>
      </c>
      <c r="ZH20" s="50">
        <v>1316.2080301198166</v>
      </c>
      <c r="ZJ20" s="37">
        <v>4067.8746106566018</v>
      </c>
      <c r="ZK20" s="38">
        <v>1470.7497885356252</v>
      </c>
      <c r="ZL20" s="66"/>
      <c r="ZM20" s="49">
        <v>4052.5216597210083</v>
      </c>
      <c r="ZN20" s="50">
        <v>1499.9840493589927</v>
      </c>
      <c r="ZO20" s="66"/>
      <c r="ZP20" s="49">
        <v>3955.592087526165</v>
      </c>
      <c r="ZQ20" s="50">
        <v>1544.6080614648627</v>
      </c>
      <c r="ZR20" s="66"/>
      <c r="ZS20" s="49">
        <v>3771.2444904049298</v>
      </c>
      <c r="ZT20" s="50">
        <v>1593.848180749022</v>
      </c>
      <c r="ZU20" s="66"/>
      <c r="ZV20" s="49">
        <v>3259.5928814798413</v>
      </c>
      <c r="ZW20" s="50">
        <v>1655.8726569230969</v>
      </c>
      <c r="ZX20" s="66"/>
      <c r="ZY20" s="49">
        <v>349.98253918854465</v>
      </c>
      <c r="ZZ20" s="50">
        <v>1768.7735989659016</v>
      </c>
      <c r="AAB20" s="37">
        <v>4959.6165019496329</v>
      </c>
      <c r="AAC20" s="38">
        <v>1984.3190220126671</v>
      </c>
      <c r="AAD20" s="66"/>
      <c r="AAE20" s="49">
        <v>4903.3821111973593</v>
      </c>
      <c r="AAF20" s="50">
        <v>2023.9187916090521</v>
      </c>
      <c r="AAG20" s="66"/>
      <c r="AAH20" s="49">
        <v>4786.7338098735363</v>
      </c>
      <c r="AAI20" s="50">
        <v>2084.0065681614196</v>
      </c>
      <c r="AAJ20" s="66"/>
      <c r="AAK20" s="49">
        <v>4544.7967273628356</v>
      </c>
      <c r="AAL20" s="50">
        <v>2150.54699564974</v>
      </c>
      <c r="AAM20" s="66"/>
      <c r="AAN20" s="49">
        <v>3943.5138152320947</v>
      </c>
      <c r="AAO20" s="50">
        <v>2234.8140253901151</v>
      </c>
      <c r="AAP20" s="66"/>
      <c r="AAQ20" s="49">
        <v>478.6306399604095</v>
      </c>
      <c r="AAR20" s="50">
        <v>2389.4297236462144</v>
      </c>
      <c r="AAT20" s="84">
        <v>1327.5248022042269</v>
      </c>
      <c r="AAU20" s="85">
        <v>167.43747861071591</v>
      </c>
      <c r="AAV20" s="80"/>
      <c r="AAW20" s="97">
        <v>1278.7534108407947</v>
      </c>
      <c r="AAX20" s="98">
        <v>175.51299649070063</v>
      </c>
      <c r="AAY20" s="80"/>
      <c r="AAZ20" s="97">
        <v>1224.0911131211035</v>
      </c>
      <c r="ABA20" s="98">
        <v>185.68418685592994</v>
      </c>
      <c r="ABB20" s="80"/>
      <c r="ABC20" s="97">
        <v>1276.5958331054419</v>
      </c>
      <c r="ABD20" s="98">
        <v>202.16142486705834</v>
      </c>
      <c r="ABF20" s="103">
        <v>1627.9243576609053</v>
      </c>
      <c r="ABG20" s="104">
        <v>243.81714715744084</v>
      </c>
      <c r="ABH20" s="99"/>
      <c r="ABI20" s="116">
        <v>1571.2015577770394</v>
      </c>
      <c r="ABJ20" s="117">
        <v>255.52625124325161</v>
      </c>
      <c r="ABK20" s="99"/>
      <c r="ABL20" s="116">
        <v>1506.7974842551969</v>
      </c>
      <c r="ABM20" s="117">
        <v>270.20089735057456</v>
      </c>
      <c r="ABN20" s="99"/>
      <c r="ABO20" s="116">
        <v>1578.7521009816503</v>
      </c>
      <c r="ABP20" s="117">
        <v>295.70541566736978</v>
      </c>
      <c r="ABR20" s="122">
        <v>2091.8417801297637</v>
      </c>
      <c r="ABS20" s="123">
        <v>346.53867629114126</v>
      </c>
      <c r="ABT20" s="118"/>
      <c r="ABU20" s="135">
        <v>2030.7136579335727</v>
      </c>
      <c r="ABV20" s="136">
        <v>361.74515321694224</v>
      </c>
      <c r="ABW20" s="118"/>
      <c r="ABX20" s="135">
        <v>1956.6079627951663</v>
      </c>
      <c r="ABY20" s="136">
        <v>380.80787772459411</v>
      </c>
      <c r="ABZ20" s="118"/>
      <c r="ACA20" s="135">
        <v>2042.6619695695983</v>
      </c>
      <c r="ACB20" s="136">
        <v>415.19993771123256</v>
      </c>
      <c r="ACD20" s="141">
        <v>2543.867270779665</v>
      </c>
      <c r="ACE20" s="142">
        <v>484.12040847646199</v>
      </c>
      <c r="ACF20" s="137"/>
      <c r="ACG20" s="154">
        <v>2457.5308699731504</v>
      </c>
      <c r="ACH20" s="155">
        <v>506.41220875724321</v>
      </c>
      <c r="ACI20" s="137"/>
      <c r="ACJ20" s="154">
        <v>2367.5304709955803</v>
      </c>
      <c r="ACK20" s="155">
        <v>534.27866979253315</v>
      </c>
      <c r="ACL20" s="137"/>
      <c r="ACM20" s="154">
        <v>2272.2008837858607</v>
      </c>
      <c r="ACN20" s="155">
        <v>565.48765067698957</v>
      </c>
      <c r="ACP20" s="160">
        <v>3264.4126318261642</v>
      </c>
      <c r="ACQ20" s="161">
        <v>670.41198394991022</v>
      </c>
      <c r="ACR20" s="156"/>
      <c r="ACS20" s="173">
        <v>3154.4328409282994</v>
      </c>
      <c r="ACT20" s="174">
        <v>699.87619236431863</v>
      </c>
      <c r="ACU20" s="156"/>
      <c r="ACV20" s="173">
        <v>3046.7507706369038</v>
      </c>
      <c r="ACW20" s="174">
        <v>736.74007140401898</v>
      </c>
      <c r="ACX20" s="156"/>
      <c r="ACY20" s="173">
        <v>2942.77916468279</v>
      </c>
      <c r="ACZ20" s="174">
        <v>778.19526796283867</v>
      </c>
      <c r="ADB20" s="179">
        <v>4491.2158964788387</v>
      </c>
      <c r="ADC20" s="180">
        <v>1109.4169615546384</v>
      </c>
      <c r="ADD20" s="175"/>
      <c r="ADE20" s="192">
        <v>4348.710363072747</v>
      </c>
      <c r="ADF20" s="193">
        <v>1157.6197625236334</v>
      </c>
      <c r="ADG20" s="175"/>
      <c r="ADH20" s="192">
        <v>4209.3100361230199</v>
      </c>
      <c r="ADI20" s="193">
        <v>1217.8820157410419</v>
      </c>
      <c r="ADJ20" s="175"/>
      <c r="ADK20" s="192">
        <v>4052.4804391202047</v>
      </c>
      <c r="ADL20" s="193">
        <v>1286.0047431495834</v>
      </c>
      <c r="ADN20" s="198">
        <v>5993.6096281161281</v>
      </c>
      <c r="ADO20" s="199">
        <v>1673.5596741214513</v>
      </c>
      <c r="ADP20" s="194"/>
      <c r="ADQ20" s="211">
        <v>5846.7027841120935</v>
      </c>
      <c r="ADR20" s="212">
        <v>1724.5039994600049</v>
      </c>
      <c r="ADS20" s="194"/>
      <c r="ADT20" s="211">
        <v>5677.5068983545998</v>
      </c>
      <c r="ADU20" s="212">
        <v>1800.4480999258574</v>
      </c>
      <c r="ADV20" s="194"/>
      <c r="ADW20" s="211">
        <v>5506.7969261212929</v>
      </c>
      <c r="ADX20" s="212">
        <v>1881.7920878344642</v>
      </c>
      <c r="ADY20" s="194"/>
      <c r="ADZ20" s="211">
        <v>5331.0399235527793</v>
      </c>
      <c r="AEA20" s="212">
        <v>1977.4720651004855</v>
      </c>
      <c r="AEB20" s="194"/>
      <c r="AEC20" s="211">
        <v>5154.8708262161135</v>
      </c>
      <c r="AED20" s="212">
        <v>2085.7344887671743</v>
      </c>
      <c r="AEF20" s="217">
        <v>7788.9840354815387</v>
      </c>
      <c r="AEG20" s="218">
        <v>2402.4606039516407</v>
      </c>
      <c r="AEH20" s="213"/>
      <c r="AEI20" s="230">
        <v>7643.4205009369416</v>
      </c>
      <c r="AEJ20" s="231">
        <v>2468.3118108837534</v>
      </c>
      <c r="AEK20" s="213"/>
      <c r="AEL20" s="230">
        <v>7447.476843183952</v>
      </c>
      <c r="AEM20" s="231">
        <v>2565.9048355217483</v>
      </c>
      <c r="AEN20" s="213"/>
      <c r="AEO20" s="230">
        <v>7262.4903126116769</v>
      </c>
      <c r="AEP20" s="231">
        <v>2670.8673099559219</v>
      </c>
      <c r="AEQ20" s="213"/>
      <c r="AER20" s="230">
        <v>7069.8065945135286</v>
      </c>
      <c r="AES20" s="231">
        <v>2794.7206256053555</v>
      </c>
      <c r="AET20" s="213"/>
      <c r="AEU20" s="230">
        <v>6848.8950638468468</v>
      </c>
      <c r="AEV20" s="231">
        <v>2935.1941446962305</v>
      </c>
      <c r="AEX20" s="236">
        <v>9810.3987281574355</v>
      </c>
      <c r="AEY20" s="237">
        <v>3313.6422105862803</v>
      </c>
      <c r="AEZ20" s="232"/>
      <c r="AFA20" s="249">
        <v>9644.1468182240096</v>
      </c>
      <c r="AFB20" s="250">
        <v>3396.1432560176409</v>
      </c>
      <c r="AFC20" s="232"/>
      <c r="AFD20" s="249">
        <v>9432.2361954068274</v>
      </c>
      <c r="AFE20" s="250">
        <v>3517.9983062198417</v>
      </c>
      <c r="AFF20" s="232"/>
      <c r="AFG20" s="249">
        <v>9217.2763869415558</v>
      </c>
      <c r="AFH20" s="250">
        <v>3649.3383414825184</v>
      </c>
      <c r="AFI20" s="232"/>
      <c r="AFJ20" s="249">
        <v>9004.2569716387534</v>
      </c>
      <c r="AFK20" s="250">
        <v>3804.8294588331473</v>
      </c>
      <c r="AFL20" s="232"/>
      <c r="AFM20" s="249">
        <v>8800.5460060312271</v>
      </c>
      <c r="AFN20" s="250">
        <v>3981.6424272533</v>
      </c>
      <c r="AFP20" s="256">
        <v>11894.749658627097</v>
      </c>
      <c r="AFQ20" s="257">
        <v>4463.3844642668737</v>
      </c>
      <c r="AFR20" s="251"/>
      <c r="AFS20" s="269">
        <v>11656.470253735737</v>
      </c>
      <c r="AFT20" s="270">
        <v>4574.5195406251787</v>
      </c>
      <c r="AFU20" s="251"/>
      <c r="AFV20" s="269">
        <v>11426.673263858374</v>
      </c>
      <c r="AFW20" s="270">
        <v>4737.8789368736616</v>
      </c>
      <c r="AFX20" s="251"/>
      <c r="AFY20" s="269">
        <v>11168.122532737354</v>
      </c>
      <c r="AFZ20" s="270">
        <v>4914.2701789156163</v>
      </c>
      <c r="AGA20" s="251"/>
      <c r="AGB20" s="269">
        <v>10927.647813625756</v>
      </c>
      <c r="AGC20" s="270">
        <v>5123.4530869323789</v>
      </c>
      <c r="AGD20" s="251"/>
      <c r="AGE20" s="269">
        <v>10641.2092183883</v>
      </c>
      <c r="AGF20" s="270">
        <v>5361.5134674870606</v>
      </c>
      <c r="AGH20" s="49"/>
      <c r="AGI20" s="50"/>
      <c r="AGK20" s="49"/>
      <c r="AGL20" s="50"/>
      <c r="AGN20" s="49"/>
      <c r="AGO20" s="50"/>
      <c r="AGQ20" s="49"/>
      <c r="AGR20" s="50"/>
      <c r="AGT20" s="49"/>
      <c r="AGU20" s="50"/>
      <c r="AGW20" s="49"/>
      <c r="AGX20" s="50"/>
      <c r="AGZ20" s="49"/>
      <c r="AHA20" s="50"/>
      <c r="AHC20" s="49"/>
      <c r="AHD20" s="50"/>
      <c r="AHF20" s="49"/>
      <c r="AHG20" s="50"/>
      <c r="AHI20" s="49"/>
      <c r="AHJ20" s="50"/>
      <c r="AHL20" s="49"/>
      <c r="AHM20" s="50"/>
      <c r="AHO20" s="49"/>
      <c r="AHP20" s="50"/>
      <c r="AHR20" s="49"/>
      <c r="AHS20" s="50"/>
      <c r="AHU20" s="49"/>
      <c r="AHV20" s="50"/>
      <c r="AHX20" s="49"/>
      <c r="AHY20" s="50"/>
      <c r="AIA20" s="49"/>
      <c r="AIB20" s="50"/>
      <c r="AID20" s="49"/>
      <c r="AIE20" s="50"/>
      <c r="AIG20" s="49"/>
      <c r="AIH20" s="50"/>
      <c r="AIJ20" s="49"/>
      <c r="AIK20" s="50"/>
      <c r="AIM20" s="49"/>
      <c r="AIN20" s="50"/>
      <c r="AIP20" s="49"/>
      <c r="AIQ20" s="50"/>
      <c r="AIS20" s="49"/>
      <c r="AIT20" s="50"/>
      <c r="AIV20" s="49"/>
      <c r="AIW20" s="50"/>
      <c r="AIY20" s="49"/>
      <c r="AIZ20" s="50"/>
      <c r="AJB20" s="49"/>
      <c r="AJC20" s="50"/>
      <c r="AJE20" s="49"/>
      <c r="AJF20" s="50"/>
      <c r="AJH20" s="49"/>
      <c r="AJI20" s="50"/>
      <c r="AJK20" s="49"/>
      <c r="AJL20" s="50"/>
      <c r="AJN20" s="49"/>
      <c r="AJO20" s="50"/>
      <c r="AJQ20" s="49"/>
      <c r="AJR20" s="50"/>
      <c r="AJT20" s="49"/>
      <c r="AJU20" s="50"/>
      <c r="AJW20" s="49"/>
      <c r="AJX20" s="50"/>
      <c r="AJZ20" s="49"/>
      <c r="AKA20" s="50"/>
      <c r="AKC20" s="49"/>
      <c r="AKD20" s="50"/>
      <c r="AKF20" s="49"/>
      <c r="AKG20" s="50"/>
      <c r="AKI20" s="49"/>
      <c r="AKJ20" s="50"/>
      <c r="AKL20" s="37"/>
      <c r="AKM20" s="38"/>
      <c r="AKN20" s="66"/>
      <c r="AKO20" s="49"/>
      <c r="AKP20" s="50"/>
      <c r="AKQ20" s="66"/>
      <c r="AKR20" s="49"/>
      <c r="AKS20" s="50"/>
      <c r="AKU20" s="37"/>
      <c r="AKV20" s="38"/>
      <c r="AKW20" s="66"/>
      <c r="AKX20" s="49"/>
      <c r="AKY20" s="50"/>
      <c r="AKZ20" s="66"/>
      <c r="ALA20" s="49"/>
      <c r="ALB20" s="50"/>
      <c r="ALD20" s="37"/>
      <c r="ALE20" s="38"/>
      <c r="ALF20" s="66"/>
      <c r="ALG20" s="49"/>
      <c r="ALH20" s="50"/>
      <c r="ALI20" s="66"/>
      <c r="ALJ20" s="49"/>
      <c r="ALK20" s="50"/>
      <c r="ALM20" s="37"/>
      <c r="ALN20" s="38"/>
      <c r="ALO20" s="66"/>
      <c r="ALP20" s="49"/>
      <c r="ALQ20" s="50"/>
      <c r="ALR20" s="66"/>
      <c r="ALS20" s="49"/>
      <c r="ALT20" s="50"/>
      <c r="ALV20" s="37"/>
      <c r="ALW20" s="38"/>
      <c r="ALX20" s="66"/>
      <c r="ALY20" s="49"/>
      <c r="ALZ20" s="50"/>
      <c r="AMA20" s="66"/>
      <c r="AMB20" s="49"/>
      <c r="AMC20" s="50"/>
      <c r="AME20" s="37"/>
      <c r="AMF20" s="38"/>
      <c r="AMG20" s="66"/>
      <c r="AMH20" s="49"/>
      <c r="AMI20" s="50"/>
      <c r="AMJ20" s="66"/>
      <c r="AMK20" s="49"/>
      <c r="AML20" s="50"/>
      <c r="AMN20" s="37"/>
      <c r="AMO20" s="38"/>
      <c r="AMP20" s="66"/>
      <c r="AMQ20" s="49"/>
      <c r="AMR20" s="50"/>
      <c r="AMS20" s="66"/>
      <c r="AMT20" s="49"/>
      <c r="AMU20" s="50"/>
      <c r="AMW20" s="37"/>
      <c r="AMX20" s="38"/>
      <c r="AMY20" s="66"/>
      <c r="AMZ20" s="49"/>
      <c r="ANA20" s="50"/>
      <c r="ANB20" s="66"/>
      <c r="ANC20" s="49"/>
      <c r="AND20" s="50"/>
      <c r="ANF20" s="37"/>
      <c r="ANG20" s="38"/>
      <c r="ANH20" s="66"/>
      <c r="ANI20" s="49"/>
      <c r="ANJ20" s="50"/>
      <c r="ANK20" s="66"/>
      <c r="ANL20" s="49"/>
      <c r="ANM20" s="50"/>
      <c r="ANO20" s="37"/>
      <c r="ANP20" s="38"/>
      <c r="ANQ20" s="66"/>
      <c r="ANR20" s="49"/>
      <c r="ANS20" s="50"/>
      <c r="ANT20" s="66"/>
      <c r="ANU20" s="49"/>
      <c r="ANV20" s="50"/>
      <c r="ANX20" s="37"/>
      <c r="ANY20" s="38"/>
      <c r="ANZ20" s="66"/>
      <c r="AOA20" s="49"/>
      <c r="AOB20" s="50"/>
      <c r="AOC20" s="66"/>
      <c r="AOD20" s="49"/>
      <c r="AOE20" s="50"/>
      <c r="AOG20" s="37"/>
      <c r="AOH20" s="38"/>
      <c r="AOI20" s="66"/>
      <c r="AOJ20" s="49"/>
      <c r="AOK20" s="50"/>
      <c r="AOL20" s="66"/>
      <c r="AOM20" s="49"/>
      <c r="AON20" s="50"/>
      <c r="AOP20" s="37"/>
      <c r="AOQ20" s="38"/>
      <c r="AOS20" s="49"/>
      <c r="AOT20" s="50"/>
      <c r="AOV20" s="49"/>
      <c r="AOW20" s="50"/>
      <c r="AOY20" s="37"/>
      <c r="AOZ20" s="38"/>
      <c r="APB20" s="37"/>
      <c r="APC20" s="38"/>
      <c r="APE20" s="49"/>
      <c r="APF20" s="50"/>
      <c r="APH20" s="37"/>
      <c r="API20" s="38"/>
      <c r="APK20" s="49"/>
      <c r="APL20" s="50"/>
      <c r="APN20" s="49"/>
      <c r="APO20" s="50"/>
      <c r="APQ20" s="37"/>
      <c r="APR20" s="38"/>
      <c r="APT20" s="49"/>
      <c r="APU20" s="50"/>
      <c r="APW20" s="49"/>
      <c r="APX20" s="50"/>
      <c r="APZ20" s="37"/>
      <c r="AQA20" s="38"/>
      <c r="AQC20" s="49"/>
      <c r="AQD20" s="50"/>
      <c r="AQF20" s="49"/>
      <c r="AQG20" s="50"/>
      <c r="AQI20" s="37"/>
      <c r="AQJ20" s="38"/>
      <c r="AQL20" s="49"/>
      <c r="AQM20" s="50"/>
      <c r="AQO20" s="49"/>
      <c r="AQP20" s="50"/>
      <c r="AQR20" s="37"/>
      <c r="AQS20" s="38"/>
      <c r="AQU20" s="49"/>
      <c r="AQV20" s="50"/>
      <c r="AQX20" s="49"/>
      <c r="AQY20" s="50"/>
      <c r="ARA20" s="37"/>
      <c r="ARB20" s="38"/>
      <c r="ARD20" s="49"/>
      <c r="ARE20" s="50"/>
      <c r="ARG20" s="49"/>
      <c r="ARH20" s="50"/>
      <c r="ARJ20" s="37"/>
      <c r="ARK20" s="38"/>
      <c r="ARM20" s="49"/>
      <c r="ARN20" s="50"/>
      <c r="ARP20" s="49"/>
      <c r="ARQ20" s="50"/>
      <c r="ARS20" s="37"/>
      <c r="ART20" s="38"/>
      <c r="ARV20" s="49"/>
      <c r="ARW20" s="50"/>
      <c r="ARY20" s="49"/>
      <c r="ARZ20" s="50"/>
      <c r="ASB20" s="37"/>
      <c r="ASC20" s="38"/>
      <c r="ASE20" s="49"/>
      <c r="ASF20" s="50"/>
      <c r="ASH20" s="49"/>
      <c r="ASI20" s="50"/>
      <c r="ASK20" s="49"/>
      <c r="ASL20" s="50"/>
      <c r="ASN20" s="49"/>
      <c r="ASO20" s="50"/>
      <c r="ASQ20" s="49"/>
      <c r="ASR20" s="50"/>
      <c r="AST20" s="49"/>
      <c r="ASU20" s="50"/>
      <c r="ASW20" s="49"/>
      <c r="ASX20" s="50"/>
      <c r="ASZ20" s="49"/>
      <c r="ATA20" s="50"/>
      <c r="ATC20" s="49"/>
      <c r="ATD20" s="50"/>
      <c r="ATF20" s="49"/>
      <c r="ATG20" s="50"/>
      <c r="ATI20" s="49"/>
      <c r="ATJ20" s="50"/>
      <c r="ATL20" s="49"/>
      <c r="ATM20" s="50"/>
      <c r="ATO20" s="49"/>
      <c r="ATP20" s="50"/>
      <c r="ATR20" s="49"/>
      <c r="ATS20" s="50"/>
      <c r="ATU20" s="49"/>
      <c r="ATV20" s="50"/>
      <c r="ATX20" s="49"/>
      <c r="ATY20" s="50"/>
      <c r="AUA20" s="49"/>
      <c r="AUB20" s="50"/>
      <c r="AUD20" s="49"/>
      <c r="AUE20" s="50"/>
      <c r="AUG20" s="49"/>
      <c r="AUH20" s="50"/>
      <c r="AUJ20" s="49"/>
      <c r="AUK20" s="50"/>
      <c r="AUM20" s="49"/>
      <c r="AUN20" s="50"/>
      <c r="AUP20" s="49"/>
      <c r="AUQ20" s="50"/>
      <c r="AUS20" s="49"/>
      <c r="AUT20" s="50"/>
      <c r="AUV20" s="49"/>
      <c r="AUW20" s="50"/>
      <c r="AUY20" s="49"/>
      <c r="AUZ20" s="50"/>
      <c r="AVB20" s="49"/>
      <c r="AVC20" s="50"/>
      <c r="AVE20" s="49"/>
      <c r="AVF20" s="50"/>
      <c r="AVH20" s="49"/>
      <c r="AVI20" s="50"/>
      <c r="AVK20" s="49"/>
      <c r="AVL20" s="50"/>
      <c r="AVN20" s="49"/>
      <c r="AVO20" s="50"/>
      <c r="AVQ20" s="49"/>
      <c r="AVR20" s="50"/>
      <c r="AVT20" s="49"/>
      <c r="AVU20" s="50"/>
      <c r="AVW20" s="49"/>
      <c r="AVX20" s="50"/>
      <c r="AVZ20" s="49"/>
      <c r="AWA20" s="50"/>
      <c r="AWC20" s="49"/>
      <c r="AWD20" s="50"/>
      <c r="AWF20" s="37"/>
      <c r="AWG20" s="38"/>
      <c r="AWH20" s="66"/>
      <c r="AWI20" s="49"/>
      <c r="AWJ20" s="50"/>
      <c r="AWK20" s="66"/>
      <c r="AWL20" s="49"/>
      <c r="AWM20" s="50"/>
      <c r="AWO20" s="37"/>
      <c r="AWP20" s="38"/>
      <c r="AWQ20" s="66"/>
      <c r="AWR20" s="49"/>
      <c r="AWS20" s="50"/>
      <c r="AWT20" s="66"/>
      <c r="AWU20" s="49"/>
      <c r="AWV20" s="50"/>
      <c r="AWX20" s="37"/>
      <c r="AWY20" s="38"/>
      <c r="AWZ20" s="66"/>
      <c r="AXA20" s="49"/>
      <c r="AXB20" s="50"/>
      <c r="AXC20" s="66"/>
      <c r="AXD20" s="49"/>
      <c r="AXE20" s="50"/>
      <c r="AXG20" s="37"/>
      <c r="AXH20" s="38"/>
      <c r="AXI20" s="66"/>
      <c r="AXJ20" s="49"/>
      <c r="AXK20" s="50"/>
      <c r="AXL20" s="66"/>
      <c r="AXM20" s="49"/>
      <c r="AXN20" s="50"/>
      <c r="AXP20" s="37"/>
      <c r="AXQ20" s="38"/>
      <c r="AXR20" s="66"/>
      <c r="AXS20" s="49"/>
      <c r="AXT20" s="50"/>
      <c r="AXU20" s="66"/>
      <c r="AXV20" s="49"/>
      <c r="AXW20" s="50"/>
      <c r="AXY20" s="37"/>
      <c r="AXZ20" s="38"/>
      <c r="AYA20" s="66"/>
      <c r="AYB20" s="49"/>
      <c r="AYC20" s="50"/>
      <c r="AYD20" s="66"/>
      <c r="AYE20" s="49"/>
      <c r="AYF20" s="50"/>
      <c r="AYH20" s="37"/>
      <c r="AYI20" s="38"/>
      <c r="AYJ20" s="66"/>
      <c r="AYK20" s="49"/>
      <c r="AYL20" s="50"/>
      <c r="AYM20" s="66"/>
      <c r="AYN20" s="49"/>
      <c r="AYO20" s="50"/>
      <c r="AYQ20" s="37"/>
      <c r="AYR20" s="38"/>
      <c r="AYS20" s="66"/>
      <c r="AYT20" s="49"/>
      <c r="AYU20" s="50"/>
      <c r="AYV20" s="66"/>
      <c r="AYW20" s="49"/>
      <c r="AYX20" s="50"/>
      <c r="AYZ20" s="37"/>
      <c r="AZA20" s="38"/>
      <c r="AZB20" s="66"/>
      <c r="AZC20" s="49"/>
      <c r="AZD20" s="50"/>
      <c r="AZE20" s="66"/>
      <c r="AZF20" s="49"/>
      <c r="AZG20" s="50"/>
      <c r="AZI20" s="37"/>
      <c r="AZJ20" s="38"/>
      <c r="AZK20" s="66"/>
      <c r="AZL20" s="49"/>
      <c r="AZM20" s="50"/>
      <c r="AZN20" s="66"/>
      <c r="AZO20" s="49"/>
      <c r="AZP20" s="50"/>
      <c r="AZR20" s="37"/>
      <c r="AZS20" s="38"/>
      <c r="AZT20" s="66"/>
      <c r="AZU20" s="49"/>
      <c r="AZV20" s="50"/>
      <c r="AZW20" s="66"/>
      <c r="AZX20" s="49"/>
      <c r="AZY20" s="50"/>
    </row>
    <row r="21" spans="2:1377" x14ac:dyDescent="0.15">
      <c r="B21" s="39">
        <v>-600.80501921834298</v>
      </c>
      <c r="C21" s="40">
        <v>0</v>
      </c>
      <c r="E21" s="39">
        <v>-694.73967237600402</v>
      </c>
      <c r="F21" s="40">
        <v>0</v>
      </c>
      <c r="H21" s="39">
        <v>-811.04328553366599</v>
      </c>
      <c r="I21" s="40">
        <v>0</v>
      </c>
      <c r="J21" s="66"/>
      <c r="K21" s="39">
        <v>-943.76</v>
      </c>
      <c r="L21" s="40">
        <v>0</v>
      </c>
      <c r="N21" s="39">
        <v>-701.48652912100499</v>
      </c>
      <c r="O21" s="40">
        <v>0</v>
      </c>
      <c r="P21" s="66"/>
      <c r="Q21" s="39">
        <v>-810.29732668651297</v>
      </c>
      <c r="R21" s="40">
        <v>0</v>
      </c>
      <c r="S21" s="66"/>
      <c r="T21" s="39">
        <v>-945.11564425202005</v>
      </c>
      <c r="U21" s="40">
        <v>0</v>
      </c>
      <c r="V21" s="66"/>
      <c r="W21" s="39">
        <v>-1099.6400000000001</v>
      </c>
      <c r="X21" s="40">
        <v>0</v>
      </c>
      <c r="Z21" s="39">
        <v>-810.28893819469795</v>
      </c>
      <c r="AA21" s="40">
        <v>0</v>
      </c>
      <c r="AB21" s="66"/>
      <c r="AC21" s="39">
        <v>-932.53674218831395</v>
      </c>
      <c r="AD21" s="40">
        <v>0</v>
      </c>
      <c r="AE21" s="66"/>
      <c r="AF21" s="39">
        <v>-1084.30262618193</v>
      </c>
      <c r="AG21" s="40">
        <v>0</v>
      </c>
      <c r="AH21" s="66"/>
      <c r="AI21" s="39">
        <v>-1264.42</v>
      </c>
      <c r="AJ21" s="40">
        <v>0</v>
      </c>
      <c r="AL21" s="39">
        <v>-1010.18106043003</v>
      </c>
      <c r="AM21" s="40">
        <v>0</v>
      </c>
      <c r="AN21" s="66"/>
      <c r="AO21" s="39">
        <v>-1163.66718751293</v>
      </c>
      <c r="AP21" s="40">
        <v>0</v>
      </c>
      <c r="AQ21" s="66"/>
      <c r="AR21" s="39">
        <v>-1354.11491459583</v>
      </c>
      <c r="AS21" s="40">
        <v>0</v>
      </c>
      <c r="AT21" s="66"/>
      <c r="AU21" s="39">
        <v>-1573.30604167874</v>
      </c>
      <c r="AV21" s="40">
        <v>0</v>
      </c>
      <c r="AX21" s="39">
        <v>-1210.31796764764</v>
      </c>
      <c r="AY21" s="40">
        <v>0</v>
      </c>
      <c r="AZ21" s="66"/>
      <c r="BA21" s="39">
        <v>-1404.2962163315799</v>
      </c>
      <c r="BB21" s="40">
        <v>0</v>
      </c>
      <c r="BC21" s="66"/>
      <c r="BD21" s="39">
        <v>-1630.93407369945</v>
      </c>
      <c r="BE21" s="40">
        <v>0</v>
      </c>
      <c r="BF21" s="66"/>
      <c r="BG21" s="39">
        <v>-1891.94</v>
      </c>
      <c r="BH21" s="40">
        <v>0</v>
      </c>
      <c r="BJ21" s="39">
        <v>-1618.41303623867</v>
      </c>
      <c r="BK21" s="40">
        <v>0</v>
      </c>
      <c r="BL21" s="66"/>
      <c r="BM21" s="39">
        <v>-1876.2449659587</v>
      </c>
      <c r="BN21" s="40">
        <v>0</v>
      </c>
      <c r="BO21" s="66"/>
      <c r="BP21" s="39">
        <v>-2177.1750653987401</v>
      </c>
      <c r="BQ21" s="40">
        <v>0</v>
      </c>
      <c r="BR21" s="66"/>
      <c r="BS21" s="39">
        <v>-2523.85</v>
      </c>
      <c r="BT21" s="40">
        <v>0</v>
      </c>
      <c r="BV21" s="39">
        <v>-1936.97284752771</v>
      </c>
      <c r="BW21" s="40">
        <v>0</v>
      </c>
      <c r="BX21" s="66"/>
      <c r="BY21" s="39">
        <v>-2170.5954516061702</v>
      </c>
      <c r="BZ21" s="40">
        <v>0</v>
      </c>
      <c r="CA21" s="66"/>
      <c r="CB21" s="39">
        <v>-2502.33357568463</v>
      </c>
      <c r="CC21" s="40">
        <v>0</v>
      </c>
      <c r="CD21" s="66"/>
      <c r="CE21" s="39">
        <v>-2861.84177976309</v>
      </c>
      <c r="CF21" s="40">
        <v>0</v>
      </c>
      <c r="CG21" s="66"/>
      <c r="CH21" s="39">
        <v>-3269.1346679200101</v>
      </c>
      <c r="CI21" s="40">
        <v>0</v>
      </c>
      <c r="CJ21" s="66"/>
      <c r="CK21" s="39">
        <v>-3496.33</v>
      </c>
      <c r="CL21" s="40">
        <v>0</v>
      </c>
      <c r="CN21" s="39">
        <v>-2202.12926851882</v>
      </c>
      <c r="CO21" s="40">
        <v>0</v>
      </c>
      <c r="CP21" s="66"/>
      <c r="CQ21" s="39">
        <v>-2459.90916027807</v>
      </c>
      <c r="CR21" s="40">
        <v>0</v>
      </c>
      <c r="CS21" s="66"/>
      <c r="CT21" s="39">
        <v>-2827.12941203733</v>
      </c>
      <c r="CU21" s="40">
        <v>0</v>
      </c>
      <c r="CV21" s="66"/>
      <c r="CW21" s="39">
        <v>-3225.31560379658</v>
      </c>
      <c r="CX21" s="40">
        <v>0</v>
      </c>
      <c r="CY21" s="66"/>
      <c r="CZ21" s="39">
        <v>-3673.9366273150899</v>
      </c>
      <c r="DA21" s="40">
        <v>0</v>
      </c>
      <c r="DB21" s="66"/>
      <c r="DC21" s="39">
        <v>-3948.56</v>
      </c>
      <c r="DD21" s="40">
        <v>0</v>
      </c>
      <c r="DF21" s="39">
        <v>-2473.3175474048198</v>
      </c>
      <c r="DG21" s="40">
        <v>0</v>
      </c>
      <c r="DH21" s="66"/>
      <c r="DI21" s="39">
        <v>-2754.6892401672199</v>
      </c>
      <c r="DJ21" s="40">
        <v>0</v>
      </c>
      <c r="DK21" s="66"/>
      <c r="DL21" s="39">
        <v>-3156.8261329296201</v>
      </c>
      <c r="DM21" s="40">
        <v>0</v>
      </c>
      <c r="DN21" s="66"/>
      <c r="DO21" s="39">
        <v>-3593.1248256920198</v>
      </c>
      <c r="DP21" s="40">
        <v>0</v>
      </c>
      <c r="DQ21" s="66"/>
      <c r="DR21" s="39">
        <v>-4116.2019184544197</v>
      </c>
      <c r="DS21" s="40">
        <v>0</v>
      </c>
      <c r="DT21" s="66"/>
      <c r="DU21" s="39">
        <v>-4379.8293039792197</v>
      </c>
      <c r="DV21" s="40">
        <v>0</v>
      </c>
      <c r="DX21" s="39">
        <v>-2942.0354468687201</v>
      </c>
      <c r="DY21" s="40">
        <v>0</v>
      </c>
      <c r="DZ21" s="66"/>
      <c r="EA21" s="39">
        <v>-3317.1441668687198</v>
      </c>
      <c r="EB21" s="40">
        <v>0</v>
      </c>
      <c r="EC21" s="66"/>
      <c r="ED21" s="39">
        <v>-3799.4633939566202</v>
      </c>
      <c r="EE21" s="40">
        <v>0</v>
      </c>
      <c r="EF21" s="66"/>
      <c r="EG21" s="39">
        <v>-4322.7767810445202</v>
      </c>
      <c r="EH21" s="40">
        <v>0</v>
      </c>
      <c r="EI21" s="66"/>
      <c r="EJ21" s="39">
        <v>-4908.8685152203198</v>
      </c>
      <c r="EK21" s="40">
        <v>0</v>
      </c>
      <c r="EL21" s="66"/>
      <c r="EM21" s="39">
        <v>-5266.0870223082202</v>
      </c>
      <c r="EN21" s="40">
        <v>0</v>
      </c>
      <c r="EP21" s="39">
        <v>-760.86101921834302</v>
      </c>
      <c r="EQ21" s="40">
        <v>0</v>
      </c>
      <c r="ER21" s="66"/>
      <c r="ES21" s="39">
        <v>-910.87767237600406</v>
      </c>
      <c r="ET21" s="40">
        <v>0</v>
      </c>
      <c r="EU21" s="66"/>
      <c r="EV21" s="39">
        <v>-1095.7432855336699</v>
      </c>
      <c r="EW21" s="40">
        <v>0</v>
      </c>
      <c r="EX21" s="66"/>
      <c r="EY21" s="39">
        <v>-1306.93</v>
      </c>
      <c r="EZ21" s="40">
        <v>0</v>
      </c>
      <c r="FB21" s="39">
        <v>-888.21852912100496</v>
      </c>
      <c r="FC21" s="40">
        <v>0</v>
      </c>
      <c r="FD21" s="66"/>
      <c r="FE21" s="39">
        <v>-1062.45832668651</v>
      </c>
      <c r="FF21" s="40">
        <v>0</v>
      </c>
      <c r="FG21" s="66"/>
      <c r="FH21" s="39">
        <v>-1277.2656442520199</v>
      </c>
      <c r="FI21" s="40">
        <v>0</v>
      </c>
      <c r="FJ21" s="66"/>
      <c r="FK21" s="39">
        <v>-1523.3389018834</v>
      </c>
      <c r="FL21" s="40">
        <v>0</v>
      </c>
      <c r="FN21" s="39">
        <v>-1023.6969381947</v>
      </c>
      <c r="FO21" s="40">
        <v>0</v>
      </c>
      <c r="FP21" s="66"/>
      <c r="FQ21" s="39">
        <v>-1220.7207421883099</v>
      </c>
      <c r="FR21" s="40">
        <v>0</v>
      </c>
      <c r="FS21" s="66"/>
      <c r="FT21" s="39">
        <v>-1463.9026261819299</v>
      </c>
      <c r="FU21" s="40">
        <v>0</v>
      </c>
      <c r="FV21" s="66"/>
      <c r="FW21" s="39">
        <v>-1748.6469485790001</v>
      </c>
      <c r="FX21" s="40">
        <v>0</v>
      </c>
      <c r="FZ21" s="39">
        <v>-1276.9410604300299</v>
      </c>
      <c r="GA21" s="40">
        <v>0</v>
      </c>
      <c r="GB21" s="66"/>
      <c r="GC21" s="39">
        <v>-1523.89718751293</v>
      </c>
      <c r="GD21" s="40">
        <v>0</v>
      </c>
      <c r="GE21" s="66"/>
      <c r="GF21" s="39">
        <v>-1828.61491459583</v>
      </c>
      <c r="GG21" s="40">
        <v>0</v>
      </c>
      <c r="GH21" s="66"/>
      <c r="GI21" s="39">
        <v>-2178.58604167874</v>
      </c>
      <c r="GJ21" s="40">
        <v>0</v>
      </c>
      <c r="GL21" s="39">
        <v>-1530.4299676476401</v>
      </c>
      <c r="GM21" s="40">
        <v>0</v>
      </c>
      <c r="GN21" s="66"/>
      <c r="GO21" s="39">
        <v>-1836.57221633158</v>
      </c>
      <c r="GP21" s="40">
        <v>0</v>
      </c>
      <c r="GQ21" s="66"/>
      <c r="GR21" s="39">
        <v>-2200.3340736994501</v>
      </c>
      <c r="GS21" s="40">
        <v>0</v>
      </c>
      <c r="GT21" s="66"/>
      <c r="GU21" s="39">
        <v>-2618.27809106733</v>
      </c>
      <c r="GV21" s="40">
        <v>0</v>
      </c>
      <c r="GX21" s="39">
        <v>-2045.22903623867</v>
      </c>
      <c r="GY21" s="40">
        <v>0</v>
      </c>
      <c r="GZ21" s="66"/>
      <c r="HA21" s="39">
        <v>-2452.6129659587</v>
      </c>
      <c r="HB21" s="40">
        <v>0</v>
      </c>
      <c r="HC21" s="66"/>
      <c r="HD21" s="39">
        <v>-2936.3750653987399</v>
      </c>
      <c r="HE21" s="40">
        <v>0</v>
      </c>
      <c r="HF21" s="66"/>
      <c r="HG21" s="39">
        <v>-3492.2987648387898</v>
      </c>
      <c r="HH21" s="40">
        <v>0</v>
      </c>
      <c r="HJ21" s="39">
        <v>-2408.5088475277098</v>
      </c>
      <c r="HK21" s="40">
        <v>0</v>
      </c>
      <c r="HL21" s="66"/>
      <c r="HM21" s="39">
        <v>-2781.17945160617</v>
      </c>
      <c r="HN21" s="40">
        <v>0</v>
      </c>
      <c r="HO21" s="66"/>
      <c r="HP21" s="39">
        <v>-3306.2535756846301</v>
      </c>
      <c r="HQ21" s="40">
        <v>0</v>
      </c>
      <c r="HR21" s="66"/>
      <c r="HS21" s="39">
        <v>-3875.0097797630901</v>
      </c>
      <c r="HT21" s="40">
        <v>0</v>
      </c>
      <c r="HU21" s="66"/>
      <c r="HV21" s="39">
        <v>-4531.0706679200102</v>
      </c>
      <c r="HW21" s="40">
        <v>0</v>
      </c>
      <c r="HX21" s="66"/>
      <c r="HY21" s="39">
        <v>-5278.09</v>
      </c>
      <c r="HZ21" s="40">
        <v>0</v>
      </c>
      <c r="IB21" s="39">
        <v>-2732.6072685188201</v>
      </c>
      <c r="IC21" s="40">
        <v>0</v>
      </c>
      <c r="ID21" s="66"/>
      <c r="IE21" s="39">
        <v>-3146.8161602780701</v>
      </c>
      <c r="IF21" s="40">
        <v>0</v>
      </c>
      <c r="IG21" s="66"/>
      <c r="IH21" s="39">
        <v>-3731.5394120373298</v>
      </c>
      <c r="II21" s="40">
        <v>0</v>
      </c>
      <c r="IJ21" s="66"/>
      <c r="IK21" s="39">
        <v>-4365.1296037965803</v>
      </c>
      <c r="IL21" s="40">
        <v>0</v>
      </c>
      <c r="IM21" s="66"/>
      <c r="IN21" s="39">
        <v>-5093.6146273150898</v>
      </c>
      <c r="IO21" s="40">
        <v>0</v>
      </c>
      <c r="IP21" s="66"/>
      <c r="IQ21" s="39">
        <v>-5953.04</v>
      </c>
      <c r="IR21" s="40">
        <v>0</v>
      </c>
      <c r="IT21" s="39">
        <v>-3062.7375474048199</v>
      </c>
      <c r="IU21" s="40">
        <v>0</v>
      </c>
      <c r="IV21" s="66"/>
      <c r="IW21" s="39">
        <v>-3517.9192401672199</v>
      </c>
      <c r="IX21" s="40">
        <v>0</v>
      </c>
      <c r="IY21" s="66"/>
      <c r="IZ21" s="39">
        <v>-4161.7261329296198</v>
      </c>
      <c r="JA21" s="40">
        <v>0</v>
      </c>
      <c r="JB21" s="66"/>
      <c r="JC21" s="39">
        <v>-4859.5848256920199</v>
      </c>
      <c r="JD21" s="40">
        <v>0</v>
      </c>
      <c r="JE21" s="66"/>
      <c r="JF21" s="39">
        <v>-5693.6219184544198</v>
      </c>
      <c r="JG21" s="40">
        <v>0</v>
      </c>
      <c r="JH21" s="66"/>
      <c r="JI21" s="39">
        <v>-6607.0293039792195</v>
      </c>
      <c r="JJ21" s="40">
        <v>0</v>
      </c>
      <c r="JL21" s="39">
        <v>-3649.3394468687202</v>
      </c>
      <c r="JM21" s="40">
        <v>0</v>
      </c>
      <c r="JN21" s="66"/>
      <c r="JO21" s="39">
        <v>-4233.0201668687196</v>
      </c>
      <c r="JP21" s="40">
        <v>0</v>
      </c>
      <c r="JQ21" s="66"/>
      <c r="JR21" s="39">
        <v>-5005.3433939566203</v>
      </c>
      <c r="JS21" s="40">
        <v>0</v>
      </c>
      <c r="JT21" s="66"/>
      <c r="JU21" s="39">
        <v>-5842.5287810445197</v>
      </c>
      <c r="JV21" s="40">
        <v>0</v>
      </c>
      <c r="JW21" s="66"/>
      <c r="JX21" s="39">
        <v>-6801.7725152203202</v>
      </c>
      <c r="JY21" s="40">
        <v>0</v>
      </c>
      <c r="JZ21" s="66"/>
      <c r="KA21" s="39">
        <v>-7938.7270223082196</v>
      </c>
      <c r="KB21" s="40">
        <v>0</v>
      </c>
      <c r="KD21" s="39">
        <v>-931.08900000000006</v>
      </c>
      <c r="KE21" s="40">
        <v>0</v>
      </c>
      <c r="KF21" s="66"/>
      <c r="KG21" s="39">
        <v>-1079.922</v>
      </c>
      <c r="KH21" s="40">
        <v>0</v>
      </c>
      <c r="KI21" s="66"/>
      <c r="KJ21" s="39">
        <v>-1261.875</v>
      </c>
      <c r="KK21" s="40">
        <v>0</v>
      </c>
      <c r="KL21" s="66"/>
      <c r="KM21" s="39">
        <v>-1470.117</v>
      </c>
      <c r="KN21" s="40">
        <v>0</v>
      </c>
      <c r="KP21" s="39">
        <v>-1086.2705000000001</v>
      </c>
      <c r="KQ21" s="40">
        <v>0</v>
      </c>
      <c r="KR21" s="66"/>
      <c r="KS21" s="39">
        <v>-1259.9090000000001</v>
      </c>
      <c r="KT21" s="40">
        <v>0</v>
      </c>
      <c r="KU21" s="66"/>
      <c r="KV21" s="39">
        <v>-1472.1875</v>
      </c>
      <c r="KW21" s="40">
        <v>0</v>
      </c>
      <c r="KX21" s="66"/>
      <c r="KY21" s="39">
        <v>-1715.1365000000001</v>
      </c>
      <c r="KZ21" s="40">
        <v>0</v>
      </c>
      <c r="LB21" s="39">
        <v>-1241.452</v>
      </c>
      <c r="LC21" s="40">
        <v>0</v>
      </c>
      <c r="LD21" s="66"/>
      <c r="LE21" s="39">
        <v>-1439.896</v>
      </c>
      <c r="LF21" s="40">
        <v>0</v>
      </c>
      <c r="LG21" s="66"/>
      <c r="LH21" s="39">
        <v>-1682.5</v>
      </c>
      <c r="LI21" s="40">
        <v>0</v>
      </c>
      <c r="LJ21" s="66"/>
      <c r="LK21" s="39">
        <v>-1960.1559999999999</v>
      </c>
      <c r="LL21" s="40">
        <v>0</v>
      </c>
      <c r="LN21" s="39">
        <v>-1551.8150000000001</v>
      </c>
      <c r="LO21" s="40">
        <v>0</v>
      </c>
      <c r="LP21" s="66"/>
      <c r="LQ21" s="39">
        <v>-1799.87</v>
      </c>
      <c r="LR21" s="40">
        <v>0</v>
      </c>
      <c r="LS21" s="66"/>
      <c r="LT21" s="39">
        <v>-2103.125</v>
      </c>
      <c r="LU21" s="40">
        <v>0</v>
      </c>
      <c r="LV21" s="66"/>
      <c r="LW21" s="39">
        <v>-2450.1950000000002</v>
      </c>
      <c r="LX21" s="40">
        <v>0</v>
      </c>
      <c r="LZ21" s="39">
        <v>-1862.1780000000001</v>
      </c>
      <c r="MA21" s="40">
        <v>0</v>
      </c>
      <c r="MB21" s="66"/>
      <c r="MC21" s="39">
        <v>-2159.8440000000001</v>
      </c>
      <c r="MD21" s="40">
        <v>0</v>
      </c>
      <c r="ME21" s="66"/>
      <c r="MF21" s="39">
        <v>-2523.75</v>
      </c>
      <c r="MG21" s="40">
        <v>0</v>
      </c>
      <c r="MH21" s="66"/>
      <c r="MI21" s="39">
        <v>-2940.23</v>
      </c>
      <c r="MJ21" s="40">
        <v>0</v>
      </c>
      <c r="ML21" s="39">
        <v>-2482.904</v>
      </c>
      <c r="MM21" s="40">
        <v>0</v>
      </c>
      <c r="MN21" s="66"/>
      <c r="MO21" s="39">
        <v>-2879.7919999999999</v>
      </c>
      <c r="MP21" s="40">
        <v>0</v>
      </c>
      <c r="MQ21" s="66"/>
      <c r="MR21" s="39">
        <v>-3365</v>
      </c>
      <c r="MS21" s="40">
        <v>0</v>
      </c>
      <c r="MT21" s="66"/>
      <c r="MU21" s="39">
        <v>-3920.31</v>
      </c>
      <c r="MV21" s="40">
        <v>0</v>
      </c>
      <c r="MX21" s="39">
        <v>-2971.384</v>
      </c>
      <c r="MY21" s="40">
        <v>0</v>
      </c>
      <c r="MZ21" s="66"/>
      <c r="NA21" s="39">
        <v>-3340.3960000000002</v>
      </c>
      <c r="NB21" s="40">
        <v>0</v>
      </c>
      <c r="NC21" s="66"/>
      <c r="ND21" s="39">
        <v>-3853.48</v>
      </c>
      <c r="NE21" s="40">
        <v>0</v>
      </c>
      <c r="NF21" s="66"/>
      <c r="NG21" s="39">
        <v>-4408.7920000000004</v>
      </c>
      <c r="NH21" s="40">
        <v>0</v>
      </c>
      <c r="NI21" s="66"/>
      <c r="NJ21" s="39">
        <v>-5068.9840000000004</v>
      </c>
      <c r="NK21" s="40">
        <v>0</v>
      </c>
      <c r="NL21" s="66"/>
      <c r="NM21" s="39">
        <v>-5818.0479999999998</v>
      </c>
      <c r="NN21" s="40">
        <v>0</v>
      </c>
      <c r="NP21" s="39">
        <v>-3342.8069999999998</v>
      </c>
      <c r="NQ21" s="40">
        <v>0</v>
      </c>
      <c r="NR21" s="66"/>
      <c r="NS21" s="39">
        <v>-3757.9454999999998</v>
      </c>
      <c r="NT21" s="40">
        <v>0</v>
      </c>
      <c r="NU21" s="66"/>
      <c r="NV21" s="39">
        <v>-4335.165</v>
      </c>
      <c r="NW21" s="40">
        <v>0</v>
      </c>
      <c r="NX21" s="66"/>
      <c r="NY21" s="39">
        <v>-4959.8909999999996</v>
      </c>
      <c r="NZ21" s="40">
        <v>0</v>
      </c>
      <c r="OA21" s="66"/>
      <c r="OB21" s="39">
        <v>-5702.607</v>
      </c>
      <c r="OC21" s="40">
        <v>0</v>
      </c>
      <c r="OD21" s="66"/>
      <c r="OE21" s="39">
        <v>-6545.3</v>
      </c>
      <c r="OF21" s="40">
        <v>0</v>
      </c>
      <c r="OH21" s="39">
        <v>-3714.23</v>
      </c>
      <c r="OI21" s="40">
        <v>0</v>
      </c>
      <c r="OJ21" s="66"/>
      <c r="OK21" s="39">
        <v>-4175.4949999999999</v>
      </c>
      <c r="OL21" s="40">
        <v>0</v>
      </c>
      <c r="OM21" s="66"/>
      <c r="ON21" s="39">
        <v>-4816.8500000000004</v>
      </c>
      <c r="OO21" s="40">
        <v>0</v>
      </c>
      <c r="OP21" s="66"/>
      <c r="OQ21" s="39">
        <v>-5510.99</v>
      </c>
      <c r="OR21" s="40">
        <v>0</v>
      </c>
      <c r="OS21" s="66"/>
      <c r="OT21" s="39">
        <v>-6336.23</v>
      </c>
      <c r="OU21" s="40">
        <v>0</v>
      </c>
      <c r="OV21" s="66"/>
      <c r="OW21" s="39">
        <v>-7272.56</v>
      </c>
      <c r="OX21" s="40">
        <v>0</v>
      </c>
      <c r="OZ21" s="39">
        <v>-4457.076</v>
      </c>
      <c r="PA21" s="40">
        <v>0</v>
      </c>
      <c r="PB21" s="66"/>
      <c r="PC21" s="39">
        <v>-5010.5940000000001</v>
      </c>
      <c r="PD21" s="40">
        <v>0</v>
      </c>
      <c r="PE21" s="66"/>
      <c r="PF21" s="39">
        <v>-5780.22</v>
      </c>
      <c r="PG21" s="40">
        <v>0</v>
      </c>
      <c r="PH21" s="66"/>
      <c r="PI21" s="39">
        <v>-6613.1880000000001</v>
      </c>
      <c r="PJ21" s="40">
        <v>0</v>
      </c>
      <c r="PK21" s="66"/>
      <c r="PL21" s="39">
        <v>-7603.4759999999997</v>
      </c>
      <c r="PM21" s="40">
        <v>0</v>
      </c>
      <c r="PN21" s="66"/>
      <c r="PO21" s="39">
        <v>-8727.07</v>
      </c>
      <c r="PP21" s="40">
        <v>0</v>
      </c>
      <c r="PR21" s="39">
        <v>-600.80501921834298</v>
      </c>
      <c r="PS21" s="40">
        <v>0</v>
      </c>
      <c r="PT21" s="66"/>
      <c r="PU21" s="39">
        <v>-694.73967237600402</v>
      </c>
      <c r="PV21" s="40">
        <v>0</v>
      </c>
      <c r="PW21" s="66"/>
      <c r="PX21" s="39">
        <v>-811.04328553366599</v>
      </c>
      <c r="PY21" s="40">
        <v>0</v>
      </c>
      <c r="PZ21" s="66"/>
      <c r="QA21" s="39">
        <v>-943.76</v>
      </c>
      <c r="QB21" s="40">
        <v>0</v>
      </c>
      <c r="QD21" s="39">
        <v>-701.48652912100499</v>
      </c>
      <c r="QE21" s="40">
        <v>0</v>
      </c>
      <c r="QF21" s="66"/>
      <c r="QG21" s="39">
        <v>-810.29732668651297</v>
      </c>
      <c r="QH21" s="40">
        <v>0</v>
      </c>
      <c r="QI21" s="66"/>
      <c r="QJ21" s="39">
        <v>-945.11564425202005</v>
      </c>
      <c r="QK21" s="40">
        <v>0</v>
      </c>
      <c r="QL21" s="66"/>
      <c r="QM21" s="39">
        <v>-1099.6400000000001</v>
      </c>
      <c r="QN21" s="40">
        <v>0</v>
      </c>
      <c r="QP21" s="39">
        <v>-810.28893819469795</v>
      </c>
      <c r="QQ21" s="40">
        <v>0</v>
      </c>
      <c r="QR21" s="66"/>
      <c r="QS21" s="39">
        <v>-932.53674218831395</v>
      </c>
      <c r="QT21" s="40">
        <v>0</v>
      </c>
      <c r="QU21" s="66"/>
      <c r="QV21" s="39">
        <v>-1084.30262618193</v>
      </c>
      <c r="QW21" s="40">
        <v>0</v>
      </c>
      <c r="QX21" s="66"/>
      <c r="QY21" s="39">
        <v>-1264.42</v>
      </c>
      <c r="QZ21" s="40">
        <v>0</v>
      </c>
      <c r="RB21" s="39">
        <v>-1010.18106043003</v>
      </c>
      <c r="RC21" s="40">
        <v>0</v>
      </c>
      <c r="RD21" s="66"/>
      <c r="RE21" s="39">
        <v>-1163.66718751293</v>
      </c>
      <c r="RF21" s="40">
        <v>0</v>
      </c>
      <c r="RG21" s="66"/>
      <c r="RH21" s="39">
        <v>-1354.11491459583</v>
      </c>
      <c r="RI21" s="40">
        <v>0</v>
      </c>
      <c r="RJ21" s="66"/>
      <c r="RK21" s="39">
        <v>-1573.30604167874</v>
      </c>
      <c r="RL21" s="40">
        <v>0</v>
      </c>
      <c r="RN21" s="39">
        <v>-1210.31796764764</v>
      </c>
      <c r="RO21" s="40">
        <v>0</v>
      </c>
      <c r="RP21" s="66"/>
      <c r="RQ21" s="39">
        <v>-1404.2962163315799</v>
      </c>
      <c r="RR21" s="40">
        <v>0</v>
      </c>
      <c r="RS21" s="66"/>
      <c r="RT21" s="39">
        <v>-1630.93407369945</v>
      </c>
      <c r="RU21" s="40">
        <v>0</v>
      </c>
      <c r="RV21" s="66"/>
      <c r="RW21" s="39">
        <v>-1891.94</v>
      </c>
      <c r="RX21" s="40">
        <v>0</v>
      </c>
      <c r="RZ21" s="39">
        <v>-1618.41303623867</v>
      </c>
      <c r="SA21" s="40">
        <v>0</v>
      </c>
      <c r="SB21" s="66"/>
      <c r="SC21" s="39">
        <v>-1876.2449659587</v>
      </c>
      <c r="SD21" s="40">
        <v>0</v>
      </c>
      <c r="SE21" s="66"/>
      <c r="SF21" s="39">
        <v>-2177.1750653987401</v>
      </c>
      <c r="SG21" s="40">
        <v>0</v>
      </c>
      <c r="SH21" s="66"/>
      <c r="SI21" s="39">
        <v>-2523.85</v>
      </c>
      <c r="SJ21" s="40">
        <v>0</v>
      </c>
      <c r="SL21" s="39">
        <v>-1936.97284752771</v>
      </c>
      <c r="SM21" s="40">
        <v>0</v>
      </c>
      <c r="SN21" s="66"/>
      <c r="SO21" s="39">
        <v>-2170.5954516061702</v>
      </c>
      <c r="SP21" s="40">
        <v>0</v>
      </c>
      <c r="SQ21" s="66"/>
      <c r="SR21" s="39">
        <v>-2502.33357568463</v>
      </c>
      <c r="SS21" s="40">
        <v>0</v>
      </c>
      <c r="ST21" s="66"/>
      <c r="SU21" s="39">
        <v>-2861.84177976309</v>
      </c>
      <c r="SV21" s="40">
        <v>0</v>
      </c>
      <c r="SW21" s="66"/>
      <c r="SX21" s="39">
        <v>-3269.1346679200101</v>
      </c>
      <c r="SY21" s="40">
        <v>0</v>
      </c>
      <c r="SZ21" s="66"/>
      <c r="TA21" s="39">
        <v>-3496.33</v>
      </c>
      <c r="TB21" s="40">
        <v>0</v>
      </c>
      <c r="TD21" s="39">
        <v>-2202.12926851882</v>
      </c>
      <c r="TE21" s="40">
        <v>0</v>
      </c>
      <c r="TF21" s="66"/>
      <c r="TG21" s="39">
        <v>-2459.90916027807</v>
      </c>
      <c r="TH21" s="40">
        <v>0</v>
      </c>
      <c r="TI21" s="66"/>
      <c r="TJ21" s="39">
        <v>-2827.12941203733</v>
      </c>
      <c r="TK21" s="40">
        <v>0</v>
      </c>
      <c r="TL21" s="66"/>
      <c r="TM21" s="39">
        <v>-3225.31560379658</v>
      </c>
      <c r="TN21" s="40">
        <v>0</v>
      </c>
      <c r="TO21" s="66"/>
      <c r="TP21" s="39">
        <v>-3673.9366273150899</v>
      </c>
      <c r="TQ21" s="40">
        <v>0</v>
      </c>
      <c r="TR21" s="66"/>
      <c r="TS21" s="39">
        <v>-3948.56</v>
      </c>
      <c r="TT21" s="40">
        <v>0</v>
      </c>
      <c r="TV21" s="39">
        <v>-2473.3175474048198</v>
      </c>
      <c r="TW21" s="40">
        <v>0</v>
      </c>
      <c r="TX21" s="66"/>
      <c r="TY21" s="39">
        <v>-2754.6892401672199</v>
      </c>
      <c r="TZ21" s="40">
        <v>0</v>
      </c>
      <c r="UA21" s="66"/>
      <c r="UB21" s="39">
        <v>-3156.8261329296201</v>
      </c>
      <c r="UC21" s="40">
        <v>0</v>
      </c>
      <c r="UD21" s="66"/>
      <c r="UE21" s="39">
        <v>-3593.1248256920198</v>
      </c>
      <c r="UF21" s="40">
        <v>0</v>
      </c>
      <c r="UG21" s="66"/>
      <c r="UH21" s="39">
        <v>-4116.2019184544197</v>
      </c>
      <c r="UI21" s="40">
        <v>0</v>
      </c>
      <c r="UJ21" s="66"/>
      <c r="UK21" s="39">
        <v>-4379.8293039792197</v>
      </c>
      <c r="UL21" s="40">
        <v>0</v>
      </c>
      <c r="UN21" s="39">
        <v>-2942.0354468687201</v>
      </c>
      <c r="UO21" s="40">
        <v>0</v>
      </c>
      <c r="UP21" s="66"/>
      <c r="UQ21" s="39">
        <v>-3317.1441668687198</v>
      </c>
      <c r="UR21" s="40">
        <v>0</v>
      </c>
      <c r="US21" s="66"/>
      <c r="UT21" s="39">
        <v>-3799.4633939566202</v>
      </c>
      <c r="UU21" s="40">
        <v>0</v>
      </c>
      <c r="UV21" s="66"/>
      <c r="UW21" s="39">
        <v>-4322.7767810445202</v>
      </c>
      <c r="UX21" s="40">
        <v>0</v>
      </c>
      <c r="UY21" s="66"/>
      <c r="UZ21" s="39">
        <v>-4908.8685152203198</v>
      </c>
      <c r="VA21" s="40">
        <v>0</v>
      </c>
      <c r="VB21" s="66"/>
      <c r="VC21" s="39">
        <v>-5266.0870223082202</v>
      </c>
      <c r="VD21" s="40">
        <v>0</v>
      </c>
      <c r="VF21" s="39">
        <v>-760.86101921834302</v>
      </c>
      <c r="VG21" s="40">
        <v>0</v>
      </c>
      <c r="VH21" s="66"/>
      <c r="VI21" s="39">
        <v>-910.87767237600406</v>
      </c>
      <c r="VJ21" s="40">
        <v>0</v>
      </c>
      <c r="VK21" s="66"/>
      <c r="VL21" s="39">
        <v>-1095.7432855336699</v>
      </c>
      <c r="VM21" s="40">
        <v>0</v>
      </c>
      <c r="VN21" s="66"/>
      <c r="VO21" s="39">
        <v>-1306.93</v>
      </c>
      <c r="VP21" s="40">
        <v>0</v>
      </c>
      <c r="VR21" s="39">
        <v>-888.21852912100496</v>
      </c>
      <c r="VS21" s="40">
        <v>0</v>
      </c>
      <c r="VT21" s="66"/>
      <c r="VU21" s="39">
        <v>-1062.45832668651</v>
      </c>
      <c r="VV21" s="40">
        <v>0</v>
      </c>
      <c r="VW21" s="66"/>
      <c r="VX21" s="39">
        <v>-1277.2656442520199</v>
      </c>
      <c r="VY21" s="40">
        <v>0</v>
      </c>
      <c r="VZ21" s="66"/>
      <c r="WA21" s="39">
        <v>-1523.3389018834</v>
      </c>
      <c r="WB21" s="40">
        <v>0</v>
      </c>
      <c r="WD21" s="39">
        <v>-1023.6969381947</v>
      </c>
      <c r="WE21" s="40">
        <v>0</v>
      </c>
      <c r="WF21" s="66"/>
      <c r="WG21" s="39">
        <v>-1220.7207421883099</v>
      </c>
      <c r="WH21" s="40">
        <v>0</v>
      </c>
      <c r="WI21" s="66"/>
      <c r="WJ21" s="39">
        <v>-1463.9026261819299</v>
      </c>
      <c r="WK21" s="40">
        <v>0</v>
      </c>
      <c r="WL21" s="66"/>
      <c r="WM21" s="39">
        <v>-1748.6469485790001</v>
      </c>
      <c r="WN21" s="40">
        <v>0</v>
      </c>
      <c r="WP21" s="39">
        <v>-1276.9410604300299</v>
      </c>
      <c r="WQ21" s="40">
        <v>0</v>
      </c>
      <c r="WR21" s="66"/>
      <c r="WS21" s="39">
        <v>-1523.89718751293</v>
      </c>
      <c r="WT21" s="40">
        <v>0</v>
      </c>
      <c r="WU21" s="66"/>
      <c r="WV21" s="39">
        <v>-1828.61491459583</v>
      </c>
      <c r="WW21" s="40">
        <v>0</v>
      </c>
      <c r="WX21" s="66"/>
      <c r="WY21" s="39">
        <v>-2178.58604167874</v>
      </c>
      <c r="WZ21" s="40">
        <v>0</v>
      </c>
      <c r="XB21" s="39">
        <v>-1530.4299676476401</v>
      </c>
      <c r="XC21" s="40">
        <v>0</v>
      </c>
      <c r="XD21" s="66"/>
      <c r="XE21" s="39">
        <v>-1836.57221633158</v>
      </c>
      <c r="XF21" s="40">
        <v>0</v>
      </c>
      <c r="XG21" s="66"/>
      <c r="XH21" s="39">
        <v>-2200.3340736994501</v>
      </c>
      <c r="XI21" s="40">
        <v>0</v>
      </c>
      <c r="XJ21" s="66"/>
      <c r="XK21" s="39">
        <v>-2618.27809106733</v>
      </c>
      <c r="XL21" s="40">
        <v>0</v>
      </c>
      <c r="XN21" s="39">
        <v>-2045.22903623867</v>
      </c>
      <c r="XO21" s="40">
        <v>0</v>
      </c>
      <c r="XP21" s="66"/>
      <c r="XQ21" s="39">
        <v>-2452.6129659587</v>
      </c>
      <c r="XR21" s="40">
        <v>0</v>
      </c>
      <c r="XS21" s="66"/>
      <c r="XT21" s="39">
        <v>-2936.3750653987399</v>
      </c>
      <c r="XU21" s="40">
        <v>0</v>
      </c>
      <c r="XV21" s="66"/>
      <c r="XW21" s="39">
        <v>-3492.2987648387898</v>
      </c>
      <c r="XX21" s="40">
        <v>0</v>
      </c>
      <c r="XZ21" s="39">
        <v>-2408.5088475277098</v>
      </c>
      <c r="YA21" s="40">
        <v>0</v>
      </c>
      <c r="YB21" s="66"/>
      <c r="YC21" s="39">
        <v>-2781.17945160617</v>
      </c>
      <c r="YD21" s="40">
        <v>0</v>
      </c>
      <c r="YE21" s="66"/>
      <c r="YF21" s="39">
        <v>-3306.2535756846301</v>
      </c>
      <c r="YG21" s="40">
        <v>0</v>
      </c>
      <c r="YH21" s="66"/>
      <c r="YI21" s="39">
        <v>-3875.0097797630901</v>
      </c>
      <c r="YJ21" s="40">
        <v>0</v>
      </c>
      <c r="YK21" s="66"/>
      <c r="YL21" s="39">
        <v>-4531.0706679200102</v>
      </c>
      <c r="YM21" s="40">
        <v>0</v>
      </c>
      <c r="YN21" s="66"/>
      <c r="YO21" s="39">
        <v>-5278.09</v>
      </c>
      <c r="YP21" s="40">
        <v>0</v>
      </c>
      <c r="YR21" s="39">
        <v>-2732.6072685188201</v>
      </c>
      <c r="YS21" s="40">
        <v>0</v>
      </c>
      <c r="YT21" s="66"/>
      <c r="YU21" s="39">
        <v>-3146.8161602780701</v>
      </c>
      <c r="YV21" s="40">
        <v>0</v>
      </c>
      <c r="YW21" s="66"/>
      <c r="YX21" s="39">
        <v>-3731.5394120373298</v>
      </c>
      <c r="YY21" s="40">
        <v>0</v>
      </c>
      <c r="YZ21" s="66"/>
      <c r="ZA21" s="39">
        <v>-4365.1296037965803</v>
      </c>
      <c r="ZB21" s="40">
        <v>0</v>
      </c>
      <c r="ZC21" s="66"/>
      <c r="ZD21" s="39">
        <v>-5093.6146273150898</v>
      </c>
      <c r="ZE21" s="40">
        <v>0</v>
      </c>
      <c r="ZF21" s="66"/>
      <c r="ZG21" s="39">
        <v>-5953.04</v>
      </c>
      <c r="ZH21" s="40">
        <v>0</v>
      </c>
      <c r="ZJ21" s="39">
        <v>-3062.7375474048199</v>
      </c>
      <c r="ZK21" s="40">
        <v>0</v>
      </c>
      <c r="ZL21" s="66"/>
      <c r="ZM21" s="39">
        <v>-3517.9192401672199</v>
      </c>
      <c r="ZN21" s="40">
        <v>0</v>
      </c>
      <c r="ZO21" s="66"/>
      <c r="ZP21" s="39">
        <v>-4161.7261329296198</v>
      </c>
      <c r="ZQ21" s="40">
        <v>0</v>
      </c>
      <c r="ZR21" s="66"/>
      <c r="ZS21" s="39">
        <v>-4859.5848256920199</v>
      </c>
      <c r="ZT21" s="40">
        <v>0</v>
      </c>
      <c r="ZU21" s="66"/>
      <c r="ZV21" s="39">
        <v>-5693.6219184544198</v>
      </c>
      <c r="ZW21" s="40">
        <v>0</v>
      </c>
      <c r="ZX21" s="66"/>
      <c r="ZY21" s="39">
        <v>-6607.0293039792195</v>
      </c>
      <c r="ZZ21" s="40">
        <v>0</v>
      </c>
      <c r="AAB21" s="39">
        <v>-3649.3394468687202</v>
      </c>
      <c r="AAC21" s="40">
        <v>0</v>
      </c>
      <c r="AAD21" s="66"/>
      <c r="AAE21" s="39">
        <v>-4233.0201668687196</v>
      </c>
      <c r="AAF21" s="40">
        <v>0</v>
      </c>
      <c r="AAG21" s="66"/>
      <c r="AAH21" s="39">
        <v>-5005.3433939566203</v>
      </c>
      <c r="AAI21" s="40">
        <v>0</v>
      </c>
      <c r="AAJ21" s="66"/>
      <c r="AAK21" s="39">
        <v>-5842.5287810445197</v>
      </c>
      <c r="AAL21" s="40">
        <v>0</v>
      </c>
      <c r="AAM21" s="66"/>
      <c r="AAN21" s="39">
        <v>-6801.7725152203202</v>
      </c>
      <c r="AAO21" s="40">
        <v>0</v>
      </c>
      <c r="AAP21" s="66"/>
      <c r="AAQ21" s="39">
        <v>-7938.7270223082196</v>
      </c>
      <c r="AAR21" s="40">
        <v>0</v>
      </c>
      <c r="AAT21" s="89">
        <v>-931.08900000000006</v>
      </c>
      <c r="AAU21" s="90">
        <v>0</v>
      </c>
      <c r="AAV21" s="80"/>
      <c r="AAW21" s="89">
        <v>-1079.922</v>
      </c>
      <c r="AAX21" s="90">
        <v>0</v>
      </c>
      <c r="AAY21" s="80"/>
      <c r="AAZ21" s="89">
        <v>-1261.875</v>
      </c>
      <c r="ABA21" s="90">
        <v>0</v>
      </c>
      <c r="ABB21" s="80"/>
      <c r="ABC21" s="89">
        <v>-1470.117</v>
      </c>
      <c r="ABD21" s="90">
        <v>0</v>
      </c>
      <c r="ABF21" s="108">
        <v>-1086.2705000000001</v>
      </c>
      <c r="ABG21" s="109">
        <v>0</v>
      </c>
      <c r="ABH21" s="99"/>
      <c r="ABI21" s="108">
        <v>-1259.9090000000001</v>
      </c>
      <c r="ABJ21" s="109">
        <v>0</v>
      </c>
      <c r="ABK21" s="99"/>
      <c r="ABL21" s="108">
        <v>-1472.1875</v>
      </c>
      <c r="ABM21" s="109">
        <v>0</v>
      </c>
      <c r="ABN21" s="99"/>
      <c r="ABO21" s="108">
        <v>-1715.1365000000001</v>
      </c>
      <c r="ABP21" s="109">
        <v>0</v>
      </c>
      <c r="ABR21" s="127">
        <v>-1241.452</v>
      </c>
      <c r="ABS21" s="128">
        <v>0</v>
      </c>
      <c r="ABT21" s="118"/>
      <c r="ABU21" s="127">
        <v>-1439.896</v>
      </c>
      <c r="ABV21" s="128">
        <v>0</v>
      </c>
      <c r="ABW21" s="118"/>
      <c r="ABX21" s="127">
        <v>-1682.5</v>
      </c>
      <c r="ABY21" s="128">
        <v>0</v>
      </c>
      <c r="ABZ21" s="118"/>
      <c r="ACA21" s="127">
        <v>-1960.1559999999999</v>
      </c>
      <c r="ACB21" s="128">
        <v>0</v>
      </c>
      <c r="ACD21" s="146">
        <v>-1551.8150000000001</v>
      </c>
      <c r="ACE21" s="147">
        <v>0</v>
      </c>
      <c r="ACF21" s="137"/>
      <c r="ACG21" s="146">
        <v>-1799.87</v>
      </c>
      <c r="ACH21" s="147">
        <v>0</v>
      </c>
      <c r="ACI21" s="137"/>
      <c r="ACJ21" s="146">
        <v>-2103.125</v>
      </c>
      <c r="ACK21" s="147">
        <v>0</v>
      </c>
      <c r="ACL21" s="137"/>
      <c r="ACM21" s="146">
        <v>-2450.1950000000002</v>
      </c>
      <c r="ACN21" s="147">
        <v>0</v>
      </c>
      <c r="ACP21" s="165">
        <v>-1862.1780000000001</v>
      </c>
      <c r="ACQ21" s="166">
        <v>0</v>
      </c>
      <c r="ACR21" s="156"/>
      <c r="ACS21" s="165">
        <v>-2159.8440000000001</v>
      </c>
      <c r="ACT21" s="166">
        <v>0</v>
      </c>
      <c r="ACU21" s="156"/>
      <c r="ACV21" s="165">
        <v>-2523.75</v>
      </c>
      <c r="ACW21" s="166">
        <v>0</v>
      </c>
      <c r="ACX21" s="156"/>
      <c r="ACY21" s="165">
        <v>-2940.23</v>
      </c>
      <c r="ACZ21" s="166">
        <v>0</v>
      </c>
      <c r="ADB21" s="184">
        <v>-2482.904</v>
      </c>
      <c r="ADC21" s="185">
        <v>0</v>
      </c>
      <c r="ADD21" s="175"/>
      <c r="ADE21" s="184">
        <v>-2879.7919999999999</v>
      </c>
      <c r="ADF21" s="185">
        <v>0</v>
      </c>
      <c r="ADG21" s="175"/>
      <c r="ADH21" s="184">
        <v>-3365</v>
      </c>
      <c r="ADI21" s="185">
        <v>0</v>
      </c>
      <c r="ADJ21" s="175"/>
      <c r="ADK21" s="184">
        <v>-3920.31</v>
      </c>
      <c r="ADL21" s="185">
        <v>0</v>
      </c>
      <c r="ADN21" s="203">
        <v>-2971.384</v>
      </c>
      <c r="ADO21" s="204">
        <v>0</v>
      </c>
      <c r="ADP21" s="194"/>
      <c r="ADQ21" s="203">
        <v>-3340.3960000000002</v>
      </c>
      <c r="ADR21" s="204">
        <v>0</v>
      </c>
      <c r="ADS21" s="194"/>
      <c r="ADT21" s="203">
        <v>-3853.48</v>
      </c>
      <c r="ADU21" s="204">
        <v>0</v>
      </c>
      <c r="ADV21" s="194"/>
      <c r="ADW21" s="203">
        <v>-4408.7920000000004</v>
      </c>
      <c r="ADX21" s="204">
        <v>0</v>
      </c>
      <c r="ADY21" s="194"/>
      <c r="ADZ21" s="203">
        <v>-5068.9840000000004</v>
      </c>
      <c r="AEA21" s="204">
        <v>0</v>
      </c>
      <c r="AEB21" s="194"/>
      <c r="AEC21" s="203">
        <v>-5818.0479999999998</v>
      </c>
      <c r="AED21" s="204">
        <v>0</v>
      </c>
      <c r="AEF21" s="222">
        <v>-3342.8069999999998</v>
      </c>
      <c r="AEG21" s="223">
        <v>0</v>
      </c>
      <c r="AEH21" s="213"/>
      <c r="AEI21" s="222">
        <v>-3757.9454999999998</v>
      </c>
      <c r="AEJ21" s="223">
        <v>0</v>
      </c>
      <c r="AEK21" s="213"/>
      <c r="AEL21" s="222">
        <v>-4335.165</v>
      </c>
      <c r="AEM21" s="223">
        <v>0</v>
      </c>
      <c r="AEN21" s="213"/>
      <c r="AEO21" s="222">
        <v>-4959.8909999999996</v>
      </c>
      <c r="AEP21" s="223">
        <v>0</v>
      </c>
      <c r="AEQ21" s="213"/>
      <c r="AER21" s="222">
        <v>-5702.607</v>
      </c>
      <c r="AES21" s="223">
        <v>0</v>
      </c>
      <c r="AET21" s="213"/>
      <c r="AEU21" s="222">
        <v>-6545.3</v>
      </c>
      <c r="AEV21" s="223">
        <v>0</v>
      </c>
      <c r="AEX21" s="241">
        <v>-3714.23</v>
      </c>
      <c r="AEY21" s="242">
        <v>0</v>
      </c>
      <c r="AEZ21" s="232"/>
      <c r="AFA21" s="241">
        <v>-4175.4949999999999</v>
      </c>
      <c r="AFB21" s="242">
        <v>0</v>
      </c>
      <c r="AFC21" s="232"/>
      <c r="AFD21" s="241">
        <v>-4816.8500000000004</v>
      </c>
      <c r="AFE21" s="242">
        <v>0</v>
      </c>
      <c r="AFF21" s="232"/>
      <c r="AFG21" s="241">
        <v>-5510.99</v>
      </c>
      <c r="AFH21" s="242">
        <v>0</v>
      </c>
      <c r="AFI21" s="232"/>
      <c r="AFJ21" s="241">
        <v>-6336.23</v>
      </c>
      <c r="AFK21" s="242">
        <v>0</v>
      </c>
      <c r="AFL21" s="232"/>
      <c r="AFM21" s="241">
        <v>-7272.56</v>
      </c>
      <c r="AFN21" s="242">
        <v>0</v>
      </c>
      <c r="AFP21" s="261">
        <v>-4457.076</v>
      </c>
      <c r="AFQ21" s="262">
        <v>0</v>
      </c>
      <c r="AFR21" s="251"/>
      <c r="AFS21" s="261">
        <v>-5010.5940000000001</v>
      </c>
      <c r="AFT21" s="262">
        <v>0</v>
      </c>
      <c r="AFU21" s="251"/>
      <c r="AFV21" s="261">
        <v>-5780.22</v>
      </c>
      <c r="AFW21" s="262">
        <v>0</v>
      </c>
      <c r="AFX21" s="251"/>
      <c r="AFY21" s="261">
        <v>-6613.1880000000001</v>
      </c>
      <c r="AFZ21" s="262">
        <v>0</v>
      </c>
      <c r="AGA21" s="251"/>
      <c r="AGB21" s="261">
        <v>-7603.4759999999997</v>
      </c>
      <c r="AGC21" s="262">
        <v>0</v>
      </c>
      <c r="AGD21" s="251"/>
      <c r="AGE21" s="261">
        <v>-8727.07</v>
      </c>
      <c r="AGF21" s="262">
        <v>0</v>
      </c>
      <c r="AGH21" s="39"/>
      <c r="AGI21" s="40"/>
      <c r="AGK21" s="39"/>
      <c r="AGL21" s="40"/>
      <c r="AGN21" s="39"/>
      <c r="AGO21" s="40"/>
      <c r="AGQ21" s="39"/>
      <c r="AGR21" s="40"/>
      <c r="AGT21" s="39"/>
      <c r="AGU21" s="40"/>
      <c r="AGW21" s="39"/>
      <c r="AGX21" s="40"/>
      <c r="AGZ21" s="39"/>
      <c r="AHA21" s="40"/>
      <c r="AHC21" s="39"/>
      <c r="AHD21" s="40"/>
      <c r="AHF21" s="39"/>
      <c r="AHG21" s="40"/>
      <c r="AHI21" s="39"/>
      <c r="AHJ21" s="40"/>
      <c r="AHL21" s="39"/>
      <c r="AHM21" s="40"/>
      <c r="AHO21" s="39"/>
      <c r="AHP21" s="40"/>
      <c r="AHR21" s="39"/>
      <c r="AHS21" s="40"/>
      <c r="AHU21" s="39"/>
      <c r="AHV21" s="40"/>
      <c r="AHX21" s="39"/>
      <c r="AHY21" s="40"/>
      <c r="AIA21" s="39"/>
      <c r="AIB21" s="40"/>
      <c r="AID21" s="39"/>
      <c r="AIE21" s="40"/>
      <c r="AIG21" s="39"/>
      <c r="AIH21" s="40"/>
      <c r="AIJ21" s="39"/>
      <c r="AIK21" s="40"/>
      <c r="AIM21" s="39"/>
      <c r="AIN21" s="40"/>
      <c r="AIP21" s="39"/>
      <c r="AIQ21" s="40"/>
      <c r="AIS21" s="39"/>
      <c r="AIT21" s="40"/>
      <c r="AIV21" s="39"/>
      <c r="AIW21" s="40"/>
      <c r="AIY21" s="39"/>
      <c r="AIZ21" s="40"/>
      <c r="AJB21" s="39"/>
      <c r="AJC21" s="40"/>
      <c r="AJE21" s="39"/>
      <c r="AJF21" s="40"/>
      <c r="AJH21" s="39"/>
      <c r="AJI21" s="40"/>
      <c r="AJK21" s="39"/>
      <c r="AJL21" s="40"/>
      <c r="AJN21" s="39"/>
      <c r="AJO21" s="40"/>
      <c r="AJQ21" s="39"/>
      <c r="AJR21" s="40"/>
      <c r="AJT21" s="39"/>
      <c r="AJU21" s="40"/>
      <c r="AJW21" s="39"/>
      <c r="AJX21" s="40"/>
      <c r="AJZ21" s="39"/>
      <c r="AKA21" s="40"/>
      <c r="AKC21" s="39"/>
      <c r="AKD21" s="40"/>
      <c r="AKF21" s="39"/>
      <c r="AKG21" s="40"/>
      <c r="AKI21" s="39"/>
      <c r="AKJ21" s="40"/>
      <c r="AKL21" s="39"/>
      <c r="AKM21" s="40"/>
      <c r="AKN21" s="66"/>
      <c r="AKO21" s="39"/>
      <c r="AKP21" s="40"/>
      <c r="AKQ21" s="66"/>
      <c r="AKR21" s="39"/>
      <c r="AKS21" s="40"/>
      <c r="AKU21" s="39"/>
      <c r="AKV21" s="40"/>
      <c r="AKW21" s="66"/>
      <c r="AKX21" s="39"/>
      <c r="AKY21" s="40"/>
      <c r="AKZ21" s="66"/>
      <c r="ALA21" s="39"/>
      <c r="ALB21" s="40"/>
      <c r="ALD21" s="39"/>
      <c r="ALE21" s="40"/>
      <c r="ALF21" s="66"/>
      <c r="ALG21" s="39"/>
      <c r="ALH21" s="40"/>
      <c r="ALI21" s="66"/>
      <c r="ALJ21" s="39"/>
      <c r="ALK21" s="40"/>
      <c r="ALM21" s="39"/>
      <c r="ALN21" s="40"/>
      <c r="ALO21" s="66"/>
      <c r="ALP21" s="39"/>
      <c r="ALQ21" s="40"/>
      <c r="ALR21" s="66"/>
      <c r="ALS21" s="39"/>
      <c r="ALT21" s="40"/>
      <c r="ALV21" s="39"/>
      <c r="ALW21" s="40"/>
      <c r="ALX21" s="66"/>
      <c r="ALY21" s="39"/>
      <c r="ALZ21" s="40"/>
      <c r="AMA21" s="66"/>
      <c r="AMB21" s="39"/>
      <c r="AMC21" s="40"/>
      <c r="AME21" s="39"/>
      <c r="AMF21" s="40"/>
      <c r="AMG21" s="66"/>
      <c r="AMH21" s="39"/>
      <c r="AMI21" s="40"/>
      <c r="AMJ21" s="66"/>
      <c r="AMK21" s="39"/>
      <c r="AML21" s="40"/>
      <c r="AMN21" s="39"/>
      <c r="AMO21" s="40"/>
      <c r="AMP21" s="66"/>
      <c r="AMQ21" s="39"/>
      <c r="AMR21" s="40"/>
      <c r="AMS21" s="66"/>
      <c r="AMT21" s="39"/>
      <c r="AMU21" s="40"/>
      <c r="AMW21" s="39"/>
      <c r="AMX21" s="40"/>
      <c r="AMY21" s="66"/>
      <c r="AMZ21" s="39"/>
      <c r="ANA21" s="40"/>
      <c r="ANB21" s="66"/>
      <c r="ANC21" s="39"/>
      <c r="AND21" s="40"/>
      <c r="ANF21" s="39"/>
      <c r="ANG21" s="40"/>
      <c r="ANH21" s="66"/>
      <c r="ANI21" s="39"/>
      <c r="ANJ21" s="40"/>
      <c r="ANK21" s="66"/>
      <c r="ANL21" s="39"/>
      <c r="ANM21" s="40"/>
      <c r="ANO21" s="39"/>
      <c r="ANP21" s="40"/>
      <c r="ANQ21" s="66"/>
      <c r="ANR21" s="39"/>
      <c r="ANS21" s="40"/>
      <c r="ANT21" s="66"/>
      <c r="ANU21" s="39"/>
      <c r="ANV21" s="40"/>
      <c r="ANX21" s="39"/>
      <c r="ANY21" s="40"/>
      <c r="ANZ21" s="66"/>
      <c r="AOA21" s="39"/>
      <c r="AOB21" s="40"/>
      <c r="AOC21" s="66"/>
      <c r="AOD21" s="39"/>
      <c r="AOE21" s="40"/>
      <c r="AOG21" s="39"/>
      <c r="AOH21" s="40"/>
      <c r="AOI21" s="66"/>
      <c r="AOJ21" s="39"/>
      <c r="AOK21" s="40"/>
      <c r="AOL21" s="66"/>
      <c r="AOM21" s="39"/>
      <c r="AON21" s="40"/>
      <c r="AOP21" s="39"/>
      <c r="AOQ21" s="40"/>
      <c r="AOS21" s="39"/>
      <c r="AOT21" s="40"/>
      <c r="AOV21" s="39"/>
      <c r="AOW21" s="40"/>
      <c r="AOY21" s="39"/>
      <c r="AOZ21" s="40"/>
      <c r="APB21" s="39"/>
      <c r="APC21" s="40"/>
      <c r="APE21" s="39"/>
      <c r="APF21" s="40"/>
      <c r="APH21" s="39"/>
      <c r="API21" s="40"/>
      <c r="APK21" s="39"/>
      <c r="APL21" s="40"/>
      <c r="APN21" s="39"/>
      <c r="APO21" s="40"/>
      <c r="APQ21" s="39"/>
      <c r="APR21" s="40"/>
      <c r="APT21" s="39"/>
      <c r="APU21" s="40"/>
      <c r="APW21" s="39"/>
      <c r="APX21" s="40"/>
      <c r="APZ21" s="39"/>
      <c r="AQA21" s="40"/>
      <c r="AQC21" s="39"/>
      <c r="AQD21" s="40"/>
      <c r="AQF21" s="39"/>
      <c r="AQG21" s="40"/>
      <c r="AQI21" s="39"/>
      <c r="AQJ21" s="40"/>
      <c r="AQL21" s="39"/>
      <c r="AQM21" s="40"/>
      <c r="AQO21" s="39"/>
      <c r="AQP21" s="40"/>
      <c r="AQR21" s="39"/>
      <c r="AQS21" s="40"/>
      <c r="AQU21" s="39"/>
      <c r="AQV21" s="40"/>
      <c r="AQX21" s="39"/>
      <c r="AQY21" s="40"/>
      <c r="ARA21" s="39"/>
      <c r="ARB21" s="40"/>
      <c r="ARD21" s="39"/>
      <c r="ARE21" s="40"/>
      <c r="ARG21" s="39"/>
      <c r="ARH21" s="40"/>
      <c r="ARJ21" s="39"/>
      <c r="ARK21" s="40"/>
      <c r="ARM21" s="39"/>
      <c r="ARN21" s="40"/>
      <c r="ARP21" s="39"/>
      <c r="ARQ21" s="40"/>
      <c r="ARS21" s="39"/>
      <c r="ART21" s="40"/>
      <c r="ARV21" s="39"/>
      <c r="ARW21" s="40"/>
      <c r="ARY21" s="39"/>
      <c r="ARZ21" s="40"/>
      <c r="ASB21" s="39"/>
      <c r="ASC21" s="40"/>
      <c r="ASE21" s="39"/>
      <c r="ASF21" s="40"/>
      <c r="ASH21" s="39"/>
      <c r="ASI21" s="40"/>
      <c r="ASK21" s="39"/>
      <c r="ASL21" s="40"/>
      <c r="ASN21" s="39"/>
      <c r="ASO21" s="40"/>
      <c r="ASQ21" s="39"/>
      <c r="ASR21" s="40"/>
      <c r="AST21" s="39"/>
      <c r="ASU21" s="40"/>
      <c r="ASW21" s="39"/>
      <c r="ASX21" s="40"/>
      <c r="ASZ21" s="39"/>
      <c r="ATA21" s="40"/>
      <c r="ATC21" s="39"/>
      <c r="ATD21" s="40"/>
      <c r="ATF21" s="39"/>
      <c r="ATG21" s="40"/>
      <c r="ATI21" s="39"/>
      <c r="ATJ21" s="40"/>
      <c r="ATL21" s="39"/>
      <c r="ATM21" s="40"/>
      <c r="ATO21" s="39"/>
      <c r="ATP21" s="40"/>
      <c r="ATR21" s="39"/>
      <c r="ATS21" s="40"/>
      <c r="ATU21" s="39"/>
      <c r="ATV21" s="40"/>
      <c r="ATX21" s="39"/>
      <c r="ATY21" s="40"/>
      <c r="AUA21" s="39"/>
      <c r="AUB21" s="40"/>
      <c r="AUD21" s="39"/>
      <c r="AUE21" s="40"/>
      <c r="AUG21" s="39"/>
      <c r="AUH21" s="40"/>
      <c r="AUJ21" s="39"/>
      <c r="AUK21" s="40"/>
      <c r="AUM21" s="39"/>
      <c r="AUN21" s="40"/>
      <c r="AUP21" s="39"/>
      <c r="AUQ21" s="40"/>
      <c r="AUS21" s="39"/>
      <c r="AUT21" s="40"/>
      <c r="AUV21" s="39"/>
      <c r="AUW21" s="40"/>
      <c r="AUY21" s="39"/>
      <c r="AUZ21" s="40"/>
      <c r="AVB21" s="39"/>
      <c r="AVC21" s="40"/>
      <c r="AVE21" s="39"/>
      <c r="AVF21" s="40"/>
      <c r="AVH21" s="39"/>
      <c r="AVI21" s="40"/>
      <c r="AVK21" s="39"/>
      <c r="AVL21" s="40"/>
      <c r="AVN21" s="39"/>
      <c r="AVO21" s="40"/>
      <c r="AVQ21" s="39"/>
      <c r="AVR21" s="40"/>
      <c r="AVT21" s="39"/>
      <c r="AVU21" s="40"/>
      <c r="AVW21" s="39"/>
      <c r="AVX21" s="40"/>
      <c r="AVZ21" s="39"/>
      <c r="AWA21" s="40"/>
      <c r="AWC21" s="39"/>
      <c r="AWD21" s="40"/>
      <c r="AWF21" s="39"/>
      <c r="AWG21" s="40"/>
      <c r="AWH21" s="66"/>
      <c r="AWI21" s="39"/>
      <c r="AWJ21" s="40"/>
      <c r="AWK21" s="66"/>
      <c r="AWL21" s="39"/>
      <c r="AWM21" s="40"/>
      <c r="AWO21" s="39"/>
      <c r="AWP21" s="40"/>
      <c r="AWQ21" s="66"/>
      <c r="AWR21" s="39"/>
      <c r="AWS21" s="40"/>
      <c r="AWT21" s="66"/>
      <c r="AWU21" s="39"/>
      <c r="AWV21" s="40"/>
      <c r="AWX21" s="39"/>
      <c r="AWY21" s="40"/>
      <c r="AWZ21" s="66"/>
      <c r="AXA21" s="39"/>
      <c r="AXB21" s="40"/>
      <c r="AXC21" s="66"/>
      <c r="AXD21" s="39"/>
      <c r="AXE21" s="40"/>
      <c r="AXG21" s="39"/>
      <c r="AXH21" s="40"/>
      <c r="AXI21" s="66"/>
      <c r="AXJ21" s="39"/>
      <c r="AXK21" s="40"/>
      <c r="AXL21" s="66"/>
      <c r="AXM21" s="39"/>
      <c r="AXN21" s="40"/>
      <c r="AXP21" s="39"/>
      <c r="AXQ21" s="40"/>
      <c r="AXR21" s="66"/>
      <c r="AXS21" s="39"/>
      <c r="AXT21" s="40"/>
      <c r="AXU21" s="66"/>
      <c r="AXV21" s="39"/>
      <c r="AXW21" s="40"/>
      <c r="AXY21" s="39"/>
      <c r="AXZ21" s="40"/>
      <c r="AYA21" s="66"/>
      <c r="AYB21" s="39"/>
      <c r="AYC21" s="40"/>
      <c r="AYD21" s="66"/>
      <c r="AYE21" s="39"/>
      <c r="AYF21" s="40"/>
      <c r="AYH21" s="39"/>
      <c r="AYI21" s="40"/>
      <c r="AYJ21" s="66"/>
      <c r="AYK21" s="39"/>
      <c r="AYL21" s="40"/>
      <c r="AYM21" s="66"/>
      <c r="AYN21" s="39"/>
      <c r="AYO21" s="40"/>
      <c r="AYQ21" s="39"/>
      <c r="AYR21" s="40"/>
      <c r="AYS21" s="66"/>
      <c r="AYT21" s="39"/>
      <c r="AYU21" s="40"/>
      <c r="AYV21" s="66"/>
      <c r="AYW21" s="39"/>
      <c r="AYX21" s="40"/>
      <c r="AYZ21" s="39"/>
      <c r="AZA21" s="40"/>
      <c r="AZB21" s="66"/>
      <c r="AZC21" s="39"/>
      <c r="AZD21" s="40"/>
      <c r="AZE21" s="66"/>
      <c r="AZF21" s="39"/>
      <c r="AZG21" s="40"/>
      <c r="AZI21" s="39"/>
      <c r="AZJ21" s="40"/>
      <c r="AZK21" s="66"/>
      <c r="AZL21" s="39"/>
      <c r="AZM21" s="40"/>
      <c r="AZN21" s="66"/>
      <c r="AZO21" s="39"/>
      <c r="AZP21" s="40"/>
      <c r="AZR21" s="39"/>
      <c r="AZS21" s="40"/>
      <c r="AZT21" s="66"/>
      <c r="AZU21" s="39"/>
      <c r="AZV21" s="40"/>
      <c r="AZW21" s="66"/>
      <c r="AZX21" s="39"/>
      <c r="AZY21" s="40"/>
    </row>
    <row r="22" spans="2:1377" x14ac:dyDescent="0.15">
      <c r="B22" s="41">
        <v>-583.10881895483499</v>
      </c>
      <c r="C22" s="42">
        <v>1.1154941646493599</v>
      </c>
      <c r="E22" s="41">
        <v>-675.59828211249601</v>
      </c>
      <c r="F22" s="42">
        <v>1.20569127392264</v>
      </c>
      <c r="H22" s="41">
        <v>-790.13510527015796</v>
      </c>
      <c r="I22" s="42">
        <v>1.3158989015676099</v>
      </c>
      <c r="J22" s="66"/>
      <c r="K22" s="41">
        <v>-920.00514087637305</v>
      </c>
      <c r="L22" s="42">
        <v>1.4735691888186</v>
      </c>
      <c r="N22" s="41">
        <v>-680.27547546926701</v>
      </c>
      <c r="O22" s="42">
        <v>1.6120257562286</v>
      </c>
      <c r="P22" s="66"/>
      <c r="Q22" s="41">
        <v>-787.40021803477396</v>
      </c>
      <c r="R22" s="42">
        <v>1.74136654340032</v>
      </c>
      <c r="S22" s="66"/>
      <c r="T22" s="41">
        <v>-920.15728060028198</v>
      </c>
      <c r="U22" s="42">
        <v>1.8987334668254301</v>
      </c>
      <c r="V22" s="66"/>
      <c r="W22" s="41">
        <v>-1071.2623078465101</v>
      </c>
      <c r="X22" s="42">
        <v>2.13325583883034</v>
      </c>
      <c r="Z22" s="41">
        <v>-784.26712418512295</v>
      </c>
      <c r="AA22" s="42">
        <v>2.2377699688861399</v>
      </c>
      <c r="AB22" s="66"/>
      <c r="AC22" s="41">
        <v>-904.58800817873896</v>
      </c>
      <c r="AD22" s="42">
        <v>2.4065948421452998</v>
      </c>
      <c r="AE22" s="66"/>
      <c r="AF22" s="41">
        <v>-1053.99817217236</v>
      </c>
      <c r="AG22" s="42">
        <v>2.6109925299547299</v>
      </c>
      <c r="AH22" s="66"/>
      <c r="AI22" s="41">
        <v>-1230.17071239641</v>
      </c>
      <c r="AJ22" s="42">
        <v>2.9232539947088299</v>
      </c>
      <c r="AL22" s="41">
        <v>-978.23695105438196</v>
      </c>
      <c r="AM22" s="42">
        <v>3.1683516846324</v>
      </c>
      <c r="AN22" s="66"/>
      <c r="AO22" s="41">
        <v>-1129.3144281372799</v>
      </c>
      <c r="AP22" s="42">
        <v>3.41485255719545</v>
      </c>
      <c r="AQ22" s="66"/>
      <c r="AR22" s="41">
        <v>-1316.81750522019</v>
      </c>
      <c r="AS22" s="42">
        <v>3.71335863583408</v>
      </c>
      <c r="AT22" s="66"/>
      <c r="AU22" s="41">
        <v>-1532.6385812619501</v>
      </c>
      <c r="AV22" s="42">
        <v>4.0321634444971997</v>
      </c>
      <c r="AX22" s="41">
        <v>-1170.4016736994599</v>
      </c>
      <c r="AY22" s="42">
        <v>4.3600581312293798</v>
      </c>
      <c r="AZ22" s="66"/>
      <c r="BA22" s="41">
        <v>-1361.48954238339</v>
      </c>
      <c r="BB22" s="42">
        <v>4.6900940229261296</v>
      </c>
      <c r="BC22" s="66"/>
      <c r="BD22" s="41">
        <v>-1584.5938197512701</v>
      </c>
      <c r="BE22" s="42">
        <v>5.0864393492520303</v>
      </c>
      <c r="BF22" s="66"/>
      <c r="BG22" s="41">
        <v>-1841.5556469624901</v>
      </c>
      <c r="BH22" s="42">
        <v>5.5116652277847598</v>
      </c>
      <c r="BJ22" s="41">
        <v>-1564.15458539874</v>
      </c>
      <c r="BK22" s="42">
        <v>7.1901752838011799</v>
      </c>
      <c r="BL22" s="66"/>
      <c r="BM22" s="41">
        <v>-1818.1326751187701</v>
      </c>
      <c r="BN22" s="42">
        <v>7.72899990789392</v>
      </c>
      <c r="BO22" s="66"/>
      <c r="BP22" s="41">
        <v>-2114.3513345588099</v>
      </c>
      <c r="BQ22" s="42">
        <v>8.3783335754815198</v>
      </c>
      <c r="BR22" s="66"/>
      <c r="BS22" s="41">
        <v>-2455.63411680846</v>
      </c>
      <c r="BT22" s="42">
        <v>9.0796457521137199</v>
      </c>
      <c r="BV22" s="41">
        <v>-1868.27305976309</v>
      </c>
      <c r="BW22" s="42">
        <v>10.659882078395601</v>
      </c>
      <c r="BX22" s="66"/>
      <c r="BY22" s="41">
        <v>-2098.3125038415501</v>
      </c>
      <c r="BZ22" s="42">
        <v>11.230247670891</v>
      </c>
      <c r="CA22" s="66"/>
      <c r="CB22" s="41">
        <v>-2425.0685079200098</v>
      </c>
      <c r="CC22" s="42">
        <v>12.0793569634607</v>
      </c>
      <c r="CD22" s="66"/>
      <c r="CE22" s="41">
        <v>-2779.1845519984799</v>
      </c>
      <c r="CF22" s="42">
        <v>12.951900712721899</v>
      </c>
      <c r="CG22" s="66"/>
      <c r="CH22" s="41">
        <v>-3180.0668801554002</v>
      </c>
      <c r="CI22" s="42">
        <v>13.9303198916423</v>
      </c>
      <c r="CJ22" s="66"/>
      <c r="CK22" s="41">
        <v>-3402.3644101961499</v>
      </c>
      <c r="CL22" s="42">
        <v>14.5990261034749</v>
      </c>
      <c r="CN22" s="41">
        <v>-2116.9251937965801</v>
      </c>
      <c r="CO22" s="42">
        <v>15.114640020398801</v>
      </c>
      <c r="CP22" s="66"/>
      <c r="CQ22" s="41">
        <v>-2370.6740305558301</v>
      </c>
      <c r="CR22" s="42">
        <v>15.8519585036829</v>
      </c>
      <c r="CS22" s="66"/>
      <c r="CT22" s="41">
        <v>-2732.2893973150899</v>
      </c>
      <c r="CU22" s="42">
        <v>16.939704936386999</v>
      </c>
      <c r="CV22" s="66"/>
      <c r="CW22" s="41">
        <v>-3124.4094090743401</v>
      </c>
      <c r="CX22" s="42">
        <v>18.065195060786198</v>
      </c>
      <c r="CY22" s="66"/>
      <c r="CZ22" s="41">
        <v>-3565.8185525928502</v>
      </c>
      <c r="DA22" s="42">
        <v>19.327391205668398</v>
      </c>
      <c r="DB22" s="66"/>
      <c r="DC22" s="41">
        <v>-3834.9319</v>
      </c>
      <c r="DD22" s="42">
        <v>20.215105705287002</v>
      </c>
      <c r="DF22" s="41">
        <v>-2369.9127256920201</v>
      </c>
      <c r="DG22" s="42">
        <v>20.649070190636799</v>
      </c>
      <c r="DH22" s="66"/>
      <c r="DI22" s="41">
        <v>-2646.80546845442</v>
      </c>
      <c r="DJ22" s="42">
        <v>21.565368772555299</v>
      </c>
      <c r="DK22" s="66"/>
      <c r="DL22" s="41">
        <v>-3042.71471121682</v>
      </c>
      <c r="DM22" s="42">
        <v>22.926112964792999</v>
      </c>
      <c r="DN22" s="66"/>
      <c r="DO22" s="41">
        <v>-3472.2732039792199</v>
      </c>
      <c r="DP22" s="42">
        <v>24.328326363520301</v>
      </c>
      <c r="DQ22" s="66"/>
      <c r="DR22" s="41">
        <v>-3987.3370967416199</v>
      </c>
      <c r="DS22" s="42">
        <v>25.937272560193399</v>
      </c>
      <c r="DT22" s="66"/>
      <c r="DU22" s="41">
        <v>-4244.8422109394296</v>
      </c>
      <c r="DV22" s="42">
        <v>27.0371448932565</v>
      </c>
      <c r="DX22" s="41">
        <v>-2817.2145281324201</v>
      </c>
      <c r="DY22" s="42">
        <v>27.782547890003102</v>
      </c>
      <c r="DZ22" s="66"/>
      <c r="EA22" s="41">
        <v>-3186.9485081324201</v>
      </c>
      <c r="EB22" s="42">
        <v>29.035697452387499</v>
      </c>
      <c r="EC22" s="66"/>
      <c r="ED22" s="41">
        <v>-3661.79455522032</v>
      </c>
      <c r="EE22" s="42">
        <v>30.862199743300199</v>
      </c>
      <c r="EF22" s="66"/>
      <c r="EG22" s="41">
        <v>-4177.0197023082201</v>
      </c>
      <c r="EH22" s="42">
        <v>32.746725404802397</v>
      </c>
      <c r="EI22" s="66"/>
      <c r="EJ22" s="41">
        <v>-4753.4955964840201</v>
      </c>
      <c r="EK22" s="42">
        <v>34.8818443204582</v>
      </c>
      <c r="EL22" s="66"/>
      <c r="EM22" s="41">
        <v>-5103.3673520851398</v>
      </c>
      <c r="EN22" s="42">
        <v>36.405255491088603</v>
      </c>
      <c r="EP22" s="41">
        <v>-726.51513869132702</v>
      </c>
      <c r="EQ22" s="42">
        <v>2.1021289738509998</v>
      </c>
      <c r="ER22" s="66"/>
      <c r="ES22" s="41">
        <v>-874.00810184898899</v>
      </c>
      <c r="ET22" s="42">
        <v>2.2454678799692802</v>
      </c>
      <c r="EU22" s="66"/>
      <c r="EV22" s="41">
        <v>-1055.78842500665</v>
      </c>
      <c r="EW22" s="42">
        <v>2.4230317927967899</v>
      </c>
      <c r="EX22" s="66"/>
      <c r="EY22" s="41">
        <v>-1261.7947999999999</v>
      </c>
      <c r="EZ22" s="42">
        <v>2.6986244184890902</v>
      </c>
      <c r="FB22" s="41">
        <v>-847.01736181752801</v>
      </c>
      <c r="FC22" s="42">
        <v>3.0446863852919299</v>
      </c>
      <c r="FD22" s="66"/>
      <c r="FE22" s="41">
        <v>-1018.31285438304</v>
      </c>
      <c r="FF22" s="42">
        <v>3.25108215707542</v>
      </c>
      <c r="FG22" s="66"/>
      <c r="FH22" s="41">
        <v>-1229.5206669485401</v>
      </c>
      <c r="FI22" s="42">
        <v>3.5054039411620601</v>
      </c>
      <c r="FJ22" s="66"/>
      <c r="FK22" s="41">
        <v>-1469.35381286457</v>
      </c>
      <c r="FL22" s="42">
        <v>3.9179129539597901</v>
      </c>
      <c r="FN22" s="41">
        <v>-973.04867017554704</v>
      </c>
      <c r="FO22" s="42">
        <v>4.2485036867151402</v>
      </c>
      <c r="FP22" s="66"/>
      <c r="FQ22" s="41">
        <v>-1166.7075541691599</v>
      </c>
      <c r="FR22" s="42">
        <v>4.5189915359460402</v>
      </c>
      <c r="FS22" s="66"/>
      <c r="FT22" s="41">
        <v>-1405.7757181627801</v>
      </c>
      <c r="FU22" s="42">
        <v>4.8502092141520698</v>
      </c>
      <c r="FV22" s="66"/>
      <c r="FW22" s="41">
        <v>-1683.31439440024</v>
      </c>
      <c r="FX22" s="42">
        <v>5.3987532810679104</v>
      </c>
      <c r="FZ22" s="41">
        <v>-1214.79704167874</v>
      </c>
      <c r="GA22" s="42">
        <v>6.0074416433517399</v>
      </c>
      <c r="GB22" s="66"/>
      <c r="GC22" s="41">
        <v>-1457.5470187616399</v>
      </c>
      <c r="GD22" s="42">
        <v>6.4027516235123603</v>
      </c>
      <c r="GE22" s="66"/>
      <c r="GF22" s="41">
        <v>-1757.12259584454</v>
      </c>
      <c r="GG22" s="42">
        <v>6.8869623333875998</v>
      </c>
      <c r="GH22" s="66"/>
      <c r="GI22" s="41">
        <v>-2101.20862292744</v>
      </c>
      <c r="GJ22" s="42">
        <v>7.4068778444297996</v>
      </c>
      <c r="GL22" s="41">
        <v>-1452.6904197512699</v>
      </c>
      <c r="GM22" s="42">
        <v>8.2928940097658597</v>
      </c>
      <c r="GN22" s="66"/>
      <c r="GO22" s="41">
        <v>-1753.7852884352101</v>
      </c>
      <c r="GP22" s="42">
        <v>8.8206657343043808</v>
      </c>
      <c r="GQ22" s="66"/>
      <c r="GR22" s="41">
        <v>-2111.3765658030802</v>
      </c>
      <c r="GS22" s="42">
        <v>9.4645930211045197</v>
      </c>
      <c r="GT22" s="66"/>
      <c r="GU22" s="41">
        <v>-2522.2585101566601</v>
      </c>
      <c r="GV22" s="42">
        <v>10.1588482201732</v>
      </c>
      <c r="GX22" s="41">
        <v>-1939.50285455881</v>
      </c>
      <c r="GY22" s="42">
        <v>13.6932644704921</v>
      </c>
      <c r="GZ22" s="66"/>
      <c r="HA22" s="41">
        <v>-2340.15694427883</v>
      </c>
      <c r="HB22" s="42">
        <v>14.556567162683701</v>
      </c>
      <c r="HC22" s="66"/>
      <c r="HD22" s="41">
        <v>-2815.6916037188798</v>
      </c>
      <c r="HE22" s="42">
        <v>15.614040790251201</v>
      </c>
      <c r="HF22" s="66"/>
      <c r="HG22" s="41">
        <v>-3362.1991771904</v>
      </c>
      <c r="HH22" s="42">
        <v>16.762505696417101</v>
      </c>
      <c r="HJ22" s="41">
        <v>-2274.1923919984802</v>
      </c>
      <c r="HK22" s="42">
        <v>20.4288953430014</v>
      </c>
      <c r="HL22" s="66"/>
      <c r="HM22" s="41">
        <v>-2640.6058360769398</v>
      </c>
      <c r="HN22" s="42">
        <v>21.3369572802258</v>
      </c>
      <c r="HO22" s="66"/>
      <c r="HP22" s="41">
        <v>-3156.9798401553999</v>
      </c>
      <c r="HQ22" s="42">
        <v>22.711375419114098</v>
      </c>
      <c r="HR22" s="66"/>
      <c r="HS22" s="41">
        <v>-3716.3198842338602</v>
      </c>
      <c r="HT22" s="42">
        <v>24.1289561471567</v>
      </c>
      <c r="HU22" s="66"/>
      <c r="HV22" s="41">
        <v>-4361.1862123907804</v>
      </c>
      <c r="HW22" s="42">
        <v>25.736364101831001</v>
      </c>
      <c r="HX22" s="66"/>
      <c r="HY22" s="41">
        <v>-5095.5041000000001</v>
      </c>
      <c r="HZ22" s="42">
        <v>27.5254064102519</v>
      </c>
      <c r="IB22" s="41">
        <v>-2565.6676290743399</v>
      </c>
      <c r="IC22" s="42">
        <v>29.122613292065601</v>
      </c>
      <c r="ID22" s="66"/>
      <c r="IE22" s="41">
        <v>-2972.8372158335901</v>
      </c>
      <c r="IF22" s="42">
        <v>30.303211813885401</v>
      </c>
      <c r="IG22" s="66"/>
      <c r="IH22" s="41">
        <v>-3547.7728325928501</v>
      </c>
      <c r="II22" s="42">
        <v>32.0713216731492</v>
      </c>
      <c r="IJ22" s="66"/>
      <c r="IK22" s="41">
        <v>-4170.7698443521003</v>
      </c>
      <c r="IL22" s="42">
        <v>33.907851693904398</v>
      </c>
      <c r="IM22" s="66"/>
      <c r="IN22" s="41">
        <v>-4886.6609878706104</v>
      </c>
      <c r="IO22" s="42">
        <v>35.989261839058599</v>
      </c>
      <c r="IP22" s="66"/>
      <c r="IQ22" s="41">
        <v>-5731.7972</v>
      </c>
      <c r="IR22" s="42">
        <v>38.328355391626197</v>
      </c>
      <c r="IT22" s="41">
        <v>-2859.7818039792201</v>
      </c>
      <c r="IU22" s="42">
        <v>39.955360566247698</v>
      </c>
      <c r="IV22" s="66"/>
      <c r="IW22" s="41">
        <v>-3307.1420467416201</v>
      </c>
      <c r="IX22" s="42">
        <v>41.4266928177585</v>
      </c>
      <c r="IY22" s="66"/>
      <c r="IZ22" s="41">
        <v>-3940.0737895040202</v>
      </c>
      <c r="JA22" s="42">
        <v>43.648385365930203</v>
      </c>
      <c r="JB22" s="66"/>
      <c r="JC22" s="41">
        <v>-4626.1622822664203</v>
      </c>
      <c r="JD22" s="42">
        <v>45.9427846743638</v>
      </c>
      <c r="JE22" s="66"/>
      <c r="JF22" s="41">
        <v>-5446.2061750288203</v>
      </c>
      <c r="JG22" s="42">
        <v>48.584535674817701</v>
      </c>
      <c r="JH22" s="66"/>
      <c r="JI22" s="41">
        <v>-6343.7366605536199</v>
      </c>
      <c r="JJ22" s="42">
        <v>51.523946706773103</v>
      </c>
      <c r="JL22" s="41">
        <v>-3404.3222893961201</v>
      </c>
      <c r="JM22" s="42">
        <v>53.784108889798503</v>
      </c>
      <c r="JN22" s="66"/>
      <c r="JO22" s="41">
        <v>-3978.6172693961198</v>
      </c>
      <c r="JP22" s="42">
        <v>55.788386736303401</v>
      </c>
      <c r="JQ22" s="66"/>
      <c r="JR22" s="41">
        <v>-4737.8903164840203</v>
      </c>
      <c r="JS22" s="42">
        <v>58.771548703953201</v>
      </c>
      <c r="JT22" s="66"/>
      <c r="JU22" s="41">
        <v>-5560.9514635719197</v>
      </c>
      <c r="JV22" s="42">
        <v>61.856103178328297</v>
      </c>
      <c r="JW22" s="66"/>
      <c r="JX22" s="41">
        <v>-6503.4033577477203</v>
      </c>
      <c r="JY22" s="42">
        <v>65.391630160869695</v>
      </c>
      <c r="JZ22" s="66"/>
      <c r="KA22" s="41">
        <v>-7621.3055848356198</v>
      </c>
      <c r="KB22" s="42">
        <v>69.388203167640299</v>
      </c>
      <c r="KD22" s="41">
        <v>-873.01126926990605</v>
      </c>
      <c r="KE22" s="42">
        <v>8.0030083121299995</v>
      </c>
      <c r="KF22" s="66"/>
      <c r="KG22" s="41">
        <v>-1019.33241580148</v>
      </c>
      <c r="KH22" s="42">
        <v>8.3626774794917296</v>
      </c>
      <c r="KI22" s="66"/>
      <c r="KJ22" s="41">
        <v>-1198.2292519330599</v>
      </c>
      <c r="KK22" s="42">
        <v>8.7967701945028907</v>
      </c>
      <c r="KL22" s="66"/>
      <c r="KM22" s="41">
        <v>-1400.0833300386801</v>
      </c>
      <c r="KN22" s="42">
        <v>9.6996575424984606</v>
      </c>
      <c r="KP22" s="41">
        <v>-1016.53941751012</v>
      </c>
      <c r="KQ22" s="42">
        <v>11.2150763863081</v>
      </c>
      <c r="KR22" s="66"/>
      <c r="KS22" s="41">
        <v>-1187.2396254857799</v>
      </c>
      <c r="KT22" s="42">
        <v>11.703721753480799</v>
      </c>
      <c r="KU22" s="66"/>
      <c r="KV22" s="41">
        <v>-1395.94390866143</v>
      </c>
      <c r="KW22" s="42">
        <v>12.295018024156599</v>
      </c>
      <c r="KX22" s="66"/>
      <c r="KY22" s="41">
        <v>-1631.0935749156999</v>
      </c>
      <c r="KZ22" s="42">
        <v>13.578933055843899</v>
      </c>
      <c r="LB22" s="41">
        <v>-1155.61310034843</v>
      </c>
      <c r="LC22" s="42">
        <v>15.875698578573701</v>
      </c>
      <c r="LD22" s="66"/>
      <c r="LE22" s="41">
        <v>-1350.6779783883701</v>
      </c>
      <c r="LF22" s="42">
        <v>16.514865780000399</v>
      </c>
      <c r="LG22" s="66"/>
      <c r="LH22" s="41">
        <v>-1589.17403722831</v>
      </c>
      <c r="LI22" s="42">
        <v>17.2898049537839</v>
      </c>
      <c r="LJ22" s="66"/>
      <c r="LK22" s="41">
        <v>-1857.82214</v>
      </c>
      <c r="LL22" s="42">
        <v>18.996176010084699</v>
      </c>
      <c r="LN22" s="41">
        <v>-1446.5306277895399</v>
      </c>
      <c r="LO22" s="42">
        <v>21.796969313550399</v>
      </c>
      <c r="LP22" s="66"/>
      <c r="LQ22" s="41">
        <v>-1690.3684890603699</v>
      </c>
      <c r="LR22" s="42">
        <v>22.6918188570341</v>
      </c>
      <c r="LS22" s="66"/>
      <c r="LT22" s="41">
        <v>-1988.4959663312</v>
      </c>
      <c r="LU22" s="42">
        <v>23.777542194868001</v>
      </c>
      <c r="LV22" s="66"/>
      <c r="LW22" s="41">
        <v>-2329.7098776020198</v>
      </c>
      <c r="LX22" s="42">
        <v>25.025367657253199</v>
      </c>
      <c r="LZ22" s="41">
        <v>-1730.27599085783</v>
      </c>
      <c r="MA22" s="42">
        <v>30.414343836627499</v>
      </c>
      <c r="MB22" s="66"/>
      <c r="MC22" s="41">
        <v>-2022.97937334467</v>
      </c>
      <c r="MD22" s="42">
        <v>31.610574070795799</v>
      </c>
      <c r="ME22" s="66"/>
      <c r="MF22" s="41">
        <v>-2380.7133519183499</v>
      </c>
      <c r="MG22" s="42">
        <v>33.057606405060199</v>
      </c>
      <c r="MH22" s="66"/>
      <c r="MI22" s="41">
        <v>-2790.1459</v>
      </c>
      <c r="MJ22" s="42">
        <v>34.720972216920003</v>
      </c>
      <c r="ML22" s="41">
        <v>-2303.4526724226298</v>
      </c>
      <c r="MM22" s="42">
        <v>49.647352746511899</v>
      </c>
      <c r="MN22" s="66"/>
      <c r="MO22" s="41">
        <v>-2693.7157917198301</v>
      </c>
      <c r="MP22" s="42">
        <v>51.560905306372298</v>
      </c>
      <c r="MQ22" s="66"/>
      <c r="MR22" s="41">
        <v>-3170.6818927142299</v>
      </c>
      <c r="MS22" s="42">
        <v>53.877083390970199</v>
      </c>
      <c r="MT22" s="66"/>
      <c r="MU22" s="41">
        <v>-3716.5819000000001</v>
      </c>
      <c r="MV22" s="42">
        <v>56.535518524031197</v>
      </c>
      <c r="MX22" s="41">
        <v>-2740.93579129912</v>
      </c>
      <c r="MY22" s="42">
        <v>74.360488904263505</v>
      </c>
      <c r="MZ22" s="66"/>
      <c r="NA22" s="41">
        <v>-3103.7272173399101</v>
      </c>
      <c r="NB22" s="42">
        <v>76.461333853046597</v>
      </c>
      <c r="NC22" s="66"/>
      <c r="ND22" s="41">
        <v>-3608.2309985806901</v>
      </c>
      <c r="NE22" s="42">
        <v>79.311548717599806</v>
      </c>
      <c r="NF22" s="66"/>
      <c r="NG22" s="41">
        <v>-4154.2612806214702</v>
      </c>
      <c r="NH22" s="42">
        <v>82.419483224150795</v>
      </c>
      <c r="NI22" s="66"/>
      <c r="NJ22" s="41">
        <v>-4803.2174095030396</v>
      </c>
      <c r="NK22" s="42">
        <v>86.104547920732202</v>
      </c>
      <c r="NL22" s="66"/>
      <c r="NM22" s="41">
        <v>-5539.5595199999998</v>
      </c>
      <c r="NN22" s="42">
        <v>90.281314551017203</v>
      </c>
      <c r="NP22" s="41">
        <v>-3056.0742661573499</v>
      </c>
      <c r="NQ22" s="42">
        <v>106.260978059</v>
      </c>
      <c r="NR22" s="66"/>
      <c r="NS22" s="41">
        <v>-3464.1641650749398</v>
      </c>
      <c r="NT22" s="42">
        <v>108.955540394732</v>
      </c>
      <c r="NU22" s="66"/>
      <c r="NV22" s="41">
        <v>-4031.6710675925401</v>
      </c>
      <c r="NW22" s="42">
        <v>112.62719064421501</v>
      </c>
      <c r="NX22" s="66"/>
      <c r="NY22" s="41">
        <v>-4645.8925295101299</v>
      </c>
      <c r="NZ22" s="42">
        <v>116.62501869830101</v>
      </c>
      <c r="OA22" s="66"/>
      <c r="OB22" s="41">
        <v>-5375.8723397453095</v>
      </c>
      <c r="OC22" s="42">
        <v>121.358263572374</v>
      </c>
      <c r="OD22" s="66"/>
      <c r="OE22" s="41">
        <v>-6204.4435000000003</v>
      </c>
      <c r="OF22" s="42">
        <v>126.76549144123101</v>
      </c>
      <c r="OH22" s="41">
        <v>-3365.3354494792402</v>
      </c>
      <c r="OI22" s="42">
        <v>146.071177385786</v>
      </c>
      <c r="OJ22" s="66"/>
      <c r="OK22" s="41">
        <v>-3818.7181664068698</v>
      </c>
      <c r="OL22" s="42">
        <v>149.44710065588799</v>
      </c>
      <c r="OM22" s="66"/>
      <c r="ON22" s="41">
        <v>-4449.2225353344902</v>
      </c>
      <c r="OO22" s="42">
        <v>154.03919626571101</v>
      </c>
      <c r="OP22" s="66"/>
      <c r="OQ22" s="41">
        <v>-5131.6295222621202</v>
      </c>
      <c r="OR22" s="42">
        <v>159.03988419786799</v>
      </c>
      <c r="OS22" s="66"/>
      <c r="OT22" s="41">
        <v>-5942.9642931897397</v>
      </c>
      <c r="OU22" s="42">
        <v>164.99604038531299</v>
      </c>
      <c r="OV22" s="66"/>
      <c r="OW22" s="41">
        <v>-6863.1881999999996</v>
      </c>
      <c r="OX22" s="42">
        <v>171.705247969845</v>
      </c>
      <c r="OZ22" s="41">
        <v>-4035.57011889163</v>
      </c>
      <c r="PA22" s="42">
        <v>195.92493650806199</v>
      </c>
      <c r="PB22" s="66"/>
      <c r="PC22" s="41">
        <v>-4580.0040060916299</v>
      </c>
      <c r="PD22" s="42">
        <v>200.48946280877601</v>
      </c>
      <c r="PE22" s="66"/>
      <c r="PF22" s="41">
        <v>-5336.6067983625098</v>
      </c>
      <c r="PG22" s="42">
        <v>206.618904738303</v>
      </c>
      <c r="PH22" s="66"/>
      <c r="PI22" s="41">
        <v>-6155.4927322333897</v>
      </c>
      <c r="PJ22" s="42">
        <v>213.288842177742</v>
      </c>
      <c r="PK22" s="66"/>
      <c r="PL22" s="41">
        <v>-7128.6784495751499</v>
      </c>
      <c r="PM22" s="42">
        <v>221.171755510384</v>
      </c>
      <c r="PN22" s="66"/>
      <c r="PO22" s="41">
        <v>-8233.3538000000008</v>
      </c>
      <c r="PP22" s="42">
        <v>230.17929547418601</v>
      </c>
      <c r="PR22" s="41">
        <v>-586.118643007537</v>
      </c>
      <c r="PS22" s="42">
        <v>0.94752491603435396</v>
      </c>
      <c r="PT22" s="66"/>
      <c r="PU22" s="41">
        <v>-678.71164216519799</v>
      </c>
      <c r="PV22" s="42">
        <v>1.0352460297797299</v>
      </c>
      <c r="PW22" s="66"/>
      <c r="PX22" s="41">
        <v>-793.37504132285903</v>
      </c>
      <c r="PY22" s="42">
        <v>1.14144527903454</v>
      </c>
      <c r="PZ22" s="66"/>
      <c r="QA22" s="41">
        <v>-923.55489999999998</v>
      </c>
      <c r="QB22" s="42">
        <v>1.28497488992298</v>
      </c>
      <c r="QD22" s="41">
        <v>-683.90003419961397</v>
      </c>
      <c r="QE22" s="42">
        <v>1.36663076607601</v>
      </c>
      <c r="QF22" s="66"/>
      <c r="QG22" s="41">
        <v>-791.14556876512199</v>
      </c>
      <c r="QH22" s="42">
        <v>1.49214058840789</v>
      </c>
      <c r="QI22" s="66"/>
      <c r="QJ22" s="41">
        <v>-924.05030333062905</v>
      </c>
      <c r="QK22" s="42">
        <v>1.6435574671945701</v>
      </c>
      <c r="QL22" s="66"/>
      <c r="QM22" s="41">
        <v>-1075.5364</v>
      </c>
      <c r="QN22" s="42">
        <v>1.85604583913209</v>
      </c>
      <c r="QP22" s="41">
        <v>-788.76559898703795</v>
      </c>
      <c r="QQ22" s="42">
        <v>1.8884721406391201</v>
      </c>
      <c r="QR22" s="66"/>
      <c r="QS22" s="41">
        <v>-909.22453098065398</v>
      </c>
      <c r="QT22" s="42">
        <v>2.0520767118619001</v>
      </c>
      <c r="QU22" s="66"/>
      <c r="QV22" s="41">
        <v>-1058.8034629742699</v>
      </c>
      <c r="QW22" s="42">
        <v>2.2486471319093702</v>
      </c>
      <c r="QX22" s="66"/>
      <c r="QY22" s="41">
        <v>-1235.4189118142899</v>
      </c>
      <c r="QZ22" s="42">
        <v>2.5318080245224301</v>
      </c>
      <c r="RB22" s="41">
        <v>-983.74341292951101</v>
      </c>
      <c r="RC22" s="42">
        <v>2.67688112522865</v>
      </c>
      <c r="RD22" s="66"/>
      <c r="RE22" s="41">
        <v>-1134.99345001241</v>
      </c>
      <c r="RF22" s="42">
        <v>2.9154943341973198</v>
      </c>
      <c r="RG22" s="66"/>
      <c r="RH22" s="41">
        <v>-1322.7074870953199</v>
      </c>
      <c r="RI22" s="42">
        <v>3.2022478794224298</v>
      </c>
      <c r="RJ22" s="66"/>
      <c r="RK22" s="41">
        <v>-1538.7699812619501</v>
      </c>
      <c r="RL22" s="42">
        <v>3.50774621200526</v>
      </c>
      <c r="RN22" s="41">
        <v>-1177.3261004890901</v>
      </c>
      <c r="RO22" s="42">
        <v>3.6735907478005201</v>
      </c>
      <c r="RP22" s="66"/>
      <c r="RQ22" s="41">
        <v>-1368.6210411730301</v>
      </c>
      <c r="RR22" s="42">
        <v>3.9937051710648999</v>
      </c>
      <c r="RS22" s="66"/>
      <c r="RT22" s="41">
        <v>-1591.9784705409099</v>
      </c>
      <c r="RU22" s="42">
        <v>4.3742908807034802</v>
      </c>
      <c r="RV22" s="66"/>
      <c r="RW22" s="41">
        <v>-1849.2300257521299</v>
      </c>
      <c r="RX22" s="42">
        <v>4.7815573966963703</v>
      </c>
      <c r="RZ22" s="41">
        <v>-1573.5944995667301</v>
      </c>
      <c r="SA22" s="42">
        <v>6.0511693914277203</v>
      </c>
      <c r="SB22" s="66"/>
      <c r="SC22" s="41">
        <v>-1827.84868528675</v>
      </c>
      <c r="SD22" s="42">
        <v>6.5732578119150302</v>
      </c>
      <c r="SE22" s="66"/>
      <c r="SF22" s="41">
        <v>-2124.4048807268</v>
      </c>
      <c r="SG22" s="42">
        <v>7.1959297131252198</v>
      </c>
      <c r="SH22" s="66"/>
      <c r="SI22" s="41">
        <v>-2466.0740000000001</v>
      </c>
      <c r="SJ22" s="42">
        <v>7.8665103930034102</v>
      </c>
      <c r="SL22" s="41">
        <v>-1880.45332131602</v>
      </c>
      <c r="SM22" s="42">
        <v>8.9180556612354795</v>
      </c>
      <c r="SN22" s="66"/>
      <c r="SO22" s="41">
        <v>-2110.74946939448</v>
      </c>
      <c r="SP22" s="42">
        <v>9.4738134853923803</v>
      </c>
      <c r="SQ22" s="66"/>
      <c r="SR22" s="41">
        <v>-2437.8624014729398</v>
      </c>
      <c r="SS22" s="42">
        <v>10.290913118760701</v>
      </c>
      <c r="ST22" s="66"/>
      <c r="SU22" s="41">
        <v>-2792.3647495514001</v>
      </c>
      <c r="SV22" s="42">
        <v>11.128753052962599</v>
      </c>
      <c r="SW22" s="66"/>
      <c r="SX22" s="41">
        <v>-3193.70634170832</v>
      </c>
      <c r="SY22" s="42">
        <v>12.062827282738001</v>
      </c>
      <c r="SZ22" s="66"/>
      <c r="TA22" s="41">
        <v>-3416.5250000000001</v>
      </c>
      <c r="TB22" s="42">
        <v>12.671606791598601</v>
      </c>
      <c r="TD22" s="41">
        <v>-2132.2113507410299</v>
      </c>
      <c r="TE22" s="42">
        <v>12.5815847473659</v>
      </c>
      <c r="TF22" s="66"/>
      <c r="TG22" s="41">
        <v>-2386.2489795002798</v>
      </c>
      <c r="TH22" s="42">
        <v>13.298510283537301</v>
      </c>
      <c r="TI22" s="66"/>
      <c r="TJ22" s="41">
        <v>-2748.2658902595299</v>
      </c>
      <c r="TK22" s="42">
        <v>14.344119677422</v>
      </c>
      <c r="TL22" s="66"/>
      <c r="TM22" s="41">
        <v>-3140.8204940187902</v>
      </c>
      <c r="TN22" s="42">
        <v>15.423504642873</v>
      </c>
      <c r="TO22" s="66"/>
      <c r="TP22" s="41">
        <v>-3582.74630953729</v>
      </c>
      <c r="TQ22" s="42">
        <v>16.627404741822801</v>
      </c>
      <c r="TR22" s="66"/>
      <c r="TS22" s="41">
        <v>-3852.4459000000002</v>
      </c>
      <c r="TT22" s="42">
        <v>17.440367930743399</v>
      </c>
      <c r="TV22" s="41">
        <v>-2388.6440700345802</v>
      </c>
      <c r="TW22" s="42">
        <v>17.119133258811399</v>
      </c>
      <c r="TX22" s="66"/>
      <c r="TY22" s="41">
        <v>-2665.8576927969798</v>
      </c>
      <c r="TZ22" s="42">
        <v>18.009698050893299</v>
      </c>
      <c r="UA22" s="66"/>
      <c r="UB22" s="41">
        <v>-3062.2130955593798</v>
      </c>
      <c r="UC22" s="42">
        <v>19.315630800974802</v>
      </c>
      <c r="UD22" s="66"/>
      <c r="UE22" s="41">
        <v>-3492.2544683217802</v>
      </c>
      <c r="UF22" s="42">
        <v>20.659822839024901</v>
      </c>
      <c r="UG22" s="66"/>
      <c r="UH22" s="41">
        <v>-4007.8924410841801</v>
      </c>
      <c r="UI22" s="42">
        <v>22.199030664596599</v>
      </c>
      <c r="UJ22" s="66"/>
      <c r="UK22" s="41">
        <v>-4266.0489109394302</v>
      </c>
      <c r="UL22" s="42">
        <v>23.1973713885818</v>
      </c>
      <c r="UN22" s="41">
        <v>-2839.8391678796802</v>
      </c>
      <c r="UO22" s="42">
        <v>23.023067175952701</v>
      </c>
      <c r="UP22" s="66"/>
      <c r="UQ22" s="41">
        <v>-3209.9582038796798</v>
      </c>
      <c r="UR22" s="42">
        <v>24.243402301392099</v>
      </c>
      <c r="US22" s="66"/>
      <c r="UT22" s="41">
        <v>-3685.3396429675799</v>
      </c>
      <c r="UU22" s="42">
        <v>25.995911487320001</v>
      </c>
      <c r="UV22" s="66"/>
      <c r="UW22" s="41">
        <v>-4201.1442460554799</v>
      </c>
      <c r="UX22" s="42">
        <v>27.802018740658198</v>
      </c>
      <c r="UY22" s="66"/>
      <c r="UZ22" s="41">
        <v>-4778.3090362312796</v>
      </c>
      <c r="VA22" s="42">
        <v>29.835339127988799</v>
      </c>
      <c r="VB22" s="66"/>
      <c r="VC22" s="41">
        <v>-5128.9624520851403</v>
      </c>
      <c r="VD22" s="42">
        <v>31.227400721996698</v>
      </c>
      <c r="VF22" s="41">
        <v>-732.53478679673003</v>
      </c>
      <c r="VG22" s="42">
        <v>1.7521788780791201</v>
      </c>
      <c r="VH22" s="66"/>
      <c r="VI22" s="41">
        <v>-880.23482195439203</v>
      </c>
      <c r="VJ22" s="42">
        <v>1.88841845813045</v>
      </c>
      <c r="VK22" s="66"/>
      <c r="VL22" s="41">
        <v>-1062.26829711205</v>
      </c>
      <c r="VM22" s="42">
        <v>2.0559734294333798</v>
      </c>
      <c r="VN22" s="66"/>
      <c r="VO22" s="41">
        <v>-1268.89423987533</v>
      </c>
      <c r="VP22" s="42">
        <v>2.3022897956370798</v>
      </c>
      <c r="VR22" s="41">
        <v>-854.26647927822296</v>
      </c>
      <c r="VS22" s="42">
        <v>2.5344829859391198</v>
      </c>
      <c r="VT22" s="66"/>
      <c r="VU22" s="41">
        <v>-1025.80355584373</v>
      </c>
      <c r="VV22" s="42">
        <v>2.7301467974830298</v>
      </c>
      <c r="VW22" s="66"/>
      <c r="VX22" s="41">
        <v>-1237.3067124092399</v>
      </c>
      <c r="VY22" s="42">
        <v>2.9697245910674601</v>
      </c>
      <c r="VZ22" s="66"/>
      <c r="WA22" s="41">
        <v>-1477.9019560076799</v>
      </c>
      <c r="WB22" s="42">
        <v>3.3366776526545401</v>
      </c>
      <c r="WD22" s="41">
        <v>-982.04561977937703</v>
      </c>
      <c r="WE22" s="42">
        <v>3.5254994959866499</v>
      </c>
      <c r="WF22" s="66"/>
      <c r="WG22" s="41">
        <v>-1175.98059977299</v>
      </c>
      <c r="WH22" s="42">
        <v>3.78152965405206</v>
      </c>
      <c r="WI22" s="66"/>
      <c r="WJ22" s="41">
        <v>-1415.3862997666099</v>
      </c>
      <c r="WK22" s="42">
        <v>4.0933648152522402</v>
      </c>
      <c r="WL22" s="66"/>
      <c r="WM22" s="41">
        <v>-1693.8107932359901</v>
      </c>
      <c r="WN22" s="42">
        <v>4.58124724792106</v>
      </c>
      <c r="WP22" s="41">
        <v>-1225.8099654289899</v>
      </c>
      <c r="WQ22" s="42">
        <v>4.9890191128438302</v>
      </c>
      <c r="WR22" s="66"/>
      <c r="WS22" s="41">
        <v>-1468.9050625119</v>
      </c>
      <c r="WT22" s="42">
        <v>5.3626855704078498</v>
      </c>
      <c r="WU22" s="66"/>
      <c r="WV22" s="41">
        <v>-1768.9025595948001</v>
      </c>
      <c r="WW22" s="42">
        <v>5.8179703058476697</v>
      </c>
      <c r="WX22" s="66"/>
      <c r="WY22" s="41">
        <v>-2113.47148126195</v>
      </c>
      <c r="WZ22" s="42">
        <v>6.3071691907352898</v>
      </c>
      <c r="XB22" s="41">
        <v>-1466.53927333054</v>
      </c>
      <c r="XC22" s="42">
        <v>6.8744394946029397</v>
      </c>
      <c r="XD22" s="66"/>
      <c r="XE22" s="41">
        <v>-1768.04828601448</v>
      </c>
      <c r="XF22" s="42">
        <v>7.3737626397869498</v>
      </c>
      <c r="XG22" s="66"/>
      <c r="XH22" s="41">
        <v>-2126.1458673823599</v>
      </c>
      <c r="XI22" s="42">
        <v>7.9789187471105798</v>
      </c>
      <c r="XJ22" s="66"/>
      <c r="XK22" s="41">
        <v>-2537.6072207502398</v>
      </c>
      <c r="XL22" s="42">
        <v>8.6317378407074994</v>
      </c>
      <c r="XN22" s="41">
        <v>-1958.3826828947799</v>
      </c>
      <c r="XO22" s="42">
        <v>11.3422072631893</v>
      </c>
      <c r="XP22" s="66"/>
      <c r="XQ22" s="41">
        <v>-2359.5889646148098</v>
      </c>
      <c r="XR22" s="42">
        <v>12.157980138903399</v>
      </c>
      <c r="XS22" s="66"/>
      <c r="XT22" s="41">
        <v>-2835.7986960548501</v>
      </c>
      <c r="XU22" s="42">
        <v>13.1502783142514</v>
      </c>
      <c r="XV22" s="66"/>
      <c r="XW22" s="41">
        <v>-3383.0788771903999</v>
      </c>
      <c r="XX22" s="42">
        <v>14.2281287751248</v>
      </c>
      <c r="XZ22" s="41">
        <v>-2298.5529151043202</v>
      </c>
      <c r="YA22" s="42">
        <v>16.847376665082301</v>
      </c>
      <c r="YB22" s="66"/>
      <c r="YC22" s="41">
        <v>-2665.4797671827801</v>
      </c>
      <c r="YD22" s="42">
        <v>17.7101154971715</v>
      </c>
      <c r="YE22" s="66"/>
      <c r="YF22" s="41">
        <v>-3182.56762726124</v>
      </c>
      <c r="YG22" s="42">
        <v>19.000041228131501</v>
      </c>
      <c r="YH22" s="66"/>
      <c r="YI22" s="41">
        <v>-3742.6802793397101</v>
      </c>
      <c r="YJ22" s="42">
        <v>20.331621639575999</v>
      </c>
      <c r="YK22" s="66"/>
      <c r="YL22" s="41">
        <v>-4388.46513549663</v>
      </c>
      <c r="YM22" s="42">
        <v>21.838475357992099</v>
      </c>
      <c r="YN22" s="66"/>
      <c r="YO22" s="41">
        <v>-5123.8252000000002</v>
      </c>
      <c r="YP22" s="42">
        <v>23.511709962054699</v>
      </c>
      <c r="YR22" s="41">
        <v>-2596.2399429632401</v>
      </c>
      <c r="YS22" s="42">
        <v>23.9374728507937</v>
      </c>
      <c r="YT22" s="66"/>
      <c r="YU22" s="41">
        <v>-3003.98711372249</v>
      </c>
      <c r="YV22" s="42">
        <v>25.056846199218899</v>
      </c>
      <c r="YW22" s="66"/>
      <c r="YX22" s="41">
        <v>-3579.7258184817401</v>
      </c>
      <c r="YY22" s="42">
        <v>26.714838400865101</v>
      </c>
      <c r="YZ22" s="66"/>
      <c r="ZA22" s="41">
        <v>-4203.5920142409996</v>
      </c>
      <c r="ZB22" s="42">
        <v>28.437888857188199</v>
      </c>
      <c r="ZC22" s="66"/>
      <c r="ZD22" s="41">
        <v>-4920.5165017595</v>
      </c>
      <c r="ZE22" s="42">
        <v>30.387522684213799</v>
      </c>
      <c r="ZF22" s="66"/>
      <c r="ZG22" s="41">
        <v>-5766.8251378351597</v>
      </c>
      <c r="ZH22" s="42">
        <v>32.578685744098003</v>
      </c>
      <c r="ZJ22" s="41">
        <v>-2897.2444926643402</v>
      </c>
      <c r="ZK22" s="42">
        <v>32.754054192855598</v>
      </c>
      <c r="ZL22" s="66"/>
      <c r="ZM22" s="41">
        <v>-3345.2464954267398</v>
      </c>
      <c r="ZN22" s="42">
        <v>34.148825816520898</v>
      </c>
      <c r="ZO22" s="66"/>
      <c r="ZP22" s="41">
        <v>-3979.0705581891398</v>
      </c>
      <c r="ZQ22" s="42">
        <v>36.229252240114903</v>
      </c>
      <c r="ZR22" s="66"/>
      <c r="ZS22" s="41">
        <v>-4666.12481095154</v>
      </c>
      <c r="ZT22" s="42">
        <v>38.381222685970002</v>
      </c>
      <c r="ZU22" s="66"/>
      <c r="ZV22" s="41">
        <v>-5487.3168637139397</v>
      </c>
      <c r="ZW22" s="42">
        <v>40.859086704047499</v>
      </c>
      <c r="ZX22" s="66"/>
      <c r="ZY22" s="41">
        <v>-6386.1501109394303</v>
      </c>
      <c r="ZZ22" s="42">
        <v>43.603466585322202</v>
      </c>
      <c r="AAB22" s="41">
        <v>-3449.5715688906398</v>
      </c>
      <c r="AAC22" s="42">
        <v>44.079457448926398</v>
      </c>
      <c r="AAD22" s="66"/>
      <c r="AAE22" s="41">
        <v>-4024.6366608906401</v>
      </c>
      <c r="AAF22" s="42">
        <v>45.980181206130503</v>
      </c>
      <c r="AAG22" s="66"/>
      <c r="AAH22" s="41">
        <v>-4784.9804919785402</v>
      </c>
      <c r="AAI22" s="42">
        <v>48.772851638364997</v>
      </c>
      <c r="AAJ22" s="66"/>
      <c r="AAK22" s="41">
        <v>-5609.2005510664403</v>
      </c>
      <c r="AAL22" s="42">
        <v>51.664946635784901</v>
      </c>
      <c r="AAM22" s="66"/>
      <c r="AAN22" s="41">
        <v>-6553.0302372422402</v>
      </c>
      <c r="AAO22" s="42">
        <v>54.971366503014004</v>
      </c>
      <c r="AAP22" s="66"/>
      <c r="AAQ22" s="41">
        <v>-7672.4957520851403</v>
      </c>
      <c r="AAR22" s="42">
        <v>58.708309822977803</v>
      </c>
      <c r="AAT22" s="91">
        <v>-881.81281611224404</v>
      </c>
      <c r="AAU22" s="92">
        <v>6.7619009027538501</v>
      </c>
      <c r="AAV22" s="80"/>
      <c r="AAW22" s="91">
        <v>-1028.0476826438201</v>
      </c>
      <c r="AAX22" s="92">
        <v>7.1330182593850697</v>
      </c>
      <c r="AAY22" s="80"/>
      <c r="AAZ22" s="91">
        <v>-1206.8390387754</v>
      </c>
      <c r="ABA22" s="92">
        <v>7.5815833228335503</v>
      </c>
      <c r="ABB22" s="80"/>
      <c r="ABC22" s="91">
        <v>-1409.1221755954</v>
      </c>
      <c r="ABD22" s="92">
        <v>8.4224433934741398</v>
      </c>
      <c r="ABF22" s="110">
        <v>-1027.18487994462</v>
      </c>
      <c r="ABG22" s="111">
        <v>9.4726267105280897</v>
      </c>
      <c r="ABH22" s="99"/>
      <c r="ABI22" s="110">
        <v>-1197.78442792027</v>
      </c>
      <c r="ABJ22" s="111">
        <v>9.9784167312012908</v>
      </c>
      <c r="ABK22" s="99"/>
      <c r="ABL22" s="110">
        <v>-1406.3656510959299</v>
      </c>
      <c r="ABM22" s="111">
        <v>10.5905829876649</v>
      </c>
      <c r="ABN22" s="99"/>
      <c r="ABO22" s="110">
        <v>-1642.0813356972501</v>
      </c>
      <c r="ABP22" s="111">
        <v>11.7820063090172</v>
      </c>
      <c r="ABR22" s="129">
        <v>-1168.96641635482</v>
      </c>
      <c r="ABS22" s="130">
        <v>13.358936962511301</v>
      </c>
      <c r="ABT22" s="118"/>
      <c r="ABU22" s="129">
        <v>-1363.91625439475</v>
      </c>
      <c r="ABV22" s="130">
        <v>14.0241925093638</v>
      </c>
      <c r="ABW22" s="118"/>
      <c r="ABX22" s="129">
        <v>-1602.2716732346901</v>
      </c>
      <c r="ABY22" s="130">
        <v>14.8283702217217</v>
      </c>
      <c r="ABZ22" s="118"/>
      <c r="ACA22" s="129">
        <v>-1871.5913399999999</v>
      </c>
      <c r="ACB22" s="130">
        <v>16.4097598737075</v>
      </c>
      <c r="ACD22" s="148">
        <v>-1462.8335007066401</v>
      </c>
      <c r="ACE22" s="149">
        <v>18.366236521730201</v>
      </c>
      <c r="ACF22" s="137"/>
      <c r="ACG22" s="148">
        <v>-1706.52756197746</v>
      </c>
      <c r="ACH22" s="149">
        <v>19.2929225355646</v>
      </c>
      <c r="ACI22" s="137"/>
      <c r="ACJ22" s="148">
        <v>-2004.47923924829</v>
      </c>
      <c r="ACK22" s="149">
        <v>20.418389041055001</v>
      </c>
      <c r="ACL22" s="137"/>
      <c r="ACM22" s="148">
        <v>-2345.4919505191201</v>
      </c>
      <c r="ACN22" s="149">
        <v>21.709479817681</v>
      </c>
      <c r="ACP22" s="167">
        <v>-1750.8950134899501</v>
      </c>
      <c r="ACQ22" s="168">
        <v>25.589427289350098</v>
      </c>
      <c r="ACR22" s="156"/>
      <c r="ACS22" s="167">
        <v>-2043.42583597679</v>
      </c>
      <c r="ACT22" s="168">
        <v>26.826946463372</v>
      </c>
      <c r="ACU22" s="156"/>
      <c r="ACV22" s="167">
        <v>-2400.9488545504701</v>
      </c>
      <c r="ACW22" s="168">
        <v>28.327290740514201</v>
      </c>
      <c r="ACX22" s="156"/>
      <c r="ACY22" s="167">
        <v>-2810.13993472415</v>
      </c>
      <c r="ACZ22" s="168">
        <v>30.048005400689899</v>
      </c>
      <c r="ADB22" s="186">
        <v>-2331.6358529825802</v>
      </c>
      <c r="ADC22" s="187">
        <v>41.727925529158398</v>
      </c>
      <c r="ADD22" s="175"/>
      <c r="ADE22" s="186">
        <v>-2721.6688922797798</v>
      </c>
      <c r="ADF22" s="187">
        <v>43.7083643339422</v>
      </c>
      <c r="ADG22" s="175"/>
      <c r="ADH22" s="186">
        <v>-3198.3537132741799</v>
      </c>
      <c r="ADI22" s="187">
        <v>46.108365850888802</v>
      </c>
      <c r="ADJ22" s="175"/>
      <c r="ADK22" s="186">
        <v>-3743.9317999999998</v>
      </c>
      <c r="ADL22" s="187">
        <v>48.862100801208697</v>
      </c>
      <c r="ADN22" s="205">
        <v>-2777.9094631421999</v>
      </c>
      <c r="ADO22" s="206">
        <v>62.224211965532</v>
      </c>
      <c r="ADP22" s="194"/>
      <c r="ADQ22" s="205">
        <v>-3140.4869691829799</v>
      </c>
      <c r="ADR22" s="206">
        <v>64.396171600511295</v>
      </c>
      <c r="ADS22" s="194"/>
      <c r="ADT22" s="205">
        <v>-3644.6933104237701</v>
      </c>
      <c r="ADU22" s="206">
        <v>67.349908033405697</v>
      </c>
      <c r="ADV22" s="194"/>
      <c r="ADW22" s="205">
        <v>-4190.4016724645498</v>
      </c>
      <c r="ADX22" s="206">
        <v>70.568174256543202</v>
      </c>
      <c r="ADY22" s="194"/>
      <c r="ADZ22" s="205">
        <v>-4838.9750813461196</v>
      </c>
      <c r="AEA22" s="206">
        <v>74.386837718648195</v>
      </c>
      <c r="AEB22" s="194"/>
      <c r="AEC22" s="205">
        <v>-5574.88292</v>
      </c>
      <c r="AED22" s="206">
        <v>78.712995872241905</v>
      </c>
      <c r="AEF22" s="224">
        <v>-3102.9475226388399</v>
      </c>
      <c r="AEG22" s="225">
        <v>88.632272186441199</v>
      </c>
      <c r="AEH22" s="213"/>
      <c r="AEI22" s="224">
        <v>-3510.7967615564398</v>
      </c>
      <c r="AEJ22" s="225">
        <v>91.420940024276405</v>
      </c>
      <c r="AEK22" s="213"/>
      <c r="AEL22" s="224">
        <v>-4077.9690440740301</v>
      </c>
      <c r="AEM22" s="225">
        <v>95.224472650618694</v>
      </c>
      <c r="AEN22" s="213"/>
      <c r="AEO22" s="224">
        <v>-4691.8283459916202</v>
      </c>
      <c r="AEP22" s="225">
        <v>99.3673685657959</v>
      </c>
      <c r="AEQ22" s="213"/>
      <c r="AER22" s="224">
        <v>-5421.3775962268101</v>
      </c>
      <c r="AES22" s="225">
        <v>104.27672816396201</v>
      </c>
      <c r="AET22" s="213"/>
      <c r="AEU22" s="224">
        <v>-6249.4602153444002</v>
      </c>
      <c r="AEV22" s="225">
        <v>109.87327124532</v>
      </c>
      <c r="AEX22" s="243">
        <v>-3423.23926395444</v>
      </c>
      <c r="AEY22" s="244">
        <v>121.52956583515299</v>
      </c>
      <c r="AEZ22" s="232"/>
      <c r="AFA22" s="243">
        <v>-3876.35458088207</v>
      </c>
      <c r="AFB22" s="244">
        <v>125.012511019115</v>
      </c>
      <c r="AFC22" s="232"/>
      <c r="AFD22" s="243">
        <v>-4506.48714980969</v>
      </c>
      <c r="AFE22" s="244">
        <v>129.77399780361</v>
      </c>
      <c r="AFF22" s="232"/>
      <c r="AFG22" s="243">
        <v>-5188.49173673732</v>
      </c>
      <c r="AFH22" s="244">
        <v>134.95537090989501</v>
      </c>
      <c r="AFI22" s="232"/>
      <c r="AFJ22" s="243">
        <v>-5999.3481076649396</v>
      </c>
      <c r="AFK22" s="244">
        <v>141.129622628596</v>
      </c>
      <c r="AFL22" s="232"/>
      <c r="AFM22" s="243">
        <v>-6919.0291999999999</v>
      </c>
      <c r="AFN22" s="244">
        <v>148.08615775450599</v>
      </c>
      <c r="AFP22" s="263">
        <v>-4105.5447847158302</v>
      </c>
      <c r="AFQ22" s="264">
        <v>162.97519325558901</v>
      </c>
      <c r="AFR22" s="251"/>
      <c r="AFS22" s="263">
        <v>-4649.6577919158299</v>
      </c>
      <c r="AFT22" s="264">
        <v>167.65649502342399</v>
      </c>
      <c r="AFU22" s="251"/>
      <c r="AFV22" s="263">
        <v>-5405.8144241867103</v>
      </c>
      <c r="AFW22" s="264">
        <v>174.01268884728</v>
      </c>
      <c r="AFX22" s="251"/>
      <c r="AFY22" s="263">
        <v>-6224.2174780575897</v>
      </c>
      <c r="AFZ22" s="264">
        <v>180.921571618157</v>
      </c>
      <c r="AGA22" s="251"/>
      <c r="AGB22" s="263">
        <v>-7196.8291153993496</v>
      </c>
      <c r="AGC22" s="264">
        <v>189.100142135</v>
      </c>
      <c r="AGD22" s="251"/>
      <c r="AGE22" s="263">
        <v>-8300.8531000000003</v>
      </c>
      <c r="AGF22" s="264">
        <v>198.43451502676501</v>
      </c>
      <c r="AGH22" s="41"/>
      <c r="AGI22" s="42"/>
      <c r="AGK22" s="41"/>
      <c r="AGL22" s="42"/>
      <c r="AGN22" s="41"/>
      <c r="AGO22" s="42"/>
      <c r="AGQ22" s="41"/>
      <c r="AGR22" s="42"/>
      <c r="AGT22" s="41"/>
      <c r="AGU22" s="42"/>
      <c r="AGW22" s="41"/>
      <c r="AGX22" s="42"/>
      <c r="AGZ22" s="41"/>
      <c r="AHA22" s="42"/>
      <c r="AHC22" s="41"/>
      <c r="AHD22" s="42"/>
      <c r="AHF22" s="41"/>
      <c r="AHG22" s="42"/>
      <c r="AHI22" s="41"/>
      <c r="AHJ22" s="42"/>
      <c r="AHL22" s="41"/>
      <c r="AHM22" s="42"/>
      <c r="AHO22" s="41"/>
      <c r="AHP22" s="42"/>
      <c r="AHR22" s="41"/>
      <c r="AHS22" s="42"/>
      <c r="AHU22" s="41"/>
      <c r="AHV22" s="42"/>
      <c r="AHX22" s="41"/>
      <c r="AHY22" s="42"/>
      <c r="AIA22" s="41"/>
      <c r="AIB22" s="42"/>
      <c r="AID22" s="41"/>
      <c r="AIE22" s="42"/>
      <c r="AIG22" s="41"/>
      <c r="AIH22" s="42"/>
      <c r="AIJ22" s="41"/>
      <c r="AIK22" s="42"/>
      <c r="AIM22" s="41"/>
      <c r="AIN22" s="42"/>
      <c r="AIP22" s="41"/>
      <c r="AIQ22" s="42"/>
      <c r="AIS22" s="41"/>
      <c r="AIT22" s="42"/>
      <c r="AIV22" s="41"/>
      <c r="AIW22" s="42"/>
      <c r="AIY22" s="41"/>
      <c r="AIZ22" s="42"/>
      <c r="AJB22" s="41"/>
      <c r="AJC22" s="42"/>
      <c r="AJE22" s="41"/>
      <c r="AJF22" s="42"/>
      <c r="AJH22" s="41"/>
      <c r="AJI22" s="42"/>
      <c r="AJK22" s="41"/>
      <c r="AJL22" s="42"/>
      <c r="AJN22" s="41"/>
      <c r="AJO22" s="42"/>
      <c r="AJQ22" s="41"/>
      <c r="AJR22" s="42"/>
      <c r="AJT22" s="41"/>
      <c r="AJU22" s="42"/>
      <c r="AJW22" s="41"/>
      <c r="AJX22" s="42"/>
      <c r="AJZ22" s="41"/>
      <c r="AKA22" s="42"/>
      <c r="AKC22" s="41"/>
      <c r="AKD22" s="42"/>
      <c r="AKF22" s="41"/>
      <c r="AKG22" s="42"/>
      <c r="AKI22" s="41"/>
      <c r="AKJ22" s="42"/>
      <c r="AKL22" s="41"/>
      <c r="AKM22" s="42"/>
      <c r="AKN22" s="66"/>
      <c r="AKO22" s="41"/>
      <c r="AKP22" s="42"/>
      <c r="AKQ22" s="66"/>
      <c r="AKR22" s="41"/>
      <c r="AKS22" s="42"/>
      <c r="AKU22" s="41"/>
      <c r="AKV22" s="42"/>
      <c r="AKW22" s="66"/>
      <c r="AKX22" s="41"/>
      <c r="AKY22" s="42"/>
      <c r="AKZ22" s="66"/>
      <c r="ALA22" s="41"/>
      <c r="ALB22" s="42"/>
      <c r="ALD22" s="41"/>
      <c r="ALE22" s="42"/>
      <c r="ALF22" s="66"/>
      <c r="ALG22" s="41"/>
      <c r="ALH22" s="42"/>
      <c r="ALI22" s="66"/>
      <c r="ALJ22" s="41"/>
      <c r="ALK22" s="42"/>
      <c r="ALM22" s="41"/>
      <c r="ALN22" s="42"/>
      <c r="ALO22" s="66"/>
      <c r="ALP22" s="41"/>
      <c r="ALQ22" s="42"/>
      <c r="ALR22" s="66"/>
      <c r="ALS22" s="41"/>
      <c r="ALT22" s="42"/>
      <c r="ALV22" s="41"/>
      <c r="ALW22" s="42"/>
      <c r="ALX22" s="66"/>
      <c r="ALY22" s="41"/>
      <c r="ALZ22" s="42"/>
      <c r="AMA22" s="66"/>
      <c r="AMB22" s="41"/>
      <c r="AMC22" s="42"/>
      <c r="AME22" s="41"/>
      <c r="AMF22" s="42"/>
      <c r="AMG22" s="66"/>
      <c r="AMH22" s="41"/>
      <c r="AMI22" s="42"/>
      <c r="AMJ22" s="66"/>
      <c r="AMK22" s="41"/>
      <c r="AML22" s="42"/>
      <c r="AMN22" s="41"/>
      <c r="AMO22" s="42"/>
      <c r="AMP22" s="66"/>
      <c r="AMQ22" s="41"/>
      <c r="AMR22" s="42"/>
      <c r="AMS22" s="66"/>
      <c r="AMT22" s="41"/>
      <c r="AMU22" s="42"/>
      <c r="AMW22" s="41"/>
      <c r="AMX22" s="42"/>
      <c r="AMY22" s="66"/>
      <c r="AMZ22" s="41"/>
      <c r="ANA22" s="42"/>
      <c r="ANB22" s="66"/>
      <c r="ANC22" s="41"/>
      <c r="AND22" s="42"/>
      <c r="ANF22" s="41"/>
      <c r="ANG22" s="42"/>
      <c r="ANH22" s="66"/>
      <c r="ANI22" s="41"/>
      <c r="ANJ22" s="42"/>
      <c r="ANK22" s="66"/>
      <c r="ANL22" s="41"/>
      <c r="ANM22" s="42"/>
      <c r="ANO22" s="41"/>
      <c r="ANP22" s="42"/>
      <c r="ANQ22" s="66"/>
      <c r="ANR22" s="41"/>
      <c r="ANS22" s="42"/>
      <c r="ANT22" s="66"/>
      <c r="ANU22" s="41"/>
      <c r="ANV22" s="42"/>
      <c r="ANX22" s="41"/>
      <c r="ANY22" s="42"/>
      <c r="ANZ22" s="66"/>
      <c r="AOA22" s="41"/>
      <c r="AOB22" s="42"/>
      <c r="AOC22" s="66"/>
      <c r="AOD22" s="41"/>
      <c r="AOE22" s="42"/>
      <c r="AOG22" s="41"/>
      <c r="AOH22" s="42"/>
      <c r="AOI22" s="66"/>
      <c r="AOJ22" s="41"/>
      <c r="AOK22" s="42"/>
      <c r="AOL22" s="66"/>
      <c r="AOM22" s="41"/>
      <c r="AON22" s="42"/>
      <c r="AOP22" s="41"/>
      <c r="AOQ22" s="42"/>
      <c r="AOS22" s="41"/>
      <c r="AOT22" s="42"/>
      <c r="AOV22" s="41"/>
      <c r="AOW22" s="42"/>
      <c r="AOY22" s="41"/>
      <c r="AOZ22" s="42"/>
      <c r="APB22" s="41"/>
      <c r="APC22" s="42"/>
      <c r="APE22" s="41"/>
      <c r="APF22" s="42"/>
      <c r="APH22" s="41"/>
      <c r="API22" s="42"/>
      <c r="APK22" s="41"/>
      <c r="APL22" s="42"/>
      <c r="APN22" s="41"/>
      <c r="APO22" s="42"/>
      <c r="APQ22" s="41"/>
      <c r="APR22" s="42"/>
      <c r="APT22" s="41"/>
      <c r="APU22" s="42"/>
      <c r="APW22" s="41"/>
      <c r="APX22" s="42"/>
      <c r="APZ22" s="41"/>
      <c r="AQA22" s="42"/>
      <c r="AQC22" s="41"/>
      <c r="AQD22" s="42"/>
      <c r="AQF22" s="41"/>
      <c r="AQG22" s="42"/>
      <c r="AQI22" s="41"/>
      <c r="AQJ22" s="42"/>
      <c r="AQL22" s="41"/>
      <c r="AQM22" s="42"/>
      <c r="AQO22" s="41"/>
      <c r="AQP22" s="42"/>
      <c r="AQR22" s="41"/>
      <c r="AQS22" s="42"/>
      <c r="AQU22" s="41"/>
      <c r="AQV22" s="42"/>
      <c r="AQX22" s="41"/>
      <c r="AQY22" s="42"/>
      <c r="ARA22" s="41"/>
      <c r="ARB22" s="42"/>
      <c r="ARD22" s="41"/>
      <c r="ARE22" s="42"/>
      <c r="ARG22" s="41"/>
      <c r="ARH22" s="42"/>
      <c r="ARJ22" s="41"/>
      <c r="ARK22" s="42"/>
      <c r="ARM22" s="41"/>
      <c r="ARN22" s="42"/>
      <c r="ARP22" s="41"/>
      <c r="ARQ22" s="42"/>
      <c r="ARS22" s="41"/>
      <c r="ART22" s="42"/>
      <c r="ARV22" s="41"/>
      <c r="ARW22" s="42"/>
      <c r="ARY22" s="41"/>
      <c r="ARZ22" s="42"/>
      <c r="ASB22" s="41"/>
      <c r="ASC22" s="42"/>
      <c r="ASE22" s="41"/>
      <c r="ASF22" s="42"/>
      <c r="ASH22" s="41"/>
      <c r="ASI22" s="42"/>
      <c r="ASK22" s="41"/>
      <c r="ASL22" s="42"/>
      <c r="ASN22" s="41"/>
      <c r="ASO22" s="42"/>
      <c r="ASQ22" s="41"/>
      <c r="ASR22" s="42"/>
      <c r="AST22" s="41"/>
      <c r="ASU22" s="42"/>
      <c r="ASW22" s="41"/>
      <c r="ASX22" s="42"/>
      <c r="ASZ22" s="41"/>
      <c r="ATA22" s="42"/>
      <c r="ATC22" s="41"/>
      <c r="ATD22" s="42"/>
      <c r="ATF22" s="41"/>
      <c r="ATG22" s="42"/>
      <c r="ATI22" s="41"/>
      <c r="ATJ22" s="42"/>
      <c r="ATL22" s="41"/>
      <c r="ATM22" s="42"/>
      <c r="ATO22" s="41"/>
      <c r="ATP22" s="42"/>
      <c r="ATR22" s="41"/>
      <c r="ATS22" s="42"/>
      <c r="ATU22" s="41"/>
      <c r="ATV22" s="42"/>
      <c r="ATX22" s="41"/>
      <c r="ATY22" s="42"/>
      <c r="AUA22" s="41"/>
      <c r="AUB22" s="42"/>
      <c r="AUD22" s="41"/>
      <c r="AUE22" s="42"/>
      <c r="AUG22" s="41"/>
      <c r="AUH22" s="42"/>
      <c r="AUJ22" s="41"/>
      <c r="AUK22" s="42"/>
      <c r="AUM22" s="41"/>
      <c r="AUN22" s="42"/>
      <c r="AUP22" s="41"/>
      <c r="AUQ22" s="42"/>
      <c r="AUS22" s="41"/>
      <c r="AUT22" s="42"/>
      <c r="AUV22" s="41"/>
      <c r="AUW22" s="42"/>
      <c r="AUY22" s="41"/>
      <c r="AUZ22" s="42"/>
      <c r="AVB22" s="41"/>
      <c r="AVC22" s="42"/>
      <c r="AVE22" s="41"/>
      <c r="AVF22" s="42"/>
      <c r="AVH22" s="41"/>
      <c r="AVI22" s="42"/>
      <c r="AVK22" s="41"/>
      <c r="AVL22" s="42"/>
      <c r="AVN22" s="41"/>
      <c r="AVO22" s="42"/>
      <c r="AVQ22" s="41"/>
      <c r="AVR22" s="42"/>
      <c r="AVT22" s="41"/>
      <c r="AVU22" s="42"/>
      <c r="AVW22" s="41"/>
      <c r="AVX22" s="42"/>
      <c r="AVZ22" s="41"/>
      <c r="AWA22" s="42"/>
      <c r="AWC22" s="41"/>
      <c r="AWD22" s="42"/>
      <c r="AWF22" s="41"/>
      <c r="AWG22" s="42"/>
      <c r="AWH22" s="66"/>
      <c r="AWI22" s="41"/>
      <c r="AWJ22" s="42"/>
      <c r="AWK22" s="66"/>
      <c r="AWL22" s="41"/>
      <c r="AWM22" s="42"/>
      <c r="AWO22" s="41"/>
      <c r="AWP22" s="42"/>
      <c r="AWQ22" s="66"/>
      <c r="AWR22" s="41"/>
      <c r="AWS22" s="42"/>
      <c r="AWT22" s="66"/>
      <c r="AWU22" s="41"/>
      <c r="AWV22" s="42"/>
      <c r="AWX22" s="41"/>
      <c r="AWY22" s="42"/>
      <c r="AWZ22" s="66"/>
      <c r="AXA22" s="41"/>
      <c r="AXB22" s="42"/>
      <c r="AXC22" s="66"/>
      <c r="AXD22" s="41"/>
      <c r="AXE22" s="42"/>
      <c r="AXG22" s="41"/>
      <c r="AXH22" s="42"/>
      <c r="AXI22" s="66"/>
      <c r="AXJ22" s="41"/>
      <c r="AXK22" s="42"/>
      <c r="AXL22" s="66"/>
      <c r="AXM22" s="41"/>
      <c r="AXN22" s="42"/>
      <c r="AXP22" s="41"/>
      <c r="AXQ22" s="42"/>
      <c r="AXR22" s="66"/>
      <c r="AXS22" s="41"/>
      <c r="AXT22" s="42"/>
      <c r="AXU22" s="66"/>
      <c r="AXV22" s="41"/>
      <c r="AXW22" s="42"/>
      <c r="AXY22" s="41"/>
      <c r="AXZ22" s="42"/>
      <c r="AYA22" s="66"/>
      <c r="AYB22" s="41"/>
      <c r="AYC22" s="42"/>
      <c r="AYD22" s="66"/>
      <c r="AYE22" s="41"/>
      <c r="AYF22" s="42"/>
      <c r="AYH22" s="41"/>
      <c r="AYI22" s="42"/>
      <c r="AYJ22" s="66"/>
      <c r="AYK22" s="41"/>
      <c r="AYL22" s="42"/>
      <c r="AYM22" s="66"/>
      <c r="AYN22" s="41"/>
      <c r="AYO22" s="42"/>
      <c r="AYQ22" s="41"/>
      <c r="AYR22" s="42"/>
      <c r="AYS22" s="66"/>
      <c r="AYT22" s="41"/>
      <c r="AYU22" s="42"/>
      <c r="AYV22" s="66"/>
      <c r="AYW22" s="41"/>
      <c r="AYX22" s="42"/>
      <c r="AYZ22" s="41"/>
      <c r="AZA22" s="42"/>
      <c r="AZB22" s="66"/>
      <c r="AZC22" s="41"/>
      <c r="AZD22" s="42"/>
      <c r="AZE22" s="66"/>
      <c r="AZF22" s="41"/>
      <c r="AZG22" s="42"/>
      <c r="AZI22" s="41"/>
      <c r="AZJ22" s="42"/>
      <c r="AZK22" s="66"/>
      <c r="AZL22" s="41"/>
      <c r="AZM22" s="42"/>
      <c r="AZN22" s="66"/>
      <c r="AZO22" s="41"/>
      <c r="AZP22" s="42"/>
      <c r="AZR22" s="41"/>
      <c r="AZS22" s="42"/>
      <c r="AZT22" s="66"/>
      <c r="AZU22" s="41"/>
      <c r="AZV22" s="42"/>
      <c r="AZW22" s="66"/>
      <c r="AZX22" s="41"/>
      <c r="AZY22" s="42"/>
    </row>
    <row r="23" spans="2:1377" x14ac:dyDescent="0.15">
      <c r="B23" s="41">
        <v>-565.412618691327</v>
      </c>
      <c r="C23" s="42">
        <v>2.1452452289010999</v>
      </c>
      <c r="E23" s="41">
        <v>-656.45689184898902</v>
      </c>
      <c r="F23" s="42">
        <v>2.3047886645003901</v>
      </c>
      <c r="H23" s="41">
        <v>-769.22692500665005</v>
      </c>
      <c r="I23" s="42">
        <v>2.5024380595344802</v>
      </c>
      <c r="J23" s="66"/>
      <c r="K23" s="41">
        <v>-896.25028175274497</v>
      </c>
      <c r="L23" s="42">
        <v>2.8024373241028102</v>
      </c>
      <c r="N23" s="41">
        <v>-659.064421817528</v>
      </c>
      <c r="O23" s="42">
        <v>3.1062171208465101</v>
      </c>
      <c r="P23" s="66"/>
      <c r="Q23" s="41">
        <v>-764.50310938303505</v>
      </c>
      <c r="R23" s="42">
        <v>3.3357515205555002</v>
      </c>
      <c r="S23" s="66"/>
      <c r="T23" s="41">
        <v>-895.198916948543</v>
      </c>
      <c r="U23" s="42">
        <v>3.6188017690265002</v>
      </c>
      <c r="V23" s="66"/>
      <c r="W23" s="41">
        <v>-1042.8846156930199</v>
      </c>
      <c r="X23" s="42">
        <v>4.0664907423540599</v>
      </c>
      <c r="Z23" s="41">
        <v>-758.24531017554705</v>
      </c>
      <c r="AA23" s="42">
        <v>4.3304402194510203</v>
      </c>
      <c r="AB23" s="66"/>
      <c r="AC23" s="41">
        <v>-876.63927416916397</v>
      </c>
      <c r="AD23" s="42">
        <v>4.63164317418045</v>
      </c>
      <c r="AE23" s="66"/>
      <c r="AF23" s="41">
        <v>-1023.69371816278</v>
      </c>
      <c r="AG23" s="42">
        <v>5.0009378023235103</v>
      </c>
      <c r="AH23" s="66"/>
      <c r="AI23" s="41">
        <v>-1195.9214247928301</v>
      </c>
      <c r="AJ23" s="42">
        <v>5.5951338059253404</v>
      </c>
      <c r="AL23" s="41">
        <v>-946.29284167873504</v>
      </c>
      <c r="AM23" s="42">
        <v>6.1246680578810802</v>
      </c>
      <c r="AN23" s="66"/>
      <c r="AO23" s="41">
        <v>-1094.9616687616401</v>
      </c>
      <c r="AP23" s="42">
        <v>6.5640591249705302</v>
      </c>
      <c r="AQ23" s="66"/>
      <c r="AR23" s="41">
        <v>-1279.52009584454</v>
      </c>
      <c r="AS23" s="42">
        <v>7.1030719397981601</v>
      </c>
      <c r="AT23" s="66"/>
      <c r="AU23" s="41">
        <v>-1491.9711208451599</v>
      </c>
      <c r="AV23" s="42">
        <v>7.6860677817180703</v>
      </c>
      <c r="AX23" s="41">
        <v>-1130.4853797512701</v>
      </c>
      <c r="AY23" s="42">
        <v>8.4512255926677007</v>
      </c>
      <c r="AZ23" s="66"/>
      <c r="BA23" s="41">
        <v>-1318.6828684352099</v>
      </c>
      <c r="BB23" s="42">
        <v>9.0369665318028201</v>
      </c>
      <c r="BC23" s="66"/>
      <c r="BD23" s="41">
        <v>-1538.2535658030799</v>
      </c>
      <c r="BE23" s="42">
        <v>9.7542805722964694</v>
      </c>
      <c r="BF23" s="66"/>
      <c r="BG23" s="41">
        <v>-1791.1712939249801</v>
      </c>
      <c r="BH23" s="42">
        <v>10.533328094064499</v>
      </c>
      <c r="BJ23" s="41">
        <v>-1509.89613455881</v>
      </c>
      <c r="BK23" s="42">
        <v>13.9512148800641</v>
      </c>
      <c r="BL23" s="66"/>
      <c r="BM23" s="41">
        <v>-1760.0203842788301</v>
      </c>
      <c r="BN23" s="42">
        <v>14.908947600274599</v>
      </c>
      <c r="BO23" s="66"/>
      <c r="BP23" s="41">
        <v>-2051.5276037188801</v>
      </c>
      <c r="BQ23" s="42">
        <v>16.0863214671481</v>
      </c>
      <c r="BR23" s="66"/>
      <c r="BS23" s="41">
        <v>-2387.4182336169101</v>
      </c>
      <c r="BT23" s="42">
        <v>17.373450202596398</v>
      </c>
      <c r="BV23" s="41">
        <v>-1799.5732719984801</v>
      </c>
      <c r="BW23" s="42">
        <v>20.765249579153998</v>
      </c>
      <c r="BX23" s="66"/>
      <c r="BY23" s="41">
        <v>-2026.02955607694</v>
      </c>
      <c r="BZ23" s="42">
        <v>21.777158045400899</v>
      </c>
      <c r="CA23" s="66"/>
      <c r="CB23" s="41">
        <v>-2347.8034401554</v>
      </c>
      <c r="CC23" s="42">
        <v>23.297392472140899</v>
      </c>
      <c r="CD23" s="66"/>
      <c r="CE23" s="41">
        <v>-2696.5273242338599</v>
      </c>
      <c r="CF23" s="42">
        <v>24.874711312868399</v>
      </c>
      <c r="CG23" s="66"/>
      <c r="CH23" s="41">
        <v>-3090.9990923907799</v>
      </c>
      <c r="CI23" s="42">
        <v>26.677883524342199</v>
      </c>
      <c r="CJ23" s="66"/>
      <c r="CK23" s="41">
        <v>-3308.39882039231</v>
      </c>
      <c r="CL23" s="42">
        <v>27.962165744296701</v>
      </c>
      <c r="CN23" s="41">
        <v>-2031.7211190743401</v>
      </c>
      <c r="CO23" s="42">
        <v>29.570965422572002</v>
      </c>
      <c r="CP23" s="66"/>
      <c r="CQ23" s="41">
        <v>-2281.4389008335902</v>
      </c>
      <c r="CR23" s="42">
        <v>30.8893721077084</v>
      </c>
      <c r="CS23" s="66"/>
      <c r="CT23" s="41">
        <v>-2637.4493825928498</v>
      </c>
      <c r="CU23" s="42">
        <v>32.850765344402099</v>
      </c>
      <c r="CV23" s="66"/>
      <c r="CW23" s="41">
        <v>-3023.5032143520998</v>
      </c>
      <c r="CX23" s="42">
        <v>34.899031335924498</v>
      </c>
      <c r="CY23" s="66"/>
      <c r="CZ23" s="41">
        <v>-3457.70047787061</v>
      </c>
      <c r="DA23" s="42">
        <v>37.239617483322903</v>
      </c>
      <c r="DB23" s="66"/>
      <c r="DC23" s="41">
        <v>-3721.3038000000001</v>
      </c>
      <c r="DD23" s="42">
        <v>38.922970407624199</v>
      </c>
      <c r="DF23" s="41">
        <v>-2266.5079039792199</v>
      </c>
      <c r="DG23" s="42">
        <v>40.532133854535502</v>
      </c>
      <c r="DH23" s="66"/>
      <c r="DI23" s="41">
        <v>-2538.9216967416201</v>
      </c>
      <c r="DJ23" s="42">
        <v>42.1797794935082</v>
      </c>
      <c r="DK23" s="66"/>
      <c r="DL23" s="41">
        <v>-2928.6032895040198</v>
      </c>
      <c r="DM23" s="42">
        <v>44.649334487093299</v>
      </c>
      <c r="DN23" s="66"/>
      <c r="DO23" s="41">
        <v>-3351.42158226642</v>
      </c>
      <c r="DP23" s="42">
        <v>47.214415785012498</v>
      </c>
      <c r="DQ23" s="66"/>
      <c r="DR23" s="41">
        <v>-3858.4722750288201</v>
      </c>
      <c r="DS23" s="42">
        <v>50.1790969565536</v>
      </c>
      <c r="DT23" s="66"/>
      <c r="DU23" s="41">
        <v>-4109.8551178996304</v>
      </c>
      <c r="DV23" s="42">
        <v>52.3111506316909</v>
      </c>
      <c r="DX23" s="41">
        <v>-2692.3936093961202</v>
      </c>
      <c r="DY23" s="42">
        <v>54.560768632173698</v>
      </c>
      <c r="DZ23" s="66"/>
      <c r="EA23" s="41">
        <v>-3056.7528493961199</v>
      </c>
      <c r="EB23" s="42">
        <v>56.7963519038694</v>
      </c>
      <c r="EC23" s="66"/>
      <c r="ED23" s="41">
        <v>-3524.1257164840199</v>
      </c>
      <c r="EE23" s="42">
        <v>60.111604299116202</v>
      </c>
      <c r="EF23" s="66"/>
      <c r="EG23" s="41">
        <v>-4031.2626235719199</v>
      </c>
      <c r="EH23" s="42">
        <v>63.558826988461099</v>
      </c>
      <c r="EI23" s="66"/>
      <c r="EJ23" s="41">
        <v>-4598.1226777477204</v>
      </c>
      <c r="EK23" s="42">
        <v>67.539477110472902</v>
      </c>
      <c r="EL23" s="66"/>
      <c r="EM23" s="41">
        <v>-4940.6476818620604</v>
      </c>
      <c r="EN23" s="42">
        <v>70.442282793887003</v>
      </c>
      <c r="EP23" s="41">
        <v>-692.16925816431103</v>
      </c>
      <c r="EQ23" s="42">
        <v>4.1340611519257804</v>
      </c>
      <c r="ER23" s="66"/>
      <c r="ES23" s="41">
        <v>-837.13853132197301</v>
      </c>
      <c r="ET23" s="42">
        <v>4.40279176226215</v>
      </c>
      <c r="EU23" s="66"/>
      <c r="EV23" s="41">
        <v>-1015.83356447963</v>
      </c>
      <c r="EW23" s="42">
        <v>4.7380720521056201</v>
      </c>
      <c r="EX23" s="66"/>
      <c r="EY23" s="41">
        <v>-1216.6596</v>
      </c>
      <c r="EZ23" s="42">
        <v>5.2757027758825599</v>
      </c>
      <c r="FB23" s="41">
        <v>-805.81619451405004</v>
      </c>
      <c r="FC23" s="42">
        <v>5.9930134070363001</v>
      </c>
      <c r="FD23" s="66"/>
      <c r="FE23" s="41">
        <v>-974.16738207955802</v>
      </c>
      <c r="FF23" s="42">
        <v>6.3807672981872701</v>
      </c>
      <c r="FG23" s="66"/>
      <c r="FH23" s="41">
        <v>-1181.7756896450701</v>
      </c>
      <c r="FI23" s="42">
        <v>6.8618381154829002</v>
      </c>
      <c r="FJ23" s="66"/>
      <c r="FK23" s="41">
        <v>-1415.3687238457401</v>
      </c>
      <c r="FL23" s="42">
        <v>7.6681304294072596</v>
      </c>
      <c r="FN23" s="41">
        <v>-922.40040215639704</v>
      </c>
      <c r="FO23" s="42">
        <v>8.3786993567604195</v>
      </c>
      <c r="FP23" s="66"/>
      <c r="FQ23" s="41">
        <v>-1112.69436615001</v>
      </c>
      <c r="FR23" s="42">
        <v>8.8884953095039201</v>
      </c>
      <c r="FS23" s="66"/>
      <c r="FT23" s="41">
        <v>-1347.64881014363</v>
      </c>
      <c r="FU23" s="42">
        <v>9.5166971364342299</v>
      </c>
      <c r="FV23" s="66"/>
      <c r="FW23" s="41">
        <v>-1617.9818402214901</v>
      </c>
      <c r="FX23" s="42">
        <v>10.587398515006001</v>
      </c>
      <c r="FZ23" s="41">
        <v>-1152.6530229274399</v>
      </c>
      <c r="GA23" s="42">
        <v>11.8418710478874</v>
      </c>
      <c r="GB23" s="66"/>
      <c r="GC23" s="41">
        <v>-1391.1968500103401</v>
      </c>
      <c r="GD23" s="42">
        <v>12.5866002697328</v>
      </c>
      <c r="GE23" s="66"/>
      <c r="GF23" s="41">
        <v>-1685.63027709325</v>
      </c>
      <c r="GG23" s="42">
        <v>13.5047122120741</v>
      </c>
      <c r="GH23" s="66"/>
      <c r="GI23" s="41">
        <v>-2023.8312041761501</v>
      </c>
      <c r="GJ23" s="42">
        <v>14.496394678340501</v>
      </c>
      <c r="GL23" s="41">
        <v>-1374.9508718549</v>
      </c>
      <c r="GM23" s="42">
        <v>16.366747420392802</v>
      </c>
      <c r="GN23" s="66"/>
      <c r="GO23" s="41">
        <v>-1670.99836053884</v>
      </c>
      <c r="GP23" s="42">
        <v>17.358984930527601</v>
      </c>
      <c r="GQ23" s="66"/>
      <c r="GR23" s="41">
        <v>-2022.4190579067099</v>
      </c>
      <c r="GS23" s="42">
        <v>18.581607017130899</v>
      </c>
      <c r="GT23" s="66"/>
      <c r="GU23" s="41">
        <v>-2426.2389292459802</v>
      </c>
      <c r="GV23" s="42">
        <v>19.907494135457501</v>
      </c>
      <c r="GX23" s="41">
        <v>-1833.77667287895</v>
      </c>
      <c r="GY23" s="42">
        <v>27.0372253262369</v>
      </c>
      <c r="GZ23" s="66"/>
      <c r="HA23" s="41">
        <v>-2227.70092259897</v>
      </c>
      <c r="HB23" s="42">
        <v>28.661825662641601</v>
      </c>
      <c r="HC23" s="66"/>
      <c r="HD23" s="41">
        <v>-2695.0081420390202</v>
      </c>
      <c r="HE23" s="42">
        <v>30.671932105094101</v>
      </c>
      <c r="HF23" s="66"/>
      <c r="HG23" s="41">
        <v>-3232.0995895420101</v>
      </c>
      <c r="HH23" s="42">
        <v>32.8675389879809</v>
      </c>
      <c r="HJ23" s="41">
        <v>-2139.8759364692401</v>
      </c>
      <c r="HK23" s="42">
        <v>40.4088799876968</v>
      </c>
      <c r="HL23" s="66"/>
      <c r="HM23" s="41">
        <v>-2500.0322205477</v>
      </c>
      <c r="HN23" s="42">
        <v>42.116072441851003</v>
      </c>
      <c r="HO23" s="66"/>
      <c r="HP23" s="41">
        <v>-3007.7061046261701</v>
      </c>
      <c r="HQ23" s="42">
        <v>44.713236980891502</v>
      </c>
      <c r="HR23" s="66"/>
      <c r="HS23" s="41">
        <v>-3557.6299887046298</v>
      </c>
      <c r="HT23" s="42">
        <v>47.403528501296897</v>
      </c>
      <c r="HU23" s="66"/>
      <c r="HV23" s="41">
        <v>-4191.3017568615496</v>
      </c>
      <c r="HW23" s="42">
        <v>50.483187466312302</v>
      </c>
      <c r="HX23" s="66"/>
      <c r="HY23" s="41">
        <v>-4912.9182000000001</v>
      </c>
      <c r="HZ23" s="42">
        <v>53.928524487973803</v>
      </c>
      <c r="IB23" s="41">
        <v>-2398.7279896298601</v>
      </c>
      <c r="IC23" s="42">
        <v>57.714319423456303</v>
      </c>
      <c r="ID23" s="66"/>
      <c r="IE23" s="41">
        <v>-2798.8582713891101</v>
      </c>
      <c r="IF23" s="42">
        <v>59.943988688851697</v>
      </c>
      <c r="IG23" s="66"/>
      <c r="IH23" s="41">
        <v>-3364.00625314837</v>
      </c>
      <c r="II23" s="42">
        <v>63.298576715611503</v>
      </c>
      <c r="IJ23" s="66"/>
      <c r="IK23" s="41">
        <v>-3976.4100849076199</v>
      </c>
      <c r="IL23" s="42">
        <v>66.797479926761298</v>
      </c>
      <c r="IM23" s="66"/>
      <c r="IN23" s="41">
        <v>-4679.70734842613</v>
      </c>
      <c r="IO23" s="42">
        <v>70.799418408989396</v>
      </c>
      <c r="IP23" s="66"/>
      <c r="IQ23" s="41">
        <v>-5510.5544</v>
      </c>
      <c r="IR23" s="42">
        <v>75.2912012943452</v>
      </c>
      <c r="IT23" s="41">
        <v>-2656.8260605536202</v>
      </c>
      <c r="IU23" s="42">
        <v>79.2950996639902</v>
      </c>
      <c r="IV23" s="66"/>
      <c r="IW23" s="41">
        <v>-3096.3648533160199</v>
      </c>
      <c r="IX23" s="42">
        <v>82.0826105765791</v>
      </c>
      <c r="IY23" s="66"/>
      <c r="IZ23" s="41">
        <v>-3718.4214460784101</v>
      </c>
      <c r="JA23" s="42">
        <v>86.313083807615797</v>
      </c>
      <c r="JB23" s="66"/>
      <c r="JC23" s="41">
        <v>-4392.7397388408199</v>
      </c>
      <c r="JD23" s="42">
        <v>90.697140774233006</v>
      </c>
      <c r="JE23" s="66"/>
      <c r="JF23" s="41">
        <v>-5198.79043160321</v>
      </c>
      <c r="JG23" s="42">
        <v>95.761549024515304</v>
      </c>
      <c r="JH23" s="66"/>
      <c r="JI23" s="41">
        <v>-6080.4440171280103</v>
      </c>
      <c r="JJ23" s="42">
        <v>101.453867489901</v>
      </c>
      <c r="JL23" s="41">
        <v>-3159.3051319235201</v>
      </c>
      <c r="JM23" s="42">
        <v>106.761249364996</v>
      </c>
      <c r="JN23" s="66"/>
      <c r="JO23" s="41">
        <v>-3724.21437192352</v>
      </c>
      <c r="JP23" s="42">
        <v>110.543544586492</v>
      </c>
      <c r="JQ23" s="66"/>
      <c r="JR23" s="41">
        <v>-4470.4372390114204</v>
      </c>
      <c r="JS23" s="42">
        <v>116.224503702055</v>
      </c>
      <c r="JT23" s="66"/>
      <c r="JU23" s="41">
        <v>-5279.3741460993197</v>
      </c>
      <c r="JV23" s="42">
        <v>122.118408787866</v>
      </c>
      <c r="JW23" s="66"/>
      <c r="JX23" s="41">
        <v>-6205.0342002751104</v>
      </c>
      <c r="JY23" s="42">
        <v>128.93720338222201</v>
      </c>
      <c r="JZ23" s="66"/>
      <c r="KA23" s="41">
        <v>-7303.88414736302</v>
      </c>
      <c r="KB23" s="42">
        <v>136.63561670847801</v>
      </c>
      <c r="KD23" s="41">
        <v>-814.93353853981205</v>
      </c>
      <c r="KE23" s="42">
        <v>15.96088055992</v>
      </c>
      <c r="KF23" s="66"/>
      <c r="KG23" s="41">
        <v>-958.742831602965</v>
      </c>
      <c r="KH23" s="42">
        <v>16.610785571715201</v>
      </c>
      <c r="KI23" s="66"/>
      <c r="KJ23" s="41">
        <v>-1134.5835038661201</v>
      </c>
      <c r="KK23" s="42">
        <v>17.401704771296998</v>
      </c>
      <c r="KL23" s="66"/>
      <c r="KM23" s="41">
        <v>-1330.0496600773699</v>
      </c>
      <c r="KN23" s="42">
        <v>19.042411783783301</v>
      </c>
      <c r="KP23" s="41">
        <v>-946.80833502024905</v>
      </c>
      <c r="KQ23" s="42">
        <v>22.4579544050602</v>
      </c>
      <c r="KR23" s="66"/>
      <c r="KS23" s="41">
        <v>-1114.57025097156</v>
      </c>
      <c r="KT23" s="42">
        <v>23.4034211954529</v>
      </c>
      <c r="KU23" s="66"/>
      <c r="KV23" s="41">
        <v>-1319.70031732287</v>
      </c>
      <c r="KW23" s="42">
        <v>24.541516286305999</v>
      </c>
      <c r="KX23" s="66"/>
      <c r="KY23" s="41">
        <v>-1547.05064983139</v>
      </c>
      <c r="KZ23" s="42">
        <v>26.920991322971101</v>
      </c>
      <c r="LB23" s="41">
        <v>-1069.7742006968699</v>
      </c>
      <c r="LC23" s="42">
        <v>31.7583866488086</v>
      </c>
      <c r="LD23" s="66"/>
      <c r="LE23" s="41">
        <v>-1261.45995677674</v>
      </c>
      <c r="LF23" s="42">
        <v>32.999279091556097</v>
      </c>
      <c r="LG23" s="66"/>
      <c r="LH23" s="41">
        <v>-1495.84807445661</v>
      </c>
      <c r="LI23" s="42">
        <v>34.501901011467098</v>
      </c>
      <c r="LJ23" s="66"/>
      <c r="LK23" s="41">
        <v>-1755.48828</v>
      </c>
      <c r="LL23" s="42">
        <v>37.700852093086603</v>
      </c>
      <c r="LN23" s="41">
        <v>-1341.2462555790701</v>
      </c>
      <c r="LO23" s="42">
        <v>43.687912073462499</v>
      </c>
      <c r="LP23" s="66"/>
      <c r="LQ23" s="41">
        <v>-1580.86697812073</v>
      </c>
      <c r="LR23" s="42">
        <v>45.462696984654499</v>
      </c>
      <c r="LS23" s="66"/>
      <c r="LT23" s="41">
        <v>-1873.8669326623899</v>
      </c>
      <c r="LU23" s="42">
        <v>47.582591473381697</v>
      </c>
      <c r="LV23" s="66"/>
      <c r="LW23" s="41">
        <v>-2209.2247552040499</v>
      </c>
      <c r="LX23" s="42">
        <v>50.006124624701201</v>
      </c>
      <c r="LZ23" s="41">
        <v>-1598.37398171566</v>
      </c>
      <c r="MA23" s="42">
        <v>60.895757775831498</v>
      </c>
      <c r="MB23" s="66"/>
      <c r="MC23" s="41">
        <v>-1886.1147466893401</v>
      </c>
      <c r="MD23" s="42">
        <v>63.231508330387697</v>
      </c>
      <c r="ME23" s="66"/>
      <c r="MF23" s="41">
        <v>-2237.6767038366902</v>
      </c>
      <c r="MG23" s="42">
        <v>66.0545702892435</v>
      </c>
      <c r="MH23" s="66"/>
      <c r="MI23" s="41">
        <v>-2640.0617999999999</v>
      </c>
      <c r="MJ23" s="42">
        <v>69.284573817890205</v>
      </c>
      <c r="ML23" s="41">
        <v>-2124.0013448452501</v>
      </c>
      <c r="MM23" s="42">
        <v>99.447296802423196</v>
      </c>
      <c r="MN23" s="66"/>
      <c r="MO23" s="41">
        <v>-2507.6395834396499</v>
      </c>
      <c r="MP23" s="42">
        <v>103.19060256980001</v>
      </c>
      <c r="MQ23" s="66"/>
      <c r="MR23" s="41">
        <v>-2976.3637854284598</v>
      </c>
      <c r="MS23" s="42">
        <v>107.701303192534</v>
      </c>
      <c r="MT23" s="66"/>
      <c r="MU23" s="41">
        <v>-3512.8537999999999</v>
      </c>
      <c r="MV23" s="42">
        <v>112.960914066895</v>
      </c>
      <c r="MX23" s="41">
        <v>-2510.4875825982399</v>
      </c>
      <c r="MY23" s="42">
        <v>149.10809762508501</v>
      </c>
      <c r="MZ23" s="66"/>
      <c r="NA23" s="41">
        <v>-2867.05843467981</v>
      </c>
      <c r="NB23" s="42">
        <v>153.31285044070501</v>
      </c>
      <c r="NC23" s="66"/>
      <c r="ND23" s="41">
        <v>-3362.9819971613801</v>
      </c>
      <c r="NE23" s="42">
        <v>158.683640954629</v>
      </c>
      <c r="NF23" s="66"/>
      <c r="NG23" s="41">
        <v>-3899.73056124295</v>
      </c>
      <c r="NH23" s="42">
        <v>164.678955372579</v>
      </c>
      <c r="NI23" s="66"/>
      <c r="NJ23" s="41">
        <v>-4537.4508190060897</v>
      </c>
      <c r="NK23" s="42">
        <v>171.978179635771</v>
      </c>
      <c r="NL23" s="66"/>
      <c r="NM23" s="41">
        <v>-5261.0710399999998</v>
      </c>
      <c r="NN23" s="42">
        <v>180.29205751743399</v>
      </c>
      <c r="NP23" s="41">
        <v>-2769.3415323147001</v>
      </c>
      <c r="NQ23" s="42">
        <v>212.78788784200799</v>
      </c>
      <c r="NR23" s="66"/>
      <c r="NS23" s="41">
        <v>-3170.3828301498802</v>
      </c>
      <c r="NT23" s="42">
        <v>218.12576551957699</v>
      </c>
      <c r="NU23" s="66"/>
      <c r="NV23" s="41">
        <v>-3728.1771351850698</v>
      </c>
      <c r="NW23" s="42">
        <v>225.01001313938301</v>
      </c>
      <c r="NX23" s="66"/>
      <c r="NY23" s="41">
        <v>-4331.8940590202501</v>
      </c>
      <c r="NZ23" s="42">
        <v>232.682564142475</v>
      </c>
      <c r="OA23" s="66"/>
      <c r="OB23" s="41">
        <v>-5049.13767949062</v>
      </c>
      <c r="OC23" s="42">
        <v>242.03172858022799</v>
      </c>
      <c r="OD23" s="66"/>
      <c r="OE23" s="41">
        <v>-5863.5870000000004</v>
      </c>
      <c r="OF23" s="42">
        <v>252.66358894208</v>
      </c>
      <c r="OH23" s="41">
        <v>-3016.4408989584899</v>
      </c>
      <c r="OI23" s="42">
        <v>292.15727409787797</v>
      </c>
      <c r="OJ23" s="66"/>
      <c r="OK23" s="41">
        <v>-3461.9413328137398</v>
      </c>
      <c r="OL23" s="42">
        <v>298.79484839147</v>
      </c>
      <c r="OM23" s="66"/>
      <c r="ON23" s="41">
        <v>-4081.59507066898</v>
      </c>
      <c r="OO23" s="42">
        <v>307.35557969799299</v>
      </c>
      <c r="OP23" s="66"/>
      <c r="OQ23" s="41">
        <v>-4752.2690445242297</v>
      </c>
      <c r="OR23" s="42">
        <v>316.909658108266</v>
      </c>
      <c r="OS23" s="66"/>
      <c r="OT23" s="41">
        <v>-5549.6985863794798</v>
      </c>
      <c r="OU23" s="42">
        <v>328.46986167487802</v>
      </c>
      <c r="OV23" s="66"/>
      <c r="OW23" s="41">
        <v>-6453.8163999999997</v>
      </c>
      <c r="OX23" s="42">
        <v>341.71115910426101</v>
      </c>
      <c r="OZ23" s="41">
        <v>-3614.0642377832601</v>
      </c>
      <c r="PA23" s="42">
        <v>392.112331633059</v>
      </c>
      <c r="PB23" s="66"/>
      <c r="PC23" s="41">
        <v>-4149.4140121832597</v>
      </c>
      <c r="PD23" s="42">
        <v>400.76300380441199</v>
      </c>
      <c r="PE23" s="66"/>
      <c r="PF23" s="41">
        <v>-4892.9935967250203</v>
      </c>
      <c r="PG23" s="42">
        <v>412.144605443849</v>
      </c>
      <c r="PH23" s="66"/>
      <c r="PI23" s="41">
        <v>-5697.7974644667802</v>
      </c>
      <c r="PJ23" s="42">
        <v>424.818191513979</v>
      </c>
      <c r="PK23" s="66"/>
      <c r="PL23" s="41">
        <v>-6653.8808991502901</v>
      </c>
      <c r="PM23" s="42">
        <v>440.23399009001002</v>
      </c>
      <c r="PN23" s="66"/>
      <c r="PO23" s="41">
        <v>-7739.6376</v>
      </c>
      <c r="PP23" s="42">
        <v>457.66419850996402</v>
      </c>
      <c r="PR23" s="41">
        <v>-571.43226679673</v>
      </c>
      <c r="PS23" s="42">
        <v>1.7909140917822699</v>
      </c>
      <c r="PT23" s="66"/>
      <c r="PU23" s="41">
        <v>-662.68361195439195</v>
      </c>
      <c r="PV23" s="42">
        <v>1.94242156653797</v>
      </c>
      <c r="PW23" s="66"/>
      <c r="PX23" s="41">
        <v>-775.70679711205298</v>
      </c>
      <c r="PY23" s="42">
        <v>2.1290827866114301</v>
      </c>
      <c r="PZ23" s="66"/>
      <c r="QA23" s="41">
        <v>-903.34979999999996</v>
      </c>
      <c r="QB23" s="42">
        <v>2.3991954849987001</v>
      </c>
      <c r="QD23" s="41">
        <v>-666.31353927822295</v>
      </c>
      <c r="QE23" s="42">
        <v>2.5899762693840098</v>
      </c>
      <c r="QF23" s="66"/>
      <c r="QG23" s="41">
        <v>-771.99381084373101</v>
      </c>
      <c r="QH23" s="42">
        <v>2.8074633307946901</v>
      </c>
      <c r="QI23" s="66"/>
      <c r="QJ23" s="41">
        <v>-902.98496240923805</v>
      </c>
      <c r="QK23" s="42">
        <v>3.0743974834649599</v>
      </c>
      <c r="QL23" s="66"/>
      <c r="QM23" s="41">
        <v>-1051.4328</v>
      </c>
      <c r="QN23" s="42">
        <v>3.4756632194441899</v>
      </c>
      <c r="QP23" s="41">
        <v>-767.24225977937704</v>
      </c>
      <c r="QQ23" s="42">
        <v>3.5999507638061901</v>
      </c>
      <c r="QR23" s="66"/>
      <c r="QS23" s="41">
        <v>-885.91231977299401</v>
      </c>
      <c r="QT23" s="42">
        <v>3.8850299224768601</v>
      </c>
      <c r="QU23" s="66"/>
      <c r="QV23" s="41">
        <v>-1033.30429976661</v>
      </c>
      <c r="QW23" s="42">
        <v>4.2332066161184203</v>
      </c>
      <c r="QX23" s="66"/>
      <c r="QY23" s="41">
        <v>-1206.41782362858</v>
      </c>
      <c r="QZ23" s="42">
        <v>4.7654681575600097</v>
      </c>
      <c r="RB23" s="41">
        <v>-957.30576542899405</v>
      </c>
      <c r="RC23" s="42">
        <v>5.0953250757111199</v>
      </c>
      <c r="RD23" s="66"/>
      <c r="RE23" s="41">
        <v>-1106.3197125119</v>
      </c>
      <c r="RF23" s="42">
        <v>5.5106292041207299</v>
      </c>
      <c r="RG23" s="66"/>
      <c r="RH23" s="41">
        <v>-1291.3000595947999</v>
      </c>
      <c r="RI23" s="42">
        <v>6.0181746491475696</v>
      </c>
      <c r="RJ23" s="66"/>
      <c r="RK23" s="41">
        <v>-1504.2339208451599</v>
      </c>
      <c r="RL23" s="42">
        <v>6.5682050178934297</v>
      </c>
      <c r="RN23" s="41">
        <v>-1144.33423333054</v>
      </c>
      <c r="RO23" s="42">
        <v>7.0188698710958297</v>
      </c>
      <c r="RP23" s="66"/>
      <c r="RQ23" s="41">
        <v>-1332.9458660144801</v>
      </c>
      <c r="RR23" s="42">
        <v>7.5727237541341301</v>
      </c>
      <c r="RS23" s="66"/>
      <c r="RT23" s="41">
        <v>-1553.0228673823599</v>
      </c>
      <c r="RU23" s="42">
        <v>8.2479418526340904</v>
      </c>
      <c r="RV23" s="66"/>
      <c r="RW23" s="41">
        <v>-1806.52005150425</v>
      </c>
      <c r="RX23" s="42">
        <v>8.9825768037953804</v>
      </c>
      <c r="RZ23" s="41">
        <v>-1528.7759628947799</v>
      </c>
      <c r="SA23" s="42">
        <v>11.5779300351264</v>
      </c>
      <c r="SB23" s="66"/>
      <c r="SC23" s="41">
        <v>-1779.4524046148099</v>
      </c>
      <c r="SD23" s="42">
        <v>12.482570161439501</v>
      </c>
      <c r="SE23" s="66"/>
      <c r="SF23" s="41">
        <v>-2071.6346960548499</v>
      </c>
      <c r="SG23" s="42">
        <v>13.589391525043499</v>
      </c>
      <c r="SH23" s="66"/>
      <c r="SI23" s="41">
        <v>-2408.2979999999998</v>
      </c>
      <c r="SJ23" s="42">
        <v>14.8010525560594</v>
      </c>
      <c r="SL23" s="41">
        <v>-1823.9337951043201</v>
      </c>
      <c r="SM23" s="42">
        <v>17.1546357086781</v>
      </c>
      <c r="SN23" s="66"/>
      <c r="SO23" s="41">
        <v>-2050.9034871827798</v>
      </c>
      <c r="SP23" s="42">
        <v>18.115163957074401</v>
      </c>
      <c r="SQ23" s="66"/>
      <c r="SR23" s="41">
        <v>-2373.3912272612502</v>
      </c>
      <c r="SS23" s="42">
        <v>19.542687009346999</v>
      </c>
      <c r="ST23" s="66"/>
      <c r="SU23" s="41">
        <v>-2722.8877193397102</v>
      </c>
      <c r="SV23" s="42">
        <v>21.0265540741675</v>
      </c>
      <c r="SW23" s="66"/>
      <c r="SX23" s="41">
        <v>-3118.2780154966299</v>
      </c>
      <c r="SY23" s="42">
        <v>22.72276382159</v>
      </c>
      <c r="SZ23" s="66"/>
      <c r="TA23" s="41">
        <v>-3336.72</v>
      </c>
      <c r="TB23" s="42">
        <v>23.882061479229399</v>
      </c>
      <c r="TD23" s="41">
        <v>-2062.2934329632399</v>
      </c>
      <c r="TE23" s="42">
        <v>24.3509594173197</v>
      </c>
      <c r="TF23" s="66"/>
      <c r="TG23" s="41">
        <v>-2312.5887987224901</v>
      </c>
      <c r="TH23" s="42">
        <v>25.600728451373499</v>
      </c>
      <c r="TI23" s="66"/>
      <c r="TJ23" s="41">
        <v>-2669.4023684817398</v>
      </c>
      <c r="TK23" s="42">
        <v>27.4420050241506</v>
      </c>
      <c r="TL23" s="66"/>
      <c r="TM23" s="41">
        <v>-3056.3253842409999</v>
      </c>
      <c r="TN23" s="42">
        <v>29.367641141827299</v>
      </c>
      <c r="TO23" s="66"/>
      <c r="TP23" s="41">
        <v>-3491.5559917595001</v>
      </c>
      <c r="TQ23" s="42">
        <v>31.568626808020799</v>
      </c>
      <c r="TR23" s="66"/>
      <c r="TS23" s="41">
        <v>-3756.3317999999999</v>
      </c>
      <c r="TT23" s="42">
        <v>33.090713587318497</v>
      </c>
      <c r="TV23" s="41">
        <v>-2303.9705926643401</v>
      </c>
      <c r="TW23" s="42">
        <v>33.289907093266301</v>
      </c>
      <c r="TX23" s="66"/>
      <c r="TY23" s="41">
        <v>-2577.0261454267402</v>
      </c>
      <c r="TZ23" s="42">
        <v>34.852158655042302</v>
      </c>
      <c r="UA23" s="66"/>
      <c r="UB23" s="41">
        <v>-2967.6000581891399</v>
      </c>
      <c r="UC23" s="42">
        <v>37.168576826909003</v>
      </c>
      <c r="UD23" s="66"/>
      <c r="UE23" s="41">
        <v>-3391.3841109515402</v>
      </c>
      <c r="UF23" s="42">
        <v>39.5802849750362</v>
      </c>
      <c r="UG23" s="66"/>
      <c r="UH23" s="41">
        <v>-3899.58296371394</v>
      </c>
      <c r="UI23" s="42">
        <v>42.369901137375599</v>
      </c>
      <c r="UJ23" s="66"/>
      <c r="UK23" s="41">
        <v>-4152.2685178996298</v>
      </c>
      <c r="UL23" s="42">
        <v>44.292442105775997</v>
      </c>
      <c r="UN23" s="41">
        <v>-2737.6428888906398</v>
      </c>
      <c r="UO23" s="42">
        <v>44.802433845042302</v>
      </c>
      <c r="UP23" s="66"/>
      <c r="UQ23" s="41">
        <v>-3102.7722408906402</v>
      </c>
      <c r="UR23" s="42">
        <v>46.921404882660703</v>
      </c>
      <c r="US23" s="66"/>
      <c r="UT23" s="41">
        <v>-3571.2158919785402</v>
      </c>
      <c r="UU23" s="42">
        <v>50.030234268053398</v>
      </c>
      <c r="UV23" s="66"/>
      <c r="UW23" s="41">
        <v>-4079.5117110664401</v>
      </c>
      <c r="UX23" s="42">
        <v>53.270276519286199</v>
      </c>
      <c r="UY23" s="66"/>
      <c r="UZ23" s="41">
        <v>-4647.7495572422404</v>
      </c>
      <c r="VA23" s="42">
        <v>57.009284009480297</v>
      </c>
      <c r="VB23" s="66"/>
      <c r="VC23" s="41">
        <v>-4991.8378818620604</v>
      </c>
      <c r="VD23" s="42">
        <v>59.6302815319941</v>
      </c>
      <c r="VF23" s="41">
        <v>-704.20855437511796</v>
      </c>
      <c r="VG23" s="42">
        <v>3.4183922130436</v>
      </c>
      <c r="VH23" s="66"/>
      <c r="VI23" s="41">
        <v>-849.59197153277898</v>
      </c>
      <c r="VJ23" s="42">
        <v>3.6699819095711099</v>
      </c>
      <c r="VK23" s="66"/>
      <c r="VL23" s="41">
        <v>-1028.79330869044</v>
      </c>
      <c r="VM23" s="42">
        <v>3.9822864314926401</v>
      </c>
      <c r="VN23" s="66"/>
      <c r="VO23" s="41">
        <v>-1230.8584797506601</v>
      </c>
      <c r="VP23" s="42">
        <v>4.4596484609685403</v>
      </c>
      <c r="VR23" s="41">
        <v>-820.31442943544198</v>
      </c>
      <c r="VS23" s="42">
        <v>4.9508242005663297</v>
      </c>
      <c r="VT23" s="66"/>
      <c r="VU23" s="41">
        <v>-989.14878500094903</v>
      </c>
      <c r="VV23" s="42">
        <v>5.3129485162783103</v>
      </c>
      <c r="VW23" s="66"/>
      <c r="VX23" s="41">
        <v>-1197.34778056646</v>
      </c>
      <c r="VY23" s="42">
        <v>5.7603676828139196</v>
      </c>
      <c r="VZ23" s="66"/>
      <c r="WA23" s="41">
        <v>-1432.4650101319601</v>
      </c>
      <c r="WB23" s="42">
        <v>6.4730684098822202</v>
      </c>
      <c r="WD23" s="41">
        <v>-940.39430136405701</v>
      </c>
      <c r="WE23" s="42">
        <v>6.9055174720259602</v>
      </c>
      <c r="WF23" s="66"/>
      <c r="WG23" s="41">
        <v>-1131.24045735767</v>
      </c>
      <c r="WH23" s="42">
        <v>7.3810561414404701</v>
      </c>
      <c r="WI23" s="66"/>
      <c r="WJ23" s="41">
        <v>-1366.8699733512899</v>
      </c>
      <c r="WK23" s="42">
        <v>7.9651580815525396</v>
      </c>
      <c r="WL23" s="66"/>
      <c r="WM23" s="41">
        <v>-1638.9746378929899</v>
      </c>
      <c r="WN23" s="42">
        <v>8.9107549854138597</v>
      </c>
      <c r="WP23" s="41">
        <v>-1174.67887042796</v>
      </c>
      <c r="WQ23" s="42">
        <v>9.7654433485467997</v>
      </c>
      <c r="WR23" s="66"/>
      <c r="WS23" s="41">
        <v>-1413.91293751086</v>
      </c>
      <c r="WT23" s="42">
        <v>10.459064534726799</v>
      </c>
      <c r="WU23" s="66"/>
      <c r="WV23" s="41">
        <v>-1709.19020459376</v>
      </c>
      <c r="WW23" s="42">
        <v>11.3115296498927</v>
      </c>
      <c r="WX23" s="66"/>
      <c r="WY23" s="41">
        <v>-2048.3569208451599</v>
      </c>
      <c r="WZ23" s="42">
        <v>12.2352260417656</v>
      </c>
      <c r="XB23" s="41">
        <v>-1402.64857901345</v>
      </c>
      <c r="XC23" s="42">
        <v>13.479276747732699</v>
      </c>
      <c r="XD23" s="66"/>
      <c r="XE23" s="41">
        <v>-1699.5243556973901</v>
      </c>
      <c r="XF23" s="42">
        <v>14.4034373938784</v>
      </c>
      <c r="XG23" s="66"/>
      <c r="XH23" s="41">
        <v>-2051.9576610652598</v>
      </c>
      <c r="XI23" s="42">
        <v>15.538238866926299</v>
      </c>
      <c r="XJ23" s="66"/>
      <c r="XK23" s="41">
        <v>-2456.93635043314</v>
      </c>
      <c r="XL23" s="42">
        <v>16.772548269746899</v>
      </c>
      <c r="XN23" s="41">
        <v>-1871.5363295508901</v>
      </c>
      <c r="XO23" s="42">
        <v>22.254134209830202</v>
      </c>
      <c r="XP23" s="66"/>
      <c r="XQ23" s="41">
        <v>-2266.5649632709201</v>
      </c>
      <c r="XR23" s="42">
        <v>23.765518823507598</v>
      </c>
      <c r="XS23" s="66"/>
      <c r="XT23" s="41">
        <v>-2735.2223267109598</v>
      </c>
      <c r="XU23" s="42">
        <v>25.628596758309001</v>
      </c>
      <c r="XV23" s="66"/>
      <c r="XW23" s="41">
        <v>-3273.85898954201</v>
      </c>
      <c r="XX23" s="42">
        <v>27.668698579202101</v>
      </c>
      <c r="XZ23" s="41">
        <v>-2188.5969826809401</v>
      </c>
      <c r="YA23" s="42">
        <v>33.138720063437603</v>
      </c>
      <c r="YB23" s="66"/>
      <c r="YC23" s="41">
        <v>-2549.7800827594001</v>
      </c>
      <c r="YD23" s="42">
        <v>34.735098396818103</v>
      </c>
      <c r="YE23" s="66"/>
      <c r="YF23" s="41">
        <v>-3058.8816788378599</v>
      </c>
      <c r="YG23" s="42">
        <v>37.136603873055698</v>
      </c>
      <c r="YH23" s="66"/>
      <c r="YI23" s="41">
        <v>-3610.35077891632</v>
      </c>
      <c r="YJ23" s="42">
        <v>39.631692826163999</v>
      </c>
      <c r="YK23" s="66"/>
      <c r="YL23" s="41">
        <v>-4245.8596030732397</v>
      </c>
      <c r="YM23" s="42">
        <v>42.491492273078599</v>
      </c>
      <c r="YN23" s="66"/>
      <c r="YO23" s="41">
        <v>-4969.5604000000003</v>
      </c>
      <c r="YP23" s="42">
        <v>45.688892787144098</v>
      </c>
      <c r="YR23" s="41">
        <v>-2459.8726174076501</v>
      </c>
      <c r="YS23" s="42">
        <v>47.214794993196797</v>
      </c>
      <c r="YT23" s="66"/>
      <c r="YU23" s="41">
        <v>-2861.1580671668999</v>
      </c>
      <c r="YV23" s="42">
        <v>49.296965936055102</v>
      </c>
      <c r="YW23" s="66"/>
      <c r="YX23" s="41">
        <v>-3427.91222492616</v>
      </c>
      <c r="YY23" s="42">
        <v>52.3984012557721</v>
      </c>
      <c r="YZ23" s="66"/>
      <c r="ZA23" s="41">
        <v>-4042.0544246854101</v>
      </c>
      <c r="ZB23" s="42">
        <v>55.641406570674</v>
      </c>
      <c r="ZC23" s="66"/>
      <c r="ZD23" s="41">
        <v>-4747.4183762039202</v>
      </c>
      <c r="ZE23" s="42">
        <v>59.356554769967303</v>
      </c>
      <c r="ZF23" s="66"/>
      <c r="ZG23" s="41">
        <v>-5580.6102756703203</v>
      </c>
      <c r="ZH23" s="42">
        <v>63.5266030777384</v>
      </c>
      <c r="ZJ23" s="41">
        <v>-2731.7514379238601</v>
      </c>
      <c r="ZK23" s="42">
        <v>64.739929428475094</v>
      </c>
      <c r="ZL23" s="66"/>
      <c r="ZM23" s="41">
        <v>-3172.5737506862602</v>
      </c>
      <c r="ZN23" s="42">
        <v>67.344104512893907</v>
      </c>
      <c r="ZO23" s="66"/>
      <c r="ZP23" s="41">
        <v>-3796.4149834486602</v>
      </c>
      <c r="ZQ23" s="42">
        <v>71.252481742436402</v>
      </c>
      <c r="ZR23" s="66"/>
      <c r="ZS23" s="41">
        <v>-4472.6647962110601</v>
      </c>
      <c r="ZT23" s="42">
        <v>75.316602068254696</v>
      </c>
      <c r="ZU23" s="66"/>
      <c r="ZV23" s="41">
        <v>-5281.0118089734597</v>
      </c>
      <c r="ZW23" s="42">
        <v>80.018668165073905</v>
      </c>
      <c r="ZX23" s="66"/>
      <c r="ZY23" s="41">
        <v>-6165.2709178996301</v>
      </c>
      <c r="ZZ23" s="42">
        <v>85.295970620150896</v>
      </c>
      <c r="AAB23" s="41">
        <v>-3249.8036909125599</v>
      </c>
      <c r="AAC23" s="42">
        <v>87.151737197966199</v>
      </c>
      <c r="AAD23" s="66"/>
      <c r="AAE23" s="41">
        <v>-3816.2531549125601</v>
      </c>
      <c r="AAF23" s="42">
        <v>90.6818458634216</v>
      </c>
      <c r="AAG23" s="66"/>
      <c r="AAH23" s="41">
        <v>-4564.61759000046</v>
      </c>
      <c r="AAI23" s="42">
        <v>95.928702144116002</v>
      </c>
      <c r="AAJ23" s="66"/>
      <c r="AAK23" s="41">
        <v>-5375.87232108836</v>
      </c>
      <c r="AAL23" s="42">
        <v>101.390435247849</v>
      </c>
      <c r="AAM23" s="66"/>
      <c r="AAN23" s="41">
        <v>-6304.2879592641602</v>
      </c>
      <c r="AAO23" s="42">
        <v>107.71319318319</v>
      </c>
      <c r="AAP23" s="66"/>
      <c r="AAQ23" s="41">
        <v>-7406.2644818620602</v>
      </c>
      <c r="AAR23" s="42">
        <v>114.849533747431</v>
      </c>
      <c r="AAT23" s="91">
        <v>-832.53663222448904</v>
      </c>
      <c r="AAU23" s="92">
        <v>13.5672627373526</v>
      </c>
      <c r="AAV23" s="80"/>
      <c r="AAW23" s="91">
        <v>-976.17336528764201</v>
      </c>
      <c r="AAX23" s="92">
        <v>14.245811315652499</v>
      </c>
      <c r="AAY23" s="80"/>
      <c r="AAZ23" s="91">
        <v>-1151.8030775508</v>
      </c>
      <c r="ABA23" s="92">
        <v>15.064110599251499</v>
      </c>
      <c r="ABB23" s="80"/>
      <c r="ABC23" s="91">
        <v>-1348.1273511908</v>
      </c>
      <c r="ABD23" s="92">
        <v>16.5940513428428</v>
      </c>
      <c r="ABF23" s="110">
        <v>-968.09925988923396</v>
      </c>
      <c r="ABG23" s="111">
        <v>18.996457967295001</v>
      </c>
      <c r="ABH23" s="99"/>
      <c r="ABI23" s="110">
        <v>-1135.6598558405401</v>
      </c>
      <c r="ABJ23" s="111">
        <v>19.970537709397899</v>
      </c>
      <c r="ABK23" s="99"/>
      <c r="ABL23" s="110">
        <v>-1340.5438021918501</v>
      </c>
      <c r="ABM23" s="111">
        <v>21.149208377530201</v>
      </c>
      <c r="ABN23" s="99"/>
      <c r="ABO23" s="110">
        <v>-1569.0261713944899</v>
      </c>
      <c r="ABP23" s="111">
        <v>23.413213011458399</v>
      </c>
      <c r="ABR23" s="129">
        <v>-1096.48083270963</v>
      </c>
      <c r="ABS23" s="130">
        <v>26.783282309849099</v>
      </c>
      <c r="ABT23" s="118"/>
      <c r="ABU23" s="129">
        <v>-1287.9365087895101</v>
      </c>
      <c r="ABV23" s="130">
        <v>28.061573528161102</v>
      </c>
      <c r="ABW23" s="118"/>
      <c r="ABX23" s="129">
        <v>-1522.0433464693799</v>
      </c>
      <c r="ABY23" s="130">
        <v>29.610160558692701</v>
      </c>
      <c r="ABZ23" s="118"/>
      <c r="ACA23" s="129">
        <v>-1783.0266799999999</v>
      </c>
      <c r="ACB23" s="130">
        <v>32.650889748980902</v>
      </c>
      <c r="ACD23" s="148">
        <v>-1373.85200141327</v>
      </c>
      <c r="ACE23" s="149">
        <v>36.892492460658303</v>
      </c>
      <c r="ACF23" s="137"/>
      <c r="ACG23" s="148">
        <v>-1613.1851239549301</v>
      </c>
      <c r="ACH23" s="149">
        <v>38.694624243666901</v>
      </c>
      <c r="ACI23" s="137"/>
      <c r="ACJ23" s="148">
        <v>-1905.83347849659</v>
      </c>
      <c r="ACK23" s="149">
        <v>40.8784374168333</v>
      </c>
      <c r="ACL23" s="137"/>
      <c r="ACM23" s="148">
        <v>-2240.7889010382401</v>
      </c>
      <c r="ACN23" s="149">
        <v>43.373497446083498</v>
      </c>
      <c r="ACP23" s="167">
        <v>-1639.6120269799001</v>
      </c>
      <c r="ACQ23" s="168">
        <v>51.325441306788498</v>
      </c>
      <c r="ACR23" s="156"/>
      <c r="ACS23" s="167">
        <v>-1927.00767195358</v>
      </c>
      <c r="ACT23" s="168">
        <v>53.7086059999722</v>
      </c>
      <c r="ACU23" s="156"/>
      <c r="ACV23" s="167">
        <v>-2278.1477091009401</v>
      </c>
      <c r="ACW23" s="168">
        <v>56.619087272153998</v>
      </c>
      <c r="ACX23" s="156"/>
      <c r="ACY23" s="167">
        <v>-2680.0498694482999</v>
      </c>
      <c r="ACZ23" s="168">
        <v>59.9447768720337</v>
      </c>
      <c r="ADB23" s="186">
        <v>-2180.36770596516</v>
      </c>
      <c r="ADC23" s="187">
        <v>83.783612084024597</v>
      </c>
      <c r="ADD23" s="175"/>
      <c r="ADE23" s="186">
        <v>-2563.5457845595602</v>
      </c>
      <c r="ADF23" s="187">
        <v>87.649507949260098</v>
      </c>
      <c r="ADG23" s="175"/>
      <c r="ADH23" s="186">
        <v>-3031.7074265483602</v>
      </c>
      <c r="ADI23" s="187">
        <v>92.315817756137406</v>
      </c>
      <c r="ADJ23" s="175"/>
      <c r="ADK23" s="186">
        <v>-3567.5536000000002</v>
      </c>
      <c r="ADL23" s="187">
        <v>97.685505782106205</v>
      </c>
      <c r="ADN23" s="205">
        <v>-2584.4349262843998</v>
      </c>
      <c r="ADO23" s="206">
        <v>125.117304337666</v>
      </c>
      <c r="ADP23" s="194"/>
      <c r="ADQ23" s="205">
        <v>-2940.5779383659701</v>
      </c>
      <c r="ADR23" s="206">
        <v>129.427977371324</v>
      </c>
      <c r="ADS23" s="194"/>
      <c r="ADT23" s="205">
        <v>-3435.9066208475301</v>
      </c>
      <c r="ADU23" s="206">
        <v>135.06482540470799</v>
      </c>
      <c r="ADV23" s="194"/>
      <c r="ADW23" s="205">
        <v>-3972.0113449290998</v>
      </c>
      <c r="ADX23" s="206">
        <v>141.28534679935399</v>
      </c>
      <c r="ADY23" s="194"/>
      <c r="ADZ23" s="205">
        <v>-4608.9661626922398</v>
      </c>
      <c r="AEA23" s="206">
        <v>148.79438322283099</v>
      </c>
      <c r="AEB23" s="194"/>
      <c r="AEC23" s="205">
        <v>-5331.7178400000003</v>
      </c>
      <c r="AED23" s="206">
        <v>157.285265305607</v>
      </c>
      <c r="AEF23" s="224">
        <v>-2863.0880452776901</v>
      </c>
      <c r="AEG23" s="225">
        <v>177.95450866033201</v>
      </c>
      <c r="AEH23" s="213"/>
      <c r="AEI23" s="224">
        <v>-3263.6480231128699</v>
      </c>
      <c r="AEJ23" s="225">
        <v>183.48967134228201</v>
      </c>
      <c r="AEK23" s="213"/>
      <c r="AEL23" s="224">
        <v>-3820.7730881480602</v>
      </c>
      <c r="AEM23" s="225">
        <v>190.71611311698001</v>
      </c>
      <c r="AEN23" s="213"/>
      <c r="AEO23" s="224">
        <v>-4423.7656919832398</v>
      </c>
      <c r="AEP23" s="225">
        <v>198.69746698394701</v>
      </c>
      <c r="AEQ23" s="213"/>
      <c r="AER23" s="224">
        <v>-5140.1481924536101</v>
      </c>
      <c r="AES23" s="225">
        <v>208.37873119623899</v>
      </c>
      <c r="AET23" s="213"/>
      <c r="AEU23" s="224">
        <v>-5953.6204306888003</v>
      </c>
      <c r="AEV23" s="225">
        <v>219.33313298044899</v>
      </c>
      <c r="AEX23" s="243">
        <v>-3132.2485279088901</v>
      </c>
      <c r="AEY23" s="244">
        <v>243.668149407627</v>
      </c>
      <c r="AEZ23" s="232"/>
      <c r="AFA23" s="243">
        <v>-3577.21416176414</v>
      </c>
      <c r="AFB23" s="244">
        <v>250.57269300380699</v>
      </c>
      <c r="AFC23" s="232"/>
      <c r="AFD23" s="243">
        <v>-4196.1242996193896</v>
      </c>
      <c r="AFE23" s="244">
        <v>259.58536231198201</v>
      </c>
      <c r="AFF23" s="232"/>
      <c r="AFG23" s="243">
        <v>-4865.9934734746303</v>
      </c>
      <c r="AFH23" s="244">
        <v>269.56181000071302</v>
      </c>
      <c r="AFI23" s="232"/>
      <c r="AFJ23" s="243">
        <v>-5662.4662153298796</v>
      </c>
      <c r="AFK23" s="244">
        <v>281.552637472529</v>
      </c>
      <c r="AFL23" s="232"/>
      <c r="AFM23" s="243">
        <v>-6565.4984000000004</v>
      </c>
      <c r="AFN23" s="244">
        <v>295.26684831266999</v>
      </c>
      <c r="AFP23" s="263">
        <v>-3754.01356943167</v>
      </c>
      <c r="AFQ23" s="264">
        <v>327.00678811973302</v>
      </c>
      <c r="AFR23" s="251"/>
      <c r="AFS23" s="263">
        <v>-4288.7215838316697</v>
      </c>
      <c r="AFT23" s="264">
        <v>336.02093660535797</v>
      </c>
      <c r="AFU23" s="251"/>
      <c r="AFV23" s="263">
        <v>-5031.4088483734204</v>
      </c>
      <c r="AFW23" s="264">
        <v>347.98974218166001</v>
      </c>
      <c r="AFX23" s="251"/>
      <c r="AFY23" s="263">
        <v>-5835.2469561151802</v>
      </c>
      <c r="AFZ23" s="264">
        <v>361.25017882100502</v>
      </c>
      <c r="AGA23" s="251"/>
      <c r="AGB23" s="263">
        <v>-6790.1822307987004</v>
      </c>
      <c r="AGC23" s="264">
        <v>377.30291904583697</v>
      </c>
      <c r="AGD23" s="251"/>
      <c r="AGE23" s="263">
        <v>-7874.6361999999999</v>
      </c>
      <c r="AGF23" s="264">
        <v>395.37455641686802</v>
      </c>
      <c r="AGH23" s="41"/>
      <c r="AGI23" s="42"/>
      <c r="AGK23" s="41"/>
      <c r="AGL23" s="42"/>
      <c r="AGN23" s="41"/>
      <c r="AGO23" s="42"/>
      <c r="AGQ23" s="41"/>
      <c r="AGR23" s="42"/>
      <c r="AGT23" s="41"/>
      <c r="AGU23" s="42"/>
      <c r="AGW23" s="41"/>
      <c r="AGX23" s="42"/>
      <c r="AGZ23" s="41"/>
      <c r="AHA23" s="42"/>
      <c r="AHC23" s="41"/>
      <c r="AHD23" s="42"/>
      <c r="AHF23" s="41"/>
      <c r="AHG23" s="42"/>
      <c r="AHI23" s="41"/>
      <c r="AHJ23" s="42"/>
      <c r="AHL23" s="41"/>
      <c r="AHM23" s="42"/>
      <c r="AHO23" s="41"/>
      <c r="AHP23" s="42"/>
      <c r="AHR23" s="41"/>
      <c r="AHS23" s="42"/>
      <c r="AHU23" s="41"/>
      <c r="AHV23" s="42"/>
      <c r="AHX23" s="41"/>
      <c r="AHY23" s="42"/>
      <c r="AIA23" s="41"/>
      <c r="AIB23" s="42"/>
      <c r="AID23" s="41"/>
      <c r="AIE23" s="42"/>
      <c r="AIG23" s="41"/>
      <c r="AIH23" s="42"/>
      <c r="AIJ23" s="41"/>
      <c r="AIK23" s="42"/>
      <c r="AIM23" s="41"/>
      <c r="AIN23" s="42"/>
      <c r="AIP23" s="41"/>
      <c r="AIQ23" s="42"/>
      <c r="AIS23" s="41"/>
      <c r="AIT23" s="42"/>
      <c r="AIV23" s="41"/>
      <c r="AIW23" s="42"/>
      <c r="AIY23" s="41"/>
      <c r="AIZ23" s="42"/>
      <c r="AJB23" s="41"/>
      <c r="AJC23" s="42"/>
      <c r="AJE23" s="41"/>
      <c r="AJF23" s="42"/>
      <c r="AJH23" s="41"/>
      <c r="AJI23" s="42"/>
      <c r="AJK23" s="41"/>
      <c r="AJL23" s="42"/>
      <c r="AJN23" s="41"/>
      <c r="AJO23" s="42"/>
      <c r="AJQ23" s="41"/>
      <c r="AJR23" s="42"/>
      <c r="AJT23" s="41"/>
      <c r="AJU23" s="42"/>
      <c r="AJW23" s="41"/>
      <c r="AJX23" s="42"/>
      <c r="AJZ23" s="41"/>
      <c r="AKA23" s="42"/>
      <c r="AKC23" s="41"/>
      <c r="AKD23" s="42"/>
      <c r="AKF23" s="41"/>
      <c r="AKG23" s="42"/>
      <c r="AKI23" s="41"/>
      <c r="AKJ23" s="42"/>
      <c r="AKL23" s="41"/>
      <c r="AKM23" s="42"/>
      <c r="AKN23" s="66"/>
      <c r="AKO23" s="41"/>
      <c r="AKP23" s="42"/>
      <c r="AKQ23" s="66"/>
      <c r="AKR23" s="41"/>
      <c r="AKS23" s="42"/>
      <c r="AKU23" s="41"/>
      <c r="AKV23" s="42"/>
      <c r="AKW23" s="66"/>
      <c r="AKX23" s="41"/>
      <c r="AKY23" s="42"/>
      <c r="AKZ23" s="66"/>
      <c r="ALA23" s="41"/>
      <c r="ALB23" s="42"/>
      <c r="ALD23" s="41"/>
      <c r="ALE23" s="42"/>
      <c r="ALF23" s="66"/>
      <c r="ALG23" s="41"/>
      <c r="ALH23" s="42"/>
      <c r="ALI23" s="66"/>
      <c r="ALJ23" s="41"/>
      <c r="ALK23" s="42"/>
      <c r="ALM23" s="41"/>
      <c r="ALN23" s="42"/>
      <c r="ALO23" s="66"/>
      <c r="ALP23" s="41"/>
      <c r="ALQ23" s="42"/>
      <c r="ALR23" s="66"/>
      <c r="ALS23" s="41"/>
      <c r="ALT23" s="42"/>
      <c r="ALV23" s="41"/>
      <c r="ALW23" s="42"/>
      <c r="ALX23" s="66"/>
      <c r="ALY23" s="41"/>
      <c r="ALZ23" s="42"/>
      <c r="AMA23" s="66"/>
      <c r="AMB23" s="41"/>
      <c r="AMC23" s="42"/>
      <c r="AME23" s="41"/>
      <c r="AMF23" s="42"/>
      <c r="AMG23" s="66"/>
      <c r="AMH23" s="41"/>
      <c r="AMI23" s="42"/>
      <c r="AMJ23" s="66"/>
      <c r="AMK23" s="41"/>
      <c r="AML23" s="42"/>
      <c r="AMN23" s="41"/>
      <c r="AMO23" s="42"/>
      <c r="AMP23" s="66"/>
      <c r="AMQ23" s="41"/>
      <c r="AMR23" s="42"/>
      <c r="AMS23" s="66"/>
      <c r="AMT23" s="41"/>
      <c r="AMU23" s="42"/>
      <c r="AMW23" s="41"/>
      <c r="AMX23" s="42"/>
      <c r="AMY23" s="66"/>
      <c r="AMZ23" s="41"/>
      <c r="ANA23" s="42"/>
      <c r="ANB23" s="66"/>
      <c r="ANC23" s="41"/>
      <c r="AND23" s="42"/>
      <c r="ANF23" s="41"/>
      <c r="ANG23" s="42"/>
      <c r="ANH23" s="66"/>
      <c r="ANI23" s="41"/>
      <c r="ANJ23" s="42"/>
      <c r="ANK23" s="66"/>
      <c r="ANL23" s="41"/>
      <c r="ANM23" s="42"/>
      <c r="ANO23" s="41"/>
      <c r="ANP23" s="42"/>
      <c r="ANQ23" s="66"/>
      <c r="ANR23" s="41"/>
      <c r="ANS23" s="42"/>
      <c r="ANT23" s="66"/>
      <c r="ANU23" s="41"/>
      <c r="ANV23" s="42"/>
      <c r="ANX23" s="41"/>
      <c r="ANY23" s="42"/>
      <c r="ANZ23" s="66"/>
      <c r="AOA23" s="41"/>
      <c r="AOB23" s="42"/>
      <c r="AOC23" s="66"/>
      <c r="AOD23" s="41"/>
      <c r="AOE23" s="42"/>
      <c r="AOG23" s="41"/>
      <c r="AOH23" s="42"/>
      <c r="AOI23" s="66"/>
      <c r="AOJ23" s="41"/>
      <c r="AOK23" s="42"/>
      <c r="AOL23" s="66"/>
      <c r="AOM23" s="41"/>
      <c r="AON23" s="42"/>
      <c r="AOP23" s="41"/>
      <c r="AOQ23" s="42"/>
      <c r="AOS23" s="41"/>
      <c r="AOT23" s="42"/>
      <c r="AOV23" s="41"/>
      <c r="AOW23" s="42"/>
      <c r="AOY23" s="41"/>
      <c r="AOZ23" s="42"/>
      <c r="APB23" s="41"/>
      <c r="APC23" s="42"/>
      <c r="APE23" s="41"/>
      <c r="APF23" s="42"/>
      <c r="APH23" s="41"/>
      <c r="API23" s="42"/>
      <c r="APK23" s="41"/>
      <c r="APL23" s="42"/>
      <c r="APN23" s="41"/>
      <c r="APO23" s="42"/>
      <c r="APQ23" s="41"/>
      <c r="APR23" s="42"/>
      <c r="APT23" s="41"/>
      <c r="APU23" s="42"/>
      <c r="APW23" s="41"/>
      <c r="APX23" s="42"/>
      <c r="APZ23" s="41"/>
      <c r="AQA23" s="42"/>
      <c r="AQC23" s="41"/>
      <c r="AQD23" s="42"/>
      <c r="AQF23" s="41"/>
      <c r="AQG23" s="42"/>
      <c r="AQI23" s="41"/>
      <c r="AQJ23" s="42"/>
      <c r="AQL23" s="41"/>
      <c r="AQM23" s="42"/>
      <c r="AQO23" s="41"/>
      <c r="AQP23" s="42"/>
      <c r="AQR23" s="41"/>
      <c r="AQS23" s="42"/>
      <c r="AQU23" s="41"/>
      <c r="AQV23" s="42"/>
      <c r="AQX23" s="41"/>
      <c r="AQY23" s="42"/>
      <c r="ARA23" s="41"/>
      <c r="ARB23" s="42"/>
      <c r="ARD23" s="41"/>
      <c r="ARE23" s="42"/>
      <c r="ARG23" s="41"/>
      <c r="ARH23" s="42"/>
      <c r="ARJ23" s="41"/>
      <c r="ARK23" s="42"/>
      <c r="ARM23" s="41"/>
      <c r="ARN23" s="42"/>
      <c r="ARP23" s="41"/>
      <c r="ARQ23" s="42"/>
      <c r="ARS23" s="41"/>
      <c r="ART23" s="42"/>
      <c r="ARV23" s="41"/>
      <c r="ARW23" s="42"/>
      <c r="ARY23" s="41"/>
      <c r="ARZ23" s="42"/>
      <c r="ASB23" s="41"/>
      <c r="ASC23" s="42"/>
      <c r="ASE23" s="41"/>
      <c r="ASF23" s="42"/>
      <c r="ASH23" s="41"/>
      <c r="ASI23" s="42"/>
      <c r="ASK23" s="41"/>
      <c r="ASL23" s="42"/>
      <c r="ASN23" s="41"/>
      <c r="ASO23" s="42"/>
      <c r="ASQ23" s="41"/>
      <c r="ASR23" s="42"/>
      <c r="AST23" s="41"/>
      <c r="ASU23" s="42"/>
      <c r="ASW23" s="41"/>
      <c r="ASX23" s="42"/>
      <c r="ASZ23" s="41"/>
      <c r="ATA23" s="42"/>
      <c r="ATC23" s="41"/>
      <c r="ATD23" s="42"/>
      <c r="ATF23" s="41"/>
      <c r="ATG23" s="42"/>
      <c r="ATI23" s="41"/>
      <c r="ATJ23" s="42"/>
      <c r="ATL23" s="41"/>
      <c r="ATM23" s="42"/>
      <c r="ATO23" s="41"/>
      <c r="ATP23" s="42"/>
      <c r="ATR23" s="41"/>
      <c r="ATS23" s="42"/>
      <c r="ATU23" s="41"/>
      <c r="ATV23" s="42"/>
      <c r="ATX23" s="41"/>
      <c r="ATY23" s="42"/>
      <c r="AUA23" s="41"/>
      <c r="AUB23" s="42"/>
      <c r="AUD23" s="41"/>
      <c r="AUE23" s="42"/>
      <c r="AUG23" s="41"/>
      <c r="AUH23" s="42"/>
      <c r="AUJ23" s="41"/>
      <c r="AUK23" s="42"/>
      <c r="AUM23" s="41"/>
      <c r="AUN23" s="42"/>
      <c r="AUP23" s="41"/>
      <c r="AUQ23" s="42"/>
      <c r="AUS23" s="41"/>
      <c r="AUT23" s="42"/>
      <c r="AUV23" s="41"/>
      <c r="AUW23" s="42"/>
      <c r="AUY23" s="41"/>
      <c r="AUZ23" s="42"/>
      <c r="AVB23" s="41"/>
      <c r="AVC23" s="42"/>
      <c r="AVE23" s="41"/>
      <c r="AVF23" s="42"/>
      <c r="AVH23" s="41"/>
      <c r="AVI23" s="42"/>
      <c r="AVK23" s="41"/>
      <c r="AVL23" s="42"/>
      <c r="AVN23" s="41"/>
      <c r="AVO23" s="42"/>
      <c r="AVQ23" s="41"/>
      <c r="AVR23" s="42"/>
      <c r="AVT23" s="41"/>
      <c r="AVU23" s="42"/>
      <c r="AVW23" s="41"/>
      <c r="AVX23" s="42"/>
      <c r="AVZ23" s="41"/>
      <c r="AWA23" s="42"/>
      <c r="AWC23" s="41"/>
      <c r="AWD23" s="42"/>
      <c r="AWF23" s="41"/>
      <c r="AWG23" s="42"/>
      <c r="AWH23" s="66"/>
      <c r="AWI23" s="41"/>
      <c r="AWJ23" s="42"/>
      <c r="AWK23" s="66"/>
      <c r="AWL23" s="41"/>
      <c r="AWM23" s="42"/>
      <c r="AWO23" s="41"/>
      <c r="AWP23" s="42"/>
      <c r="AWQ23" s="66"/>
      <c r="AWR23" s="41"/>
      <c r="AWS23" s="42"/>
      <c r="AWT23" s="66"/>
      <c r="AWU23" s="41"/>
      <c r="AWV23" s="42"/>
      <c r="AWX23" s="41"/>
      <c r="AWY23" s="42"/>
      <c r="AWZ23" s="66"/>
      <c r="AXA23" s="41"/>
      <c r="AXB23" s="42"/>
      <c r="AXC23" s="66"/>
      <c r="AXD23" s="41"/>
      <c r="AXE23" s="42"/>
      <c r="AXG23" s="41"/>
      <c r="AXH23" s="42"/>
      <c r="AXI23" s="66"/>
      <c r="AXJ23" s="41"/>
      <c r="AXK23" s="42"/>
      <c r="AXL23" s="66"/>
      <c r="AXM23" s="41"/>
      <c r="AXN23" s="42"/>
      <c r="AXP23" s="41"/>
      <c r="AXQ23" s="42"/>
      <c r="AXR23" s="66"/>
      <c r="AXS23" s="41"/>
      <c r="AXT23" s="42"/>
      <c r="AXU23" s="66"/>
      <c r="AXV23" s="41"/>
      <c r="AXW23" s="42"/>
      <c r="AXY23" s="41"/>
      <c r="AXZ23" s="42"/>
      <c r="AYA23" s="66"/>
      <c r="AYB23" s="41"/>
      <c r="AYC23" s="42"/>
      <c r="AYD23" s="66"/>
      <c r="AYE23" s="41"/>
      <c r="AYF23" s="42"/>
      <c r="AYH23" s="41"/>
      <c r="AYI23" s="42"/>
      <c r="AYJ23" s="66"/>
      <c r="AYK23" s="41"/>
      <c r="AYL23" s="42"/>
      <c r="AYM23" s="66"/>
      <c r="AYN23" s="41"/>
      <c r="AYO23" s="42"/>
      <c r="AYQ23" s="41"/>
      <c r="AYR23" s="42"/>
      <c r="AYS23" s="66"/>
      <c r="AYT23" s="41"/>
      <c r="AYU23" s="42"/>
      <c r="AYV23" s="66"/>
      <c r="AYW23" s="41"/>
      <c r="AYX23" s="42"/>
      <c r="AYZ23" s="41"/>
      <c r="AZA23" s="42"/>
      <c r="AZB23" s="66"/>
      <c r="AZC23" s="41"/>
      <c r="AZD23" s="42"/>
      <c r="AZE23" s="66"/>
      <c r="AZF23" s="41"/>
      <c r="AZG23" s="42"/>
      <c r="AZI23" s="41"/>
      <c r="AZJ23" s="42"/>
      <c r="AZK23" s="66"/>
      <c r="AZL23" s="41"/>
      <c r="AZM23" s="42"/>
      <c r="AZN23" s="66"/>
      <c r="AZO23" s="41"/>
      <c r="AZP23" s="42"/>
      <c r="AZR23" s="41"/>
      <c r="AZS23" s="42"/>
      <c r="AZT23" s="66"/>
      <c r="AZU23" s="41"/>
      <c r="AZV23" s="42"/>
      <c r="AZW23" s="66"/>
      <c r="AZX23" s="41"/>
      <c r="AZY23" s="42"/>
    </row>
    <row r="24" spans="2:1377" x14ac:dyDescent="0.15">
      <c r="B24" s="41">
        <v>-547.71641842781901</v>
      </c>
      <c r="C24" s="42">
        <v>3.1949393583495298</v>
      </c>
      <c r="E24" s="41">
        <v>-637.315501585481</v>
      </c>
      <c r="F24" s="42">
        <v>3.4284501442661499</v>
      </c>
      <c r="H24" s="41">
        <v>-748.31874474314202</v>
      </c>
      <c r="I24" s="42">
        <v>3.7186012994450302</v>
      </c>
      <c r="J24" s="66"/>
      <c r="K24" s="41">
        <v>-872.49542262911802</v>
      </c>
      <c r="L24" s="42">
        <v>4.16426315442129</v>
      </c>
      <c r="N24" s="41">
        <v>-637.85336816578899</v>
      </c>
      <c r="O24" s="42">
        <v>4.6278504517891896</v>
      </c>
      <c r="P24" s="66"/>
      <c r="Q24" s="41">
        <v>-741.60600073129694</v>
      </c>
      <c r="R24" s="42">
        <v>4.9640407113010996</v>
      </c>
      <c r="S24" s="66"/>
      <c r="T24" s="41">
        <v>-870.24055329680402</v>
      </c>
      <c r="U24" s="42">
        <v>5.3798129484404198</v>
      </c>
      <c r="V24" s="66"/>
      <c r="W24" s="41">
        <v>-1014.50692353953</v>
      </c>
      <c r="X24" s="42">
        <v>6.0453594611776698</v>
      </c>
      <c r="Z24" s="41">
        <v>-732.22349616597205</v>
      </c>
      <c r="AA24" s="42">
        <v>6.45702209872388</v>
      </c>
      <c r="AB24" s="66"/>
      <c r="AC24" s="41">
        <v>-848.69054015958795</v>
      </c>
      <c r="AD24" s="42">
        <v>6.8986764243525203</v>
      </c>
      <c r="AE24" s="66"/>
      <c r="AF24" s="41">
        <v>-993.38926415320498</v>
      </c>
      <c r="AG24" s="42">
        <v>7.4416381040148298</v>
      </c>
      <c r="AH24" s="66"/>
      <c r="AI24" s="41">
        <v>-1161.6721371892399</v>
      </c>
      <c r="AJ24" s="42">
        <v>8.3244567960646201</v>
      </c>
      <c r="AL24" s="41">
        <v>-914.34873230308801</v>
      </c>
      <c r="AM24" s="42">
        <v>9.1304935065431891</v>
      </c>
      <c r="AN24" s="66"/>
      <c r="AO24" s="41">
        <v>-1060.60890938599</v>
      </c>
      <c r="AP24" s="42">
        <v>9.7746594887116807</v>
      </c>
      <c r="AQ24" s="66"/>
      <c r="AR24" s="41">
        <v>-1242.2226864688901</v>
      </c>
      <c r="AS24" s="42">
        <v>10.567059617546599</v>
      </c>
      <c r="AT24" s="66"/>
      <c r="AU24" s="41">
        <v>-1451.30366042837</v>
      </c>
      <c r="AV24" s="42">
        <v>11.4263681225034</v>
      </c>
      <c r="AX24" s="41">
        <v>-1090.56908580309</v>
      </c>
      <c r="AY24" s="42">
        <v>12.605308726433501</v>
      </c>
      <c r="AZ24" s="66"/>
      <c r="BA24" s="41">
        <v>-1275.87619448702</v>
      </c>
      <c r="BB24" s="42">
        <v>13.463281812824301</v>
      </c>
      <c r="BC24" s="66"/>
      <c r="BD24" s="41">
        <v>-1491.9133118549</v>
      </c>
      <c r="BE24" s="42">
        <v>14.518299189496</v>
      </c>
      <c r="BF24" s="66"/>
      <c r="BG24" s="41">
        <v>-1740.7869408874601</v>
      </c>
      <c r="BH24" s="42">
        <v>15.6669619899394</v>
      </c>
      <c r="BJ24" s="41">
        <v>-1455.63768371888</v>
      </c>
      <c r="BK24" s="42">
        <v>20.812768991558901</v>
      </c>
      <c r="BL24" s="66"/>
      <c r="BM24" s="41">
        <v>-1701.9080934389001</v>
      </c>
      <c r="BN24" s="42">
        <v>22.2160746582047</v>
      </c>
      <c r="BO24" s="66"/>
      <c r="BP24" s="41">
        <v>-1988.7038728789501</v>
      </c>
      <c r="BQ24" s="42">
        <v>23.948416533075498</v>
      </c>
      <c r="BR24" s="66"/>
      <c r="BS24" s="41">
        <v>-2319.2023504253698</v>
      </c>
      <c r="BT24" s="42">
        <v>25.846964735756</v>
      </c>
      <c r="BV24" s="41">
        <v>-1730.8734842338599</v>
      </c>
      <c r="BW24" s="42">
        <v>31.001531220031701</v>
      </c>
      <c r="BX24" s="66"/>
      <c r="BY24" s="41">
        <v>-1953.7466083123199</v>
      </c>
      <c r="BZ24" s="42">
        <v>32.483530293742703</v>
      </c>
      <c r="CA24" s="66"/>
      <c r="CB24" s="41">
        <v>-2270.5383723907798</v>
      </c>
      <c r="CC24" s="42">
        <v>34.714546743257401</v>
      </c>
      <c r="CD24" s="66"/>
      <c r="CE24" s="41">
        <v>-2613.8700964692398</v>
      </c>
      <c r="CF24" s="42">
        <v>37.0339854601662</v>
      </c>
      <c r="CG24" s="66"/>
      <c r="CH24" s="41">
        <v>-3001.93130462617</v>
      </c>
      <c r="CI24" s="42">
        <v>39.695981349645102</v>
      </c>
      <c r="CJ24" s="66"/>
      <c r="CK24" s="41">
        <v>-3214.43323058846</v>
      </c>
      <c r="CL24" s="42">
        <v>41.607448777323</v>
      </c>
      <c r="CN24" s="41">
        <v>-1946.5170443520999</v>
      </c>
      <c r="CO24" s="42">
        <v>44.183710630777803</v>
      </c>
      <c r="CP24" s="66"/>
      <c r="CQ24" s="41">
        <v>-2192.2037711113499</v>
      </c>
      <c r="CR24" s="42">
        <v>46.117798375953001</v>
      </c>
      <c r="CS24" s="66"/>
      <c r="CT24" s="41">
        <v>-2542.6093678706102</v>
      </c>
      <c r="CU24" s="42">
        <v>49.000503131820601</v>
      </c>
      <c r="CV24" s="66"/>
      <c r="CW24" s="41">
        <v>-2922.5970196298599</v>
      </c>
      <c r="CX24" s="42">
        <v>52.016630710015299</v>
      </c>
      <c r="CY24" s="66"/>
      <c r="CZ24" s="41">
        <v>-3349.5824031483698</v>
      </c>
      <c r="DA24" s="42">
        <v>55.476282195909299</v>
      </c>
      <c r="DB24" s="66"/>
      <c r="DC24" s="41">
        <v>-3607.6756999999998</v>
      </c>
      <c r="DD24" s="42">
        <v>57.975702891847497</v>
      </c>
      <c r="DF24" s="41">
        <v>-2163.1030822664202</v>
      </c>
      <c r="DG24" s="42">
        <v>60.5983750343389</v>
      </c>
      <c r="DH24" s="66"/>
      <c r="DI24" s="41">
        <v>-2431.0379250288202</v>
      </c>
      <c r="DJ24" s="42">
        <v>63.018283296750703</v>
      </c>
      <c r="DK24" s="66"/>
      <c r="DL24" s="41">
        <v>-2814.4918677912201</v>
      </c>
      <c r="DM24" s="42">
        <v>66.6526885568437</v>
      </c>
      <c r="DN24" s="66"/>
      <c r="DO24" s="41">
        <v>-3230.5699605536201</v>
      </c>
      <c r="DP24" s="42">
        <v>70.433823246811698</v>
      </c>
      <c r="DQ24" s="66"/>
      <c r="DR24" s="41">
        <v>-3729.6074533160199</v>
      </c>
      <c r="DS24" s="42">
        <v>74.810518486716305</v>
      </c>
      <c r="DT24" s="66"/>
      <c r="DU24" s="41">
        <v>-3974.8680248598398</v>
      </c>
      <c r="DV24" s="42">
        <v>77.989532919398698</v>
      </c>
      <c r="DX24" s="41">
        <v>-2567.5726906598202</v>
      </c>
      <c r="DY24" s="42">
        <v>81.579264061061195</v>
      </c>
      <c r="DZ24" s="66"/>
      <c r="EA24" s="41">
        <v>-2926.5571906598202</v>
      </c>
      <c r="EB24" s="42">
        <v>84.8575716303435</v>
      </c>
      <c r="EC24" s="66"/>
      <c r="ED24" s="41">
        <v>-3386.4568777477198</v>
      </c>
      <c r="EE24" s="42">
        <v>89.736696691070406</v>
      </c>
      <c r="EF24" s="66"/>
      <c r="EG24" s="41">
        <v>-3885.5055448356202</v>
      </c>
      <c r="EH24" s="42">
        <v>94.818134684028294</v>
      </c>
      <c r="EI24" s="66"/>
      <c r="EJ24" s="41">
        <v>-4442.7497590114199</v>
      </c>
      <c r="EK24" s="42">
        <v>100.708292653211</v>
      </c>
      <c r="EL24" s="66"/>
      <c r="EM24" s="41">
        <v>-4777.92801163898</v>
      </c>
      <c r="EN24" s="42">
        <v>105.02253980151001</v>
      </c>
      <c r="EP24" s="41">
        <v>-657.82337763729595</v>
      </c>
      <c r="EQ24" s="42">
        <v>6.1824810651186199</v>
      </c>
      <c r="ER24" s="66"/>
      <c r="ES24" s="41">
        <v>-800.26896079495702</v>
      </c>
      <c r="ET24" s="42">
        <v>6.5805804381798803</v>
      </c>
      <c r="EU24" s="66"/>
      <c r="EV24" s="41">
        <v>-975.87870395261803</v>
      </c>
      <c r="EW24" s="42">
        <v>7.0779872803597099</v>
      </c>
      <c r="EX24" s="66"/>
      <c r="EY24" s="41">
        <v>-1171.5244</v>
      </c>
      <c r="EZ24" s="42">
        <v>7.88062162625602</v>
      </c>
      <c r="FB24" s="41">
        <v>-764.61502721057298</v>
      </c>
      <c r="FC24" s="42">
        <v>8.9640094562176404</v>
      </c>
      <c r="FD24" s="66"/>
      <c r="FE24" s="41">
        <v>-930.02190977608097</v>
      </c>
      <c r="FF24" s="42">
        <v>9.5386709539069408</v>
      </c>
      <c r="FG24" s="66"/>
      <c r="FH24" s="41">
        <v>-1134.0307123415901</v>
      </c>
      <c r="FI24" s="42">
        <v>10.252616915457599</v>
      </c>
      <c r="FJ24" s="66"/>
      <c r="FK24" s="41">
        <v>-1361.3836348269001</v>
      </c>
      <c r="FL24" s="42">
        <v>11.4568459937332</v>
      </c>
      <c r="FN24" s="41">
        <v>-871.752134137246</v>
      </c>
      <c r="FO24" s="42">
        <v>12.536853097988599</v>
      </c>
      <c r="FP24" s="66"/>
      <c r="FQ24" s="41">
        <v>-1058.68117813086</v>
      </c>
      <c r="FR24" s="42">
        <v>13.2928599694062</v>
      </c>
      <c r="FS24" s="66"/>
      <c r="FT24" s="41">
        <v>-1289.52190212448</v>
      </c>
      <c r="FU24" s="42">
        <v>14.2256458267134</v>
      </c>
      <c r="FV24" s="66"/>
      <c r="FW24" s="41">
        <v>-1552.64928604273</v>
      </c>
      <c r="FX24" s="42">
        <v>15.8243721367999</v>
      </c>
      <c r="FZ24" s="41">
        <v>-1090.50900417615</v>
      </c>
      <c r="GA24" s="42">
        <v>17.717136902990099</v>
      </c>
      <c r="GB24" s="66"/>
      <c r="GC24" s="41">
        <v>-1324.84668125905</v>
      </c>
      <c r="GD24" s="42">
        <v>18.821454009240099</v>
      </c>
      <c r="GE24" s="66"/>
      <c r="GF24" s="41">
        <v>-1614.13795834195</v>
      </c>
      <c r="GG24" s="42">
        <v>20.184639624652402</v>
      </c>
      <c r="GH24" s="66"/>
      <c r="GI24" s="41">
        <v>-1946.4537854248599</v>
      </c>
      <c r="GJ24" s="42">
        <v>21.6587754855673</v>
      </c>
      <c r="GL24" s="41">
        <v>-1297.2113239585301</v>
      </c>
      <c r="GM24" s="42">
        <v>24.492439247981</v>
      </c>
      <c r="GN24" s="66"/>
      <c r="GO24" s="41">
        <v>-1588.2114326424701</v>
      </c>
      <c r="GP24" s="42">
        <v>25.963219496587001</v>
      </c>
      <c r="GQ24" s="66"/>
      <c r="GR24" s="41">
        <v>-1933.46155001034</v>
      </c>
      <c r="GS24" s="42">
        <v>27.7790154019076</v>
      </c>
      <c r="GT24" s="66"/>
      <c r="GU24" s="41">
        <v>-2330.2193483353099</v>
      </c>
      <c r="GV24" s="42">
        <v>29.7504275202473</v>
      </c>
      <c r="GX24" s="41">
        <v>-1728.0504911990899</v>
      </c>
      <c r="GY24" s="42">
        <v>40.463959031602599</v>
      </c>
      <c r="GZ24" s="66"/>
      <c r="HA24" s="41">
        <v>-2115.24490091911</v>
      </c>
      <c r="HB24" s="42">
        <v>42.872543698624703</v>
      </c>
      <c r="HC24" s="66"/>
      <c r="HD24" s="41">
        <v>-2574.3246803591501</v>
      </c>
      <c r="HE24" s="42">
        <v>45.858552176588098</v>
      </c>
      <c r="HF24" s="66"/>
      <c r="HG24" s="41">
        <v>-3102.0000018936198</v>
      </c>
      <c r="HH24" s="42">
        <v>49.123779696791601</v>
      </c>
      <c r="HJ24" s="41">
        <v>-2005.55948094001</v>
      </c>
      <c r="HK24" s="42">
        <v>60.496310676253003</v>
      </c>
      <c r="HL24" s="66"/>
      <c r="HM24" s="41">
        <v>-2359.4586050184698</v>
      </c>
      <c r="HN24" s="42">
        <v>63.026762298234402</v>
      </c>
      <c r="HO24" s="66"/>
      <c r="HP24" s="41">
        <v>-2858.43236909693</v>
      </c>
      <c r="HQ24" s="42">
        <v>66.880481860229295</v>
      </c>
      <c r="HR24" s="66"/>
      <c r="HS24" s="41">
        <v>-3398.9400931753898</v>
      </c>
      <c r="HT24" s="42">
        <v>70.875738815335396</v>
      </c>
      <c r="HU24" s="66"/>
      <c r="HV24" s="41">
        <v>-4021.4173013323202</v>
      </c>
      <c r="HW24" s="42">
        <v>75.457604060787205</v>
      </c>
      <c r="HX24" s="66"/>
      <c r="HY24" s="41">
        <v>-4730.3323</v>
      </c>
      <c r="HZ24" s="42">
        <v>80.5885450981405</v>
      </c>
      <c r="IB24" s="41">
        <v>-2231.7883501853798</v>
      </c>
      <c r="IC24" s="42">
        <v>86.434131773076601</v>
      </c>
      <c r="ID24" s="66"/>
      <c r="IE24" s="41">
        <v>-2624.8793269446301</v>
      </c>
      <c r="IF24" s="42">
        <v>89.741976337574698</v>
      </c>
      <c r="IG24" s="66"/>
      <c r="IH24" s="41">
        <v>-3180.2396737038898</v>
      </c>
      <c r="II24" s="42">
        <v>94.723491681545994</v>
      </c>
      <c r="IJ24" s="66"/>
      <c r="IK24" s="41">
        <v>-3782.0503254631399</v>
      </c>
      <c r="IL24" s="42">
        <v>99.923505674127199</v>
      </c>
      <c r="IM24" s="66"/>
      <c r="IN24" s="41">
        <v>-4472.7537089816497</v>
      </c>
      <c r="IO24" s="42">
        <v>105.881558347656</v>
      </c>
      <c r="IP24" s="66"/>
      <c r="IQ24" s="41">
        <v>-5289.3116</v>
      </c>
      <c r="IR24" s="42">
        <v>112.567423027407</v>
      </c>
      <c r="IT24" s="41">
        <v>-2453.8703171280099</v>
      </c>
      <c r="IU24" s="42">
        <v>118.784596977416</v>
      </c>
      <c r="IV24" s="66"/>
      <c r="IW24" s="41">
        <v>-2885.5876598904101</v>
      </c>
      <c r="IX24" s="42">
        <v>122.92258043608</v>
      </c>
      <c r="IY24" s="66"/>
      <c r="IZ24" s="41">
        <v>-3496.76910265281</v>
      </c>
      <c r="JA24" s="42">
        <v>129.209202565151</v>
      </c>
      <c r="JB24" s="66"/>
      <c r="JC24" s="41">
        <v>-4159.3171954152103</v>
      </c>
      <c r="JD24" s="42">
        <v>135.72841437042399</v>
      </c>
      <c r="JE24" s="66"/>
      <c r="JF24" s="41">
        <v>-4951.3746881776096</v>
      </c>
      <c r="JG24" s="42">
        <v>143.26417626528001</v>
      </c>
      <c r="JH24" s="66"/>
      <c r="JI24" s="41">
        <v>-5817.1513737024097</v>
      </c>
      <c r="JJ24" s="42">
        <v>151.75058318470099</v>
      </c>
      <c r="JL24" s="41">
        <v>-2914.28797445092</v>
      </c>
      <c r="JM24" s="42">
        <v>159.934808849663</v>
      </c>
      <c r="JN24" s="66"/>
      <c r="JO24" s="41">
        <v>-3469.8114744509198</v>
      </c>
      <c r="JP24" s="42">
        <v>165.54553314756001</v>
      </c>
      <c r="JQ24" s="66"/>
      <c r="JR24" s="41">
        <v>-4202.9841615388204</v>
      </c>
      <c r="JS24" s="42">
        <v>173.987767953478</v>
      </c>
      <c r="JT24" s="66"/>
      <c r="JU24" s="41">
        <v>-4997.7968286267196</v>
      </c>
      <c r="JV24" s="42">
        <v>182.75218159533401</v>
      </c>
      <c r="JW24" s="66"/>
      <c r="JX24" s="41">
        <v>-5906.6650428025096</v>
      </c>
      <c r="JY24" s="42">
        <v>192.90992628347701</v>
      </c>
      <c r="JZ24" s="66"/>
      <c r="KA24" s="41">
        <v>-6986.4627098904102</v>
      </c>
      <c r="KB24" s="42">
        <v>204.37572109868401</v>
      </c>
      <c r="KD24" s="41">
        <v>-756.85580780971702</v>
      </c>
      <c r="KE24" s="42">
        <v>23.321654937970301</v>
      </c>
      <c r="KF24" s="66"/>
      <c r="KG24" s="41">
        <v>-898.15324740444703</v>
      </c>
      <c r="KH24" s="42">
        <v>24.266657818956499</v>
      </c>
      <c r="KI24" s="66"/>
      <c r="KJ24" s="41">
        <v>-1070.93775579918</v>
      </c>
      <c r="KK24" s="42">
        <v>25.402185338001001</v>
      </c>
      <c r="KL24" s="66"/>
      <c r="KM24" s="41">
        <v>-1260.01599011605</v>
      </c>
      <c r="KN24" s="42">
        <v>27.7652631218286</v>
      </c>
      <c r="KP24" s="41">
        <v>-877.07725253037404</v>
      </c>
      <c r="KQ24" s="42">
        <v>33.047875863784299</v>
      </c>
      <c r="KR24" s="66"/>
      <c r="KS24" s="41">
        <v>-1041.90087645734</v>
      </c>
      <c r="KT24" s="42">
        <v>34.349112038106597</v>
      </c>
      <c r="KU24" s="66"/>
      <c r="KV24" s="41">
        <v>-1243.4567259843</v>
      </c>
      <c r="KW24" s="42">
        <v>35.919943583080297</v>
      </c>
      <c r="KX24" s="66"/>
      <c r="KY24" s="41">
        <v>-1463.0077247470899</v>
      </c>
      <c r="KZ24" s="42">
        <v>39.341379509964298</v>
      </c>
      <c r="LB24" s="41">
        <v>-983.93530104529998</v>
      </c>
      <c r="LC24" s="42">
        <v>46.7793874074302</v>
      </c>
      <c r="LD24" s="66"/>
      <c r="LE24" s="41">
        <v>-1172.2419351651099</v>
      </c>
      <c r="LF24" s="42">
        <v>48.499332831723699</v>
      </c>
      <c r="LG24" s="66"/>
      <c r="LH24" s="41">
        <v>-1402.52211168492</v>
      </c>
      <c r="LI24" s="42">
        <v>50.573928337975303</v>
      </c>
      <c r="LJ24" s="66"/>
      <c r="LK24" s="41">
        <v>-1653.1544200000001</v>
      </c>
      <c r="LL24" s="42">
        <v>55.133100139807098</v>
      </c>
      <c r="LN24" s="41">
        <v>-1235.96188336861</v>
      </c>
      <c r="LO24" s="42">
        <v>64.691325423301507</v>
      </c>
      <c r="LP24" s="66"/>
      <c r="LQ24" s="41">
        <v>-1471.3654671811</v>
      </c>
      <c r="LR24" s="42">
        <v>67.102602177577296</v>
      </c>
      <c r="LS24" s="66"/>
      <c r="LT24" s="41">
        <v>-1759.2378989935901</v>
      </c>
      <c r="LU24" s="42">
        <v>70.021548013570595</v>
      </c>
      <c r="LV24" s="66"/>
      <c r="LW24" s="41">
        <v>-2088.7396328060699</v>
      </c>
      <c r="LX24" s="42">
        <v>73.363941190358602</v>
      </c>
      <c r="LZ24" s="41">
        <v>-1466.4719725734899</v>
      </c>
      <c r="MA24" s="42">
        <v>89.994140092909305</v>
      </c>
      <c r="MB24" s="66"/>
      <c r="MC24" s="41">
        <v>-1749.250120034</v>
      </c>
      <c r="MD24" s="42">
        <v>93.161475272217103</v>
      </c>
      <c r="ME24" s="66"/>
      <c r="MF24" s="41">
        <v>-2094.6400557550401</v>
      </c>
      <c r="MG24" s="42">
        <v>97.045369064429096</v>
      </c>
      <c r="MH24" s="66"/>
      <c r="MI24" s="41">
        <v>-2489.9776999999999</v>
      </c>
      <c r="MJ24" s="42">
        <v>101.494253964718</v>
      </c>
      <c r="ML24" s="41">
        <v>-1944.5500172678801</v>
      </c>
      <c r="MM24" s="42">
        <v>147.60785281781099</v>
      </c>
      <c r="MN24" s="66"/>
      <c r="MO24" s="41">
        <v>-2321.5633751594801</v>
      </c>
      <c r="MP24" s="42">
        <v>152.69628989898001</v>
      </c>
      <c r="MQ24" s="66"/>
      <c r="MR24" s="41">
        <v>-2782.0456781426801</v>
      </c>
      <c r="MS24" s="42">
        <v>158.961597849143</v>
      </c>
      <c r="MT24" s="66"/>
      <c r="MU24" s="41">
        <v>-3309.1257000000001</v>
      </c>
      <c r="MV24" s="42">
        <v>166.11856248496201</v>
      </c>
      <c r="MX24" s="41">
        <v>-2280.0393738973598</v>
      </c>
      <c r="MY24" s="42">
        <v>222.12187293468699</v>
      </c>
      <c r="MZ24" s="66"/>
      <c r="NA24" s="41">
        <v>-2630.38965201972</v>
      </c>
      <c r="NB24" s="42">
        <v>227.74970990070199</v>
      </c>
      <c r="NC24" s="66"/>
      <c r="ND24" s="41">
        <v>-3117.7329957420702</v>
      </c>
      <c r="NE24" s="42">
        <v>235.41373066861701</v>
      </c>
      <c r="NF24" s="66"/>
      <c r="NG24" s="41">
        <v>-3645.1998418644198</v>
      </c>
      <c r="NH24" s="42">
        <v>243.72305280309601</v>
      </c>
      <c r="NI24" s="66"/>
      <c r="NJ24" s="41">
        <v>-4271.6842285091298</v>
      </c>
      <c r="NK24" s="42">
        <v>253.727882412508</v>
      </c>
      <c r="NL24" s="66"/>
      <c r="NM24" s="41">
        <v>-4982.5825599999998</v>
      </c>
      <c r="NN24" s="42">
        <v>265.01667533112402</v>
      </c>
      <c r="NP24" s="41">
        <v>-2482.6087984720498</v>
      </c>
      <c r="NQ24" s="42">
        <v>317.34098854166399</v>
      </c>
      <c r="NR24" s="66"/>
      <c r="NS24" s="41">
        <v>-2876.6014952248302</v>
      </c>
      <c r="NT24" s="42">
        <v>324.62566059628102</v>
      </c>
      <c r="NU24" s="66"/>
      <c r="NV24" s="41">
        <v>-3424.6832027776099</v>
      </c>
      <c r="NW24" s="42">
        <v>334.56641036649597</v>
      </c>
      <c r="NX24" s="66"/>
      <c r="NY24" s="41">
        <v>-4017.8955885303799</v>
      </c>
      <c r="NZ24" s="42">
        <v>345.34467936489199</v>
      </c>
      <c r="OA24" s="66"/>
      <c r="OB24" s="41">
        <v>-4722.4030192359396</v>
      </c>
      <c r="OC24" s="42">
        <v>358.33498496696399</v>
      </c>
      <c r="OD24" s="66"/>
      <c r="OE24" s="41">
        <v>-5522.7304999999997</v>
      </c>
      <c r="OF24" s="42">
        <v>372.78491822559801</v>
      </c>
      <c r="OH24" s="41">
        <v>-2667.5463484377301</v>
      </c>
      <c r="OI24" s="42">
        <v>435.78066001415903</v>
      </c>
      <c r="OJ24" s="66"/>
      <c r="OK24" s="41">
        <v>-3105.1644992206002</v>
      </c>
      <c r="OL24" s="42">
        <v>445.17747865374503</v>
      </c>
      <c r="OM24" s="66"/>
      <c r="ON24" s="41">
        <v>-3713.9676060034799</v>
      </c>
      <c r="OO24" s="42">
        <v>457.69446348763302</v>
      </c>
      <c r="OP24" s="66"/>
      <c r="OQ24" s="41">
        <v>-4372.9085667863501</v>
      </c>
      <c r="OR24" s="42">
        <v>471.25029819384901</v>
      </c>
      <c r="OS24" s="66"/>
      <c r="OT24" s="41">
        <v>-5156.4328795692199</v>
      </c>
      <c r="OU24" s="42">
        <v>487.34473498979099</v>
      </c>
      <c r="OV24" s="66"/>
      <c r="OW24" s="41">
        <v>-6044.4445999999998</v>
      </c>
      <c r="OX24" s="42">
        <v>505.83360593696</v>
      </c>
      <c r="OZ24" s="41">
        <v>-3192.5583566749001</v>
      </c>
      <c r="PA24" s="42">
        <v>585.20620948221301</v>
      </c>
      <c r="PB24" s="66"/>
      <c r="PC24" s="41">
        <v>-3718.8240182749</v>
      </c>
      <c r="PD24" s="42">
        <v>597.41524375471499</v>
      </c>
      <c r="PE24" s="66"/>
      <c r="PF24" s="41">
        <v>-4449.3803950875299</v>
      </c>
      <c r="PG24" s="42">
        <v>614.08152176968395</v>
      </c>
      <c r="PH24" s="66"/>
      <c r="PI24" s="41">
        <v>-5240.1021967001698</v>
      </c>
      <c r="PJ24" s="42">
        <v>632.38433334376498</v>
      </c>
      <c r="PK24" s="66"/>
      <c r="PL24" s="41">
        <v>-6179.0833487254404</v>
      </c>
      <c r="PM24" s="42">
        <v>654.62367853828096</v>
      </c>
      <c r="PN24" s="66"/>
      <c r="PO24" s="41">
        <v>-7245.9214000000002</v>
      </c>
      <c r="PP24" s="42">
        <v>678.94138109601704</v>
      </c>
      <c r="PR24" s="41">
        <v>-556.74589058592403</v>
      </c>
      <c r="PS24" s="42">
        <v>2.6583331751698398</v>
      </c>
      <c r="PT24" s="66"/>
      <c r="PU24" s="41">
        <v>-646.65558174358603</v>
      </c>
      <c r="PV24" s="42">
        <v>2.8789355362714</v>
      </c>
      <c r="PW24" s="66"/>
      <c r="PX24" s="41">
        <v>-758.03855290124704</v>
      </c>
      <c r="PY24" s="42">
        <v>3.1517772544816598</v>
      </c>
      <c r="PZ24" s="66"/>
      <c r="QA24" s="41">
        <v>-883.14469999999994</v>
      </c>
      <c r="QB24" s="42">
        <v>3.5521609730402601</v>
      </c>
      <c r="QD24" s="41">
        <v>-648.72704435683204</v>
      </c>
      <c r="QE24" s="42">
        <v>3.8464194942913501</v>
      </c>
      <c r="QF24" s="66"/>
      <c r="QG24" s="41">
        <v>-752.84205292234003</v>
      </c>
      <c r="QH24" s="42">
        <v>4.1633195349966199</v>
      </c>
      <c r="QI24" s="66"/>
      <c r="QJ24" s="41">
        <v>-881.91962148784705</v>
      </c>
      <c r="QK24" s="42">
        <v>4.5537484747138697</v>
      </c>
      <c r="QL24" s="66"/>
      <c r="QM24" s="41">
        <v>-1027.3291999999999</v>
      </c>
      <c r="QN24" s="42">
        <v>5.1490021050392398</v>
      </c>
      <c r="QP24" s="41">
        <v>-745.71892057171704</v>
      </c>
      <c r="QQ24" s="42">
        <v>5.3524287839229601</v>
      </c>
      <c r="QR24" s="66"/>
      <c r="QS24" s="41">
        <v>-862.60010856533404</v>
      </c>
      <c r="QT24" s="42">
        <v>5.7683187763640298</v>
      </c>
      <c r="QU24" s="66"/>
      <c r="QV24" s="41">
        <v>-1007.80513655895</v>
      </c>
      <c r="QW24" s="42">
        <v>6.2780852161138201</v>
      </c>
      <c r="QX24" s="66"/>
      <c r="QY24" s="41">
        <v>-1177.41673544286</v>
      </c>
      <c r="QZ24" s="42">
        <v>7.0669625210848599</v>
      </c>
      <c r="RB24" s="41">
        <v>-930.86811792847698</v>
      </c>
      <c r="RC24" s="42">
        <v>7.5735891408816096</v>
      </c>
      <c r="RD24" s="66"/>
      <c r="RE24" s="41">
        <v>-1077.64597501138</v>
      </c>
      <c r="RF24" s="42">
        <v>8.1793150610478698</v>
      </c>
      <c r="RG24" s="66"/>
      <c r="RH24" s="41">
        <v>-1259.8926320942801</v>
      </c>
      <c r="RI24" s="42">
        <v>8.9223021746809099</v>
      </c>
      <c r="RJ24" s="66"/>
      <c r="RK24" s="41">
        <v>-1469.6978604283699</v>
      </c>
      <c r="RL24" s="42">
        <v>9.7304017553992708</v>
      </c>
      <c r="RN24" s="41">
        <v>-1111.3423661720001</v>
      </c>
      <c r="RO24" s="42">
        <v>10.440269762986199</v>
      </c>
      <c r="RP24" s="66"/>
      <c r="RQ24" s="41">
        <v>-1297.2706908559301</v>
      </c>
      <c r="RR24" s="42">
        <v>11.247067242026599</v>
      </c>
      <c r="RS24" s="66"/>
      <c r="RT24" s="41">
        <v>-1514.0672642238101</v>
      </c>
      <c r="RU24" s="42">
        <v>12.235999498439501</v>
      </c>
      <c r="RV24" s="66"/>
      <c r="RW24" s="41">
        <v>-1763.8100772563801</v>
      </c>
      <c r="RX24" s="42">
        <v>13.315685147369599</v>
      </c>
      <c r="RZ24" s="41">
        <v>-1483.95742622284</v>
      </c>
      <c r="SA24" s="42">
        <v>17.226378152088699</v>
      </c>
      <c r="SB24" s="66"/>
      <c r="SC24" s="41">
        <v>-1731.05612394286</v>
      </c>
      <c r="SD24" s="42">
        <v>18.544593843313599</v>
      </c>
      <c r="SE24" s="66"/>
      <c r="SF24" s="41">
        <v>-2018.86451138291</v>
      </c>
      <c r="SG24" s="42">
        <v>20.1663216929669</v>
      </c>
      <c r="SH24" s="66"/>
      <c r="SI24" s="41">
        <v>-2350.5219999999999</v>
      </c>
      <c r="SJ24" s="42">
        <v>21.947776341388799</v>
      </c>
      <c r="SL24" s="41">
        <v>-1767.4142688926299</v>
      </c>
      <c r="SM24" s="42">
        <v>25.550344055755001</v>
      </c>
      <c r="SN24" s="66"/>
      <c r="SO24" s="41">
        <v>-1991.0575049710901</v>
      </c>
      <c r="SP24" s="42">
        <v>26.949115214303699</v>
      </c>
      <c r="SQ24" s="66"/>
      <c r="SR24" s="41">
        <v>-2308.92005304955</v>
      </c>
      <c r="SS24" s="42">
        <v>29.033094759932698</v>
      </c>
      <c r="ST24" s="66"/>
      <c r="SU24" s="41">
        <v>-2653.4106891280098</v>
      </c>
      <c r="SV24" s="42">
        <v>31.205676019705599</v>
      </c>
      <c r="SW24" s="66"/>
      <c r="SX24" s="41">
        <v>-3042.8496892849398</v>
      </c>
      <c r="SY24" s="42">
        <v>33.7021503397918</v>
      </c>
      <c r="SZ24" s="66"/>
      <c r="TA24" s="41">
        <v>-3256.915</v>
      </c>
      <c r="TB24" s="42">
        <v>35.424713190757799</v>
      </c>
      <c r="TD24" s="41">
        <v>-1992.37551518544</v>
      </c>
      <c r="TE24" s="42">
        <v>36.310953949957401</v>
      </c>
      <c r="TF24" s="66"/>
      <c r="TG24" s="41">
        <v>-2238.9286179446999</v>
      </c>
      <c r="TH24" s="42">
        <v>38.134346308264902</v>
      </c>
      <c r="TI24" s="66"/>
      <c r="TJ24" s="41">
        <v>-2590.5388467039502</v>
      </c>
      <c r="TK24" s="42">
        <v>40.8269218628921</v>
      </c>
      <c r="TL24" s="66"/>
      <c r="TM24" s="41">
        <v>-2971.8302744632001</v>
      </c>
      <c r="TN24" s="42">
        <v>43.650652989695999</v>
      </c>
      <c r="TO24" s="66"/>
      <c r="TP24" s="41">
        <v>-3400.3656739817102</v>
      </c>
      <c r="TQ24" s="42">
        <v>46.894515656575102</v>
      </c>
      <c r="TR24" s="66"/>
      <c r="TS24" s="41">
        <v>-3660.2177000000001</v>
      </c>
      <c r="TT24" s="42">
        <v>49.148765426012702</v>
      </c>
      <c r="TV24" s="41">
        <v>-2219.2971152941</v>
      </c>
      <c r="TW24" s="42">
        <v>49.684381004899898</v>
      </c>
      <c r="TX24" s="66"/>
      <c r="TY24" s="41">
        <v>-2488.1945980565001</v>
      </c>
      <c r="TZ24" s="42">
        <v>51.966773291222999</v>
      </c>
      <c r="UA24" s="66"/>
      <c r="UB24" s="41">
        <v>-2872.9870208189</v>
      </c>
      <c r="UC24" s="42">
        <v>55.359385328981297</v>
      </c>
      <c r="UD24" s="66"/>
      <c r="UE24" s="41">
        <v>-3290.5137535813001</v>
      </c>
      <c r="UF24" s="42">
        <v>58.9000921609031</v>
      </c>
      <c r="UG24" s="66"/>
      <c r="UH24" s="41">
        <v>-3791.2734863436999</v>
      </c>
      <c r="UI24" s="42">
        <v>63.004298764273699</v>
      </c>
      <c r="UJ24" s="66"/>
      <c r="UK24" s="41">
        <v>-4038.4881248598399</v>
      </c>
      <c r="UL24" s="42">
        <v>65.8672562923512</v>
      </c>
      <c r="UN24" s="41">
        <v>-2635.4466099015999</v>
      </c>
      <c r="UO24" s="42">
        <v>66.875271580196994</v>
      </c>
      <c r="UP24" s="66"/>
      <c r="UQ24" s="41">
        <v>-2995.5862779016002</v>
      </c>
      <c r="UR24" s="42">
        <v>69.964496142961295</v>
      </c>
      <c r="US24" s="66"/>
      <c r="UT24" s="41">
        <v>-3457.0921409895</v>
      </c>
      <c r="UU24" s="42">
        <v>74.517754586470801</v>
      </c>
      <c r="UV24" s="66"/>
      <c r="UW24" s="41">
        <v>-3957.8791760774002</v>
      </c>
      <c r="UX24" s="42">
        <v>79.274434928462099</v>
      </c>
      <c r="UY24" s="66"/>
      <c r="UZ24" s="41">
        <v>-4517.1900782532002</v>
      </c>
      <c r="VA24" s="42">
        <v>84.791564530862203</v>
      </c>
      <c r="VB24" s="66"/>
      <c r="VC24" s="41">
        <v>-4854.7133116389696</v>
      </c>
      <c r="VD24" s="42">
        <v>88.677789693680097</v>
      </c>
      <c r="VF24" s="41">
        <v>-675.88232195350497</v>
      </c>
      <c r="VG24" s="42">
        <v>5.1045982206392804</v>
      </c>
      <c r="VH24" s="66"/>
      <c r="VI24" s="41">
        <v>-818.94912111116696</v>
      </c>
      <c r="VJ24" s="42">
        <v>5.4761667337072</v>
      </c>
      <c r="VK24" s="66"/>
      <c r="VL24" s="41">
        <v>-995.31832026882796</v>
      </c>
      <c r="VM24" s="42">
        <v>5.9382898399295501</v>
      </c>
      <c r="VN24" s="66"/>
      <c r="VO24" s="41">
        <v>-1192.82271962598</v>
      </c>
      <c r="VP24" s="42">
        <v>6.6500450240295104</v>
      </c>
      <c r="VR24" s="41">
        <v>-786.36237959265998</v>
      </c>
      <c r="VS24" s="42">
        <v>7.3946756667244804</v>
      </c>
      <c r="VT24" s="66"/>
      <c r="VU24" s="41">
        <v>-952.49401415816703</v>
      </c>
      <c r="VV24" s="42">
        <v>7.9297349845710396</v>
      </c>
      <c r="VW24" s="66"/>
      <c r="VX24" s="41">
        <v>-1157.38884872367</v>
      </c>
      <c r="VY24" s="42">
        <v>8.5920472892157704</v>
      </c>
      <c r="VZ24" s="66"/>
      <c r="WA24" s="41">
        <v>-1387.02806425624</v>
      </c>
      <c r="WB24" s="42">
        <v>9.65519885085018</v>
      </c>
      <c r="WD24" s="41">
        <v>-898.74298294873597</v>
      </c>
      <c r="WE24" s="42">
        <v>10.319531309051101</v>
      </c>
      <c r="WF24" s="66"/>
      <c r="WG24" s="41">
        <v>-1086.5003149423501</v>
      </c>
      <c r="WH24" s="42">
        <v>11.0226686966664</v>
      </c>
      <c r="WI24" s="66"/>
      <c r="WJ24" s="41">
        <v>-1318.3536469359699</v>
      </c>
      <c r="WK24" s="42">
        <v>11.887823097103601</v>
      </c>
      <c r="WL24" s="66"/>
      <c r="WM24" s="41">
        <v>-1584.1384825499899</v>
      </c>
      <c r="WN24" s="42">
        <v>13.297842246225599</v>
      </c>
      <c r="WP24" s="41">
        <v>-1123.54777542692</v>
      </c>
      <c r="WQ24" s="42">
        <v>14.5915013154051</v>
      </c>
      <c r="WR24" s="66"/>
      <c r="WS24" s="41">
        <v>-1358.9208125098301</v>
      </c>
      <c r="WT24" s="42">
        <v>15.616982378261801</v>
      </c>
      <c r="WU24" s="66"/>
      <c r="WV24" s="41">
        <v>-1649.4778495927301</v>
      </c>
      <c r="WW24" s="42">
        <v>16.8795344941921</v>
      </c>
      <c r="WX24" s="66"/>
      <c r="WY24" s="41">
        <v>-1983.2423604283699</v>
      </c>
      <c r="WZ24" s="42">
        <v>18.249870557182</v>
      </c>
      <c r="XB24" s="41">
        <v>-1338.7578846963499</v>
      </c>
      <c r="XC24" s="42">
        <v>20.1471878817147</v>
      </c>
      <c r="XD24" s="66"/>
      <c r="XE24" s="41">
        <v>-1631.0004253802899</v>
      </c>
      <c r="XF24" s="42">
        <v>21.512747546838899</v>
      </c>
      <c r="XG24" s="66"/>
      <c r="XH24" s="41">
        <v>-1977.7694547481699</v>
      </c>
      <c r="XI24" s="42">
        <v>23.193958561621901</v>
      </c>
      <c r="XJ24" s="66"/>
      <c r="XK24" s="41">
        <v>-2376.2654801160402</v>
      </c>
      <c r="XL24" s="42">
        <v>25.025585623233798</v>
      </c>
      <c r="XN24" s="41">
        <v>-1784.689976207</v>
      </c>
      <c r="XO24" s="42">
        <v>33.266830251928901</v>
      </c>
      <c r="XP24" s="66"/>
      <c r="XQ24" s="41">
        <v>-2173.5409619270299</v>
      </c>
      <c r="XR24" s="42">
        <v>35.500546828444797</v>
      </c>
      <c r="XS24" s="66"/>
      <c r="XT24" s="41">
        <v>-2634.64595736707</v>
      </c>
      <c r="XU24" s="42">
        <v>38.261379109095699</v>
      </c>
      <c r="XV24" s="66"/>
      <c r="XW24" s="41">
        <v>-3164.6391018936201</v>
      </c>
      <c r="XX24" s="42">
        <v>41.289386574065198</v>
      </c>
      <c r="XZ24" s="41">
        <v>-2078.64105025755</v>
      </c>
      <c r="YA24" s="42">
        <v>49.561315388886698</v>
      </c>
      <c r="YB24" s="66"/>
      <c r="YC24" s="41">
        <v>-2434.0803983360101</v>
      </c>
      <c r="YD24" s="42">
        <v>51.919941715676501</v>
      </c>
      <c r="YE24" s="66"/>
      <c r="YF24" s="41">
        <v>-2935.1957304144698</v>
      </c>
      <c r="YG24" s="42">
        <v>55.472763906995198</v>
      </c>
      <c r="YH24" s="66"/>
      <c r="YI24" s="41">
        <v>-3478.0212784929299</v>
      </c>
      <c r="YJ24" s="42">
        <v>59.168772230459602</v>
      </c>
      <c r="YK24" s="66"/>
      <c r="YL24" s="41">
        <v>-4103.2540706498603</v>
      </c>
      <c r="YM24" s="42">
        <v>63.415641964578803</v>
      </c>
      <c r="YN24" s="66"/>
      <c r="YO24" s="41">
        <v>-4815.2956000000004</v>
      </c>
      <c r="YP24" s="42">
        <v>68.170139869424005</v>
      </c>
      <c r="YR24" s="41">
        <v>-2323.5052918520701</v>
      </c>
      <c r="YS24" s="42">
        <v>70.648943805311504</v>
      </c>
      <c r="YT24" s="66"/>
      <c r="YU24" s="41">
        <v>-2718.3290206113202</v>
      </c>
      <c r="YV24" s="42">
        <v>73.728583088207003</v>
      </c>
      <c r="YW24" s="66"/>
      <c r="YX24" s="41">
        <v>-3276.0986313705798</v>
      </c>
      <c r="YY24" s="42">
        <v>78.321226322690606</v>
      </c>
      <c r="YZ24" s="66"/>
      <c r="ZA24" s="41">
        <v>-3880.5168351298298</v>
      </c>
      <c r="ZB24" s="42">
        <v>83.129355154676901</v>
      </c>
      <c r="ZC24" s="66"/>
      <c r="ZD24" s="41">
        <v>-4574.3202506483403</v>
      </c>
      <c r="ZE24" s="42">
        <v>88.650768794906995</v>
      </c>
      <c r="ZF24" s="66"/>
      <c r="ZG24" s="41">
        <v>-5394.3954135054801</v>
      </c>
      <c r="ZH24" s="42">
        <v>94.846840620988601</v>
      </c>
      <c r="ZJ24" s="41">
        <v>-2566.2583831833699</v>
      </c>
      <c r="ZK24" s="42">
        <v>96.909466226919903</v>
      </c>
      <c r="ZL24" s="66"/>
      <c r="ZM24" s="41">
        <v>-2999.9010059457701</v>
      </c>
      <c r="ZN24" s="42">
        <v>100.764051921963</v>
      </c>
      <c r="ZO24" s="66"/>
      <c r="ZP24" s="41">
        <v>-3613.7594087081702</v>
      </c>
      <c r="ZQ24" s="42">
        <v>106.556540061438</v>
      </c>
      <c r="ZR24" s="66"/>
      <c r="ZS24" s="41">
        <v>-4279.2047814705702</v>
      </c>
      <c r="ZT24" s="42">
        <v>112.586100468875</v>
      </c>
      <c r="ZU24" s="66"/>
      <c r="ZV24" s="41">
        <v>-5074.7067542329696</v>
      </c>
      <c r="ZW24" s="42">
        <v>119.568745715533</v>
      </c>
      <c r="ZX24" s="66"/>
      <c r="ZY24" s="41">
        <v>-5944.39172485984</v>
      </c>
      <c r="ZZ24" s="42">
        <v>127.42569796631901</v>
      </c>
      <c r="AAB24" s="41">
        <v>-3050.03581293448</v>
      </c>
      <c r="AAC24" s="42">
        <v>130.46492769002001</v>
      </c>
      <c r="AAD24" s="66"/>
      <c r="AAE24" s="41">
        <v>-3607.8696489344802</v>
      </c>
      <c r="AAF24" s="42">
        <v>135.684847237002</v>
      </c>
      <c r="AAG24" s="66"/>
      <c r="AAH24" s="41">
        <v>-4344.2546880223799</v>
      </c>
      <c r="AAI24" s="42">
        <v>143.461177473341</v>
      </c>
      <c r="AAJ24" s="66"/>
      <c r="AAK24" s="41">
        <v>-5142.5440911102796</v>
      </c>
      <c r="AAL24" s="42">
        <v>151.56420177403001</v>
      </c>
      <c r="AAM24" s="66"/>
      <c r="AAN24" s="41">
        <v>-6055.5456812860702</v>
      </c>
      <c r="AAO24" s="42">
        <v>160.96738374906101</v>
      </c>
      <c r="AAP24" s="66"/>
      <c r="AAQ24" s="41">
        <v>-7140.03321163898</v>
      </c>
      <c r="AAR24" s="42">
        <v>171.578178877829</v>
      </c>
      <c r="AAT24" s="91">
        <v>-783.26044833673302</v>
      </c>
      <c r="AAU24" s="92">
        <v>19.843362914743199</v>
      </c>
      <c r="AAV24" s="80"/>
      <c r="AAW24" s="91">
        <v>-924.29904793146295</v>
      </c>
      <c r="AAX24" s="92">
        <v>20.828836353223899</v>
      </c>
      <c r="AAY24" s="80"/>
      <c r="AAZ24" s="91">
        <v>-1096.76711632619</v>
      </c>
      <c r="ABA24" s="92">
        <v>22.012629501505401</v>
      </c>
      <c r="ABB24" s="80"/>
      <c r="ABC24" s="91">
        <v>-1287.1325267862001</v>
      </c>
      <c r="ABD24" s="92">
        <v>24.230467713614001</v>
      </c>
      <c r="ABF24" s="110">
        <v>-909.01363983385102</v>
      </c>
      <c r="ABG24" s="111">
        <v>28.070409252811899</v>
      </c>
      <c r="ABH24" s="99"/>
      <c r="ABI24" s="110">
        <v>-1073.53528376082</v>
      </c>
      <c r="ABJ24" s="111">
        <v>29.4319064109973</v>
      </c>
      <c r="ABK24" s="99"/>
      <c r="ABL24" s="110">
        <v>-1274.72195328778</v>
      </c>
      <c r="ABM24" s="111">
        <v>31.070806412871001</v>
      </c>
      <c r="ABN24" s="99"/>
      <c r="ABO24" s="110">
        <v>-1495.9710070917399</v>
      </c>
      <c r="ABP24" s="111">
        <v>34.262437374140099</v>
      </c>
      <c r="ABR24" s="129">
        <v>-1023.99524906445</v>
      </c>
      <c r="ABS24" s="130">
        <v>39.608320969117401</v>
      </c>
      <c r="ABT24" s="118"/>
      <c r="ABU24" s="129">
        <v>-1211.9567631842599</v>
      </c>
      <c r="ABV24" s="130">
        <v>41.406547925532998</v>
      </c>
      <c r="ABW24" s="118"/>
      <c r="ABX24" s="129">
        <v>-1441.81501970407</v>
      </c>
      <c r="ABY24" s="130">
        <v>43.573994312816801</v>
      </c>
      <c r="ABZ24" s="118"/>
      <c r="ACA24" s="129">
        <v>-1694.4620199999999</v>
      </c>
      <c r="ACB24" s="130">
        <v>47.817892997511102</v>
      </c>
      <c r="ACD24" s="148">
        <v>-1284.87050211991</v>
      </c>
      <c r="ACE24" s="149">
        <v>54.798365748873501</v>
      </c>
      <c r="ACF24" s="137"/>
      <c r="ACG24" s="148">
        <v>-1519.8426859323899</v>
      </c>
      <c r="ACH24" s="149">
        <v>57.3237417965696</v>
      </c>
      <c r="ACI24" s="137"/>
      <c r="ACJ24" s="148">
        <v>-1807.18771774488</v>
      </c>
      <c r="ACK24" s="149">
        <v>60.369912540613797</v>
      </c>
      <c r="ACL24" s="137"/>
      <c r="ACM24" s="148">
        <v>-2136.08585155737</v>
      </c>
      <c r="ACN24" s="149">
        <v>63.856532926560099</v>
      </c>
      <c r="ACP24" s="167">
        <v>-1528.32904046986</v>
      </c>
      <c r="ACQ24" s="168">
        <v>76.110915922561105</v>
      </c>
      <c r="ACR24" s="156"/>
      <c r="ACS24" s="167">
        <v>-1810.58950793037</v>
      </c>
      <c r="ACT24" s="168">
        <v>79.427057747248099</v>
      </c>
      <c r="ACU24" s="156"/>
      <c r="ACV24" s="167">
        <v>-2155.3465636514102</v>
      </c>
      <c r="ACW24" s="168">
        <v>83.487394095794201</v>
      </c>
      <c r="ACX24" s="156"/>
      <c r="ACY24" s="167">
        <v>-2549.9598041724498</v>
      </c>
      <c r="ACZ24" s="168">
        <v>88.132847852184995</v>
      </c>
      <c r="ADB24" s="186">
        <v>-2029.09955894774</v>
      </c>
      <c r="ADC24" s="187">
        <v>124.707344630194</v>
      </c>
      <c r="ADD24" s="175"/>
      <c r="ADE24" s="186">
        <v>-2405.4226768393401</v>
      </c>
      <c r="ADF24" s="187">
        <v>130.038993210222</v>
      </c>
      <c r="ADG24" s="175"/>
      <c r="ADH24" s="186">
        <v>-2865.0611398225501</v>
      </c>
      <c r="ADI24" s="187">
        <v>136.58385112692301</v>
      </c>
      <c r="ADJ24" s="175"/>
      <c r="ADK24" s="186">
        <v>-3391.1754000000001</v>
      </c>
      <c r="ADL24" s="187">
        <v>144.05287417008799</v>
      </c>
      <c r="ADN24" s="205">
        <v>-2390.9603894265902</v>
      </c>
      <c r="ADO24" s="206">
        <v>186.537166156951</v>
      </c>
      <c r="ADP24" s="194"/>
      <c r="ADQ24" s="205">
        <v>-2740.6689075489498</v>
      </c>
      <c r="ADR24" s="206">
        <v>192.69052023564299</v>
      </c>
      <c r="ADS24" s="194"/>
      <c r="ADT24" s="205">
        <v>-3227.1199312713002</v>
      </c>
      <c r="ADU24" s="206">
        <v>200.77978186617801</v>
      </c>
      <c r="ADV24" s="194"/>
      <c r="ADW24" s="205">
        <v>-3753.6210173936602</v>
      </c>
      <c r="ADX24" s="206">
        <v>209.496835237288</v>
      </c>
      <c r="ADY24" s="194"/>
      <c r="ADZ24" s="205">
        <v>-4378.9572440383599</v>
      </c>
      <c r="AEA24" s="206">
        <v>219.93877973978201</v>
      </c>
      <c r="AEB24" s="194"/>
      <c r="AEC24" s="205">
        <v>-5088.5527599999996</v>
      </c>
      <c r="AED24" s="206">
        <v>231.70498235268801</v>
      </c>
      <c r="AEF24" s="224">
        <v>-2623.2285679165302</v>
      </c>
      <c r="AEG24" s="225">
        <v>265.34247147425901</v>
      </c>
      <c r="AEH24" s="213"/>
      <c r="AEI24" s="224">
        <v>-3016.4992846693099</v>
      </c>
      <c r="AEJ24" s="225">
        <v>273.22423569524398</v>
      </c>
      <c r="AEK24" s="213"/>
      <c r="AEL24" s="224">
        <v>-3563.5771322220799</v>
      </c>
      <c r="AEM24" s="225">
        <v>283.677524155009</v>
      </c>
      <c r="AEN24" s="213"/>
      <c r="AEO24" s="224">
        <v>-4155.7030379748603</v>
      </c>
      <c r="AEP24" s="225">
        <v>295.14569258533299</v>
      </c>
      <c r="AEQ24" s="213"/>
      <c r="AER24" s="224">
        <v>-4858.9187886804202</v>
      </c>
      <c r="AES24" s="225">
        <v>308.96417410433799</v>
      </c>
      <c r="AET24" s="213"/>
      <c r="AEU24" s="224">
        <v>-5657.7806460331904</v>
      </c>
      <c r="AEV24" s="225">
        <v>324.04798209437502</v>
      </c>
      <c r="AEX24" s="243">
        <v>-2841.2577918633301</v>
      </c>
      <c r="AEY24" s="244">
        <v>363.34010239025901</v>
      </c>
      <c r="AEZ24" s="232"/>
      <c r="AFA24" s="243">
        <v>-3278.0737426462001</v>
      </c>
      <c r="AFB24" s="244">
        <v>373.17439431811999</v>
      </c>
      <c r="AFC24" s="232"/>
      <c r="AFD24" s="243">
        <v>-3885.7614494290801</v>
      </c>
      <c r="AFE24" s="244">
        <v>386.28118854398201</v>
      </c>
      <c r="AFF24" s="232"/>
      <c r="AFG24" s="243">
        <v>-4543.4952102119496</v>
      </c>
      <c r="AFH24" s="244">
        <v>400.64825041640802</v>
      </c>
      <c r="AFI24" s="232"/>
      <c r="AFJ24" s="243">
        <v>-5325.5843229948196</v>
      </c>
      <c r="AFK24" s="244">
        <v>417.82957857420502</v>
      </c>
      <c r="AFL24" s="232"/>
      <c r="AFM24" s="243">
        <v>-6211.9675999999999</v>
      </c>
      <c r="AFN24" s="244">
        <v>437.55763684731301</v>
      </c>
      <c r="AFP24" s="263">
        <v>-3402.4823541474998</v>
      </c>
      <c r="AFQ24" s="264">
        <v>487.90100855018397</v>
      </c>
      <c r="AFR24" s="251"/>
      <c r="AFS24" s="263">
        <v>-3927.7853757475</v>
      </c>
      <c r="AFT24" s="264">
        <v>500.66775408812498</v>
      </c>
      <c r="AFU24" s="251"/>
      <c r="AFV24" s="263">
        <v>-4657.0032725601404</v>
      </c>
      <c r="AFW24" s="264">
        <v>518.15141871797198</v>
      </c>
      <c r="AFX24" s="251"/>
      <c r="AFY24" s="263">
        <v>-5446.2764341727698</v>
      </c>
      <c r="AFZ24" s="264">
        <v>537.27517805963703</v>
      </c>
      <c r="AGA24" s="251"/>
      <c r="AGB24" s="263">
        <v>-6383.5353461980503</v>
      </c>
      <c r="AGC24" s="264">
        <v>560.46862143310705</v>
      </c>
      <c r="AGD24" s="251"/>
      <c r="AGE24" s="263">
        <v>-7448.4192999999996</v>
      </c>
      <c r="AGF24" s="264">
        <v>586.38134370032799</v>
      </c>
      <c r="AGH24" s="41"/>
      <c r="AGI24" s="42"/>
      <c r="AGK24" s="41"/>
      <c r="AGL24" s="42"/>
      <c r="AGN24" s="41"/>
      <c r="AGO24" s="42"/>
      <c r="AGQ24" s="41"/>
      <c r="AGR24" s="42"/>
      <c r="AGT24" s="41"/>
      <c r="AGU24" s="42"/>
      <c r="AGW24" s="41"/>
      <c r="AGX24" s="42"/>
      <c r="AGZ24" s="41"/>
      <c r="AHA24" s="42"/>
      <c r="AHC24" s="41"/>
      <c r="AHD24" s="42"/>
      <c r="AHF24" s="41"/>
      <c r="AHG24" s="42"/>
      <c r="AHI24" s="41"/>
      <c r="AHJ24" s="42"/>
      <c r="AHL24" s="41"/>
      <c r="AHM24" s="42"/>
      <c r="AHO24" s="41"/>
      <c r="AHP24" s="42"/>
      <c r="AHR24" s="41"/>
      <c r="AHS24" s="42"/>
      <c r="AHU24" s="41"/>
      <c r="AHV24" s="42"/>
      <c r="AHX24" s="41"/>
      <c r="AHY24" s="42"/>
      <c r="AIA24" s="41"/>
      <c r="AIB24" s="42"/>
      <c r="AID24" s="41"/>
      <c r="AIE24" s="42"/>
      <c r="AIG24" s="41"/>
      <c r="AIH24" s="42"/>
      <c r="AIJ24" s="41"/>
      <c r="AIK24" s="42"/>
      <c r="AIM24" s="41"/>
      <c r="AIN24" s="42"/>
      <c r="AIP24" s="41"/>
      <c r="AIQ24" s="42"/>
      <c r="AIS24" s="41"/>
      <c r="AIT24" s="42"/>
      <c r="AIV24" s="41"/>
      <c r="AIW24" s="42"/>
      <c r="AIY24" s="41"/>
      <c r="AIZ24" s="42"/>
      <c r="AJB24" s="41"/>
      <c r="AJC24" s="42"/>
      <c r="AJE24" s="41"/>
      <c r="AJF24" s="42"/>
      <c r="AJH24" s="41"/>
      <c r="AJI24" s="42"/>
      <c r="AJK24" s="41"/>
      <c r="AJL24" s="42"/>
      <c r="AJN24" s="41"/>
      <c r="AJO24" s="42"/>
      <c r="AJQ24" s="41"/>
      <c r="AJR24" s="42"/>
      <c r="AJT24" s="41"/>
      <c r="AJU24" s="42"/>
      <c r="AJW24" s="41"/>
      <c r="AJX24" s="42"/>
      <c r="AJZ24" s="41"/>
      <c r="AKA24" s="42"/>
      <c r="AKC24" s="41"/>
      <c r="AKD24" s="42"/>
      <c r="AKF24" s="41"/>
      <c r="AKG24" s="42"/>
      <c r="AKI24" s="41"/>
      <c r="AKJ24" s="42"/>
      <c r="AKL24" s="41"/>
      <c r="AKM24" s="42"/>
      <c r="AKN24" s="66"/>
      <c r="AKO24" s="41"/>
      <c r="AKP24" s="42"/>
      <c r="AKQ24" s="66"/>
      <c r="AKR24" s="41"/>
      <c r="AKS24" s="42"/>
      <c r="AKU24" s="41"/>
      <c r="AKV24" s="42"/>
      <c r="AKW24" s="66"/>
      <c r="AKX24" s="41"/>
      <c r="AKY24" s="42"/>
      <c r="AKZ24" s="66"/>
      <c r="ALA24" s="41"/>
      <c r="ALB24" s="42"/>
      <c r="ALD24" s="41"/>
      <c r="ALE24" s="42"/>
      <c r="ALF24" s="66"/>
      <c r="ALG24" s="41"/>
      <c r="ALH24" s="42"/>
      <c r="ALI24" s="66"/>
      <c r="ALJ24" s="41"/>
      <c r="ALK24" s="42"/>
      <c r="ALM24" s="41"/>
      <c r="ALN24" s="42"/>
      <c r="ALO24" s="66"/>
      <c r="ALP24" s="41"/>
      <c r="ALQ24" s="42"/>
      <c r="ALR24" s="66"/>
      <c r="ALS24" s="41"/>
      <c r="ALT24" s="42"/>
      <c r="ALV24" s="41"/>
      <c r="ALW24" s="42"/>
      <c r="ALX24" s="66"/>
      <c r="ALY24" s="41"/>
      <c r="ALZ24" s="42"/>
      <c r="AMA24" s="66"/>
      <c r="AMB24" s="41"/>
      <c r="AMC24" s="42"/>
      <c r="AME24" s="41"/>
      <c r="AMF24" s="42"/>
      <c r="AMG24" s="66"/>
      <c r="AMH24" s="41"/>
      <c r="AMI24" s="42"/>
      <c r="AMJ24" s="66"/>
      <c r="AMK24" s="41"/>
      <c r="AML24" s="42"/>
      <c r="AMN24" s="41"/>
      <c r="AMO24" s="42"/>
      <c r="AMP24" s="66"/>
      <c r="AMQ24" s="41"/>
      <c r="AMR24" s="42"/>
      <c r="AMS24" s="66"/>
      <c r="AMT24" s="41"/>
      <c r="AMU24" s="42"/>
      <c r="AMW24" s="41"/>
      <c r="AMX24" s="42"/>
      <c r="AMY24" s="66"/>
      <c r="AMZ24" s="41"/>
      <c r="ANA24" s="42"/>
      <c r="ANB24" s="66"/>
      <c r="ANC24" s="41"/>
      <c r="AND24" s="42"/>
      <c r="ANF24" s="41"/>
      <c r="ANG24" s="42"/>
      <c r="ANH24" s="66"/>
      <c r="ANI24" s="41"/>
      <c r="ANJ24" s="42"/>
      <c r="ANK24" s="66"/>
      <c r="ANL24" s="41"/>
      <c r="ANM24" s="42"/>
      <c r="ANO24" s="41"/>
      <c r="ANP24" s="42"/>
      <c r="ANQ24" s="66"/>
      <c r="ANR24" s="41"/>
      <c r="ANS24" s="42"/>
      <c r="ANT24" s="66"/>
      <c r="ANU24" s="41"/>
      <c r="ANV24" s="42"/>
      <c r="ANX24" s="41"/>
      <c r="ANY24" s="42"/>
      <c r="ANZ24" s="66"/>
      <c r="AOA24" s="41"/>
      <c r="AOB24" s="42"/>
      <c r="AOC24" s="66"/>
      <c r="AOD24" s="41"/>
      <c r="AOE24" s="42"/>
      <c r="AOG24" s="41"/>
      <c r="AOH24" s="42"/>
      <c r="AOI24" s="66"/>
      <c r="AOJ24" s="41"/>
      <c r="AOK24" s="42"/>
      <c r="AOL24" s="66"/>
      <c r="AOM24" s="41"/>
      <c r="AON24" s="42"/>
      <c r="AOP24" s="41"/>
      <c r="AOQ24" s="42"/>
      <c r="AOS24" s="41"/>
      <c r="AOT24" s="42"/>
      <c r="AOV24" s="41"/>
      <c r="AOW24" s="42"/>
      <c r="AOY24" s="41"/>
      <c r="AOZ24" s="42"/>
      <c r="APB24" s="41"/>
      <c r="APC24" s="42"/>
      <c r="APE24" s="41"/>
      <c r="APF24" s="42"/>
      <c r="APH24" s="41"/>
      <c r="API24" s="42"/>
      <c r="APK24" s="41"/>
      <c r="APL24" s="42"/>
      <c r="APN24" s="41"/>
      <c r="APO24" s="42"/>
      <c r="APQ24" s="41"/>
      <c r="APR24" s="42"/>
      <c r="APT24" s="41"/>
      <c r="APU24" s="42"/>
      <c r="APW24" s="41"/>
      <c r="APX24" s="42"/>
      <c r="APZ24" s="41"/>
      <c r="AQA24" s="42"/>
      <c r="AQC24" s="41"/>
      <c r="AQD24" s="42"/>
      <c r="AQF24" s="41"/>
      <c r="AQG24" s="42"/>
      <c r="AQI24" s="41"/>
      <c r="AQJ24" s="42"/>
      <c r="AQL24" s="41"/>
      <c r="AQM24" s="42"/>
      <c r="AQO24" s="41"/>
      <c r="AQP24" s="42"/>
      <c r="AQR24" s="41"/>
      <c r="AQS24" s="42"/>
      <c r="AQU24" s="41"/>
      <c r="AQV24" s="42"/>
      <c r="AQX24" s="41"/>
      <c r="AQY24" s="42"/>
      <c r="ARA24" s="41"/>
      <c r="ARB24" s="42"/>
      <c r="ARD24" s="41"/>
      <c r="ARE24" s="42"/>
      <c r="ARG24" s="41"/>
      <c r="ARH24" s="42"/>
      <c r="ARJ24" s="41"/>
      <c r="ARK24" s="42"/>
      <c r="ARM24" s="41"/>
      <c r="ARN24" s="42"/>
      <c r="ARP24" s="41"/>
      <c r="ARQ24" s="42"/>
      <c r="ARS24" s="41"/>
      <c r="ART24" s="42"/>
      <c r="ARV24" s="41"/>
      <c r="ARW24" s="42"/>
      <c r="ARY24" s="41"/>
      <c r="ARZ24" s="42"/>
      <c r="ASB24" s="41"/>
      <c r="ASC24" s="42"/>
      <c r="ASE24" s="41"/>
      <c r="ASF24" s="42"/>
      <c r="ASH24" s="41"/>
      <c r="ASI24" s="42"/>
      <c r="ASK24" s="41"/>
      <c r="ASL24" s="42"/>
      <c r="ASN24" s="41"/>
      <c r="ASO24" s="42"/>
      <c r="ASQ24" s="41"/>
      <c r="ASR24" s="42"/>
      <c r="AST24" s="41"/>
      <c r="ASU24" s="42"/>
      <c r="ASW24" s="41"/>
      <c r="ASX24" s="42"/>
      <c r="ASZ24" s="41"/>
      <c r="ATA24" s="42"/>
      <c r="ATC24" s="41"/>
      <c r="ATD24" s="42"/>
      <c r="ATF24" s="41"/>
      <c r="ATG24" s="42"/>
      <c r="ATI24" s="41"/>
      <c r="ATJ24" s="42"/>
      <c r="ATL24" s="41"/>
      <c r="ATM24" s="42"/>
      <c r="ATO24" s="41"/>
      <c r="ATP24" s="42"/>
      <c r="ATR24" s="41"/>
      <c r="ATS24" s="42"/>
      <c r="ATU24" s="41"/>
      <c r="ATV24" s="42"/>
      <c r="ATX24" s="41"/>
      <c r="ATY24" s="42"/>
      <c r="AUA24" s="41"/>
      <c r="AUB24" s="42"/>
      <c r="AUD24" s="41"/>
      <c r="AUE24" s="42"/>
      <c r="AUG24" s="41"/>
      <c r="AUH24" s="42"/>
      <c r="AUJ24" s="41"/>
      <c r="AUK24" s="42"/>
      <c r="AUM24" s="41"/>
      <c r="AUN24" s="42"/>
      <c r="AUP24" s="41"/>
      <c r="AUQ24" s="42"/>
      <c r="AUS24" s="41"/>
      <c r="AUT24" s="42"/>
      <c r="AUV24" s="41"/>
      <c r="AUW24" s="42"/>
      <c r="AUY24" s="41"/>
      <c r="AUZ24" s="42"/>
      <c r="AVB24" s="41"/>
      <c r="AVC24" s="42"/>
      <c r="AVE24" s="41"/>
      <c r="AVF24" s="42"/>
      <c r="AVH24" s="41"/>
      <c r="AVI24" s="42"/>
      <c r="AVK24" s="41"/>
      <c r="AVL24" s="42"/>
      <c r="AVN24" s="41"/>
      <c r="AVO24" s="42"/>
      <c r="AVQ24" s="41"/>
      <c r="AVR24" s="42"/>
      <c r="AVT24" s="41"/>
      <c r="AVU24" s="42"/>
      <c r="AVW24" s="41"/>
      <c r="AVX24" s="42"/>
      <c r="AVZ24" s="41"/>
      <c r="AWA24" s="42"/>
      <c r="AWC24" s="41"/>
      <c r="AWD24" s="42"/>
      <c r="AWF24" s="41"/>
      <c r="AWG24" s="42"/>
      <c r="AWH24" s="66"/>
      <c r="AWI24" s="41"/>
      <c r="AWJ24" s="42"/>
      <c r="AWK24" s="66"/>
      <c r="AWL24" s="41"/>
      <c r="AWM24" s="42"/>
      <c r="AWO24" s="41"/>
      <c r="AWP24" s="42"/>
      <c r="AWQ24" s="66"/>
      <c r="AWR24" s="41"/>
      <c r="AWS24" s="42"/>
      <c r="AWT24" s="66"/>
      <c r="AWU24" s="41"/>
      <c r="AWV24" s="42"/>
      <c r="AWX24" s="41"/>
      <c r="AWY24" s="42"/>
      <c r="AWZ24" s="66"/>
      <c r="AXA24" s="41"/>
      <c r="AXB24" s="42"/>
      <c r="AXC24" s="66"/>
      <c r="AXD24" s="41"/>
      <c r="AXE24" s="42"/>
      <c r="AXG24" s="41"/>
      <c r="AXH24" s="42"/>
      <c r="AXI24" s="66"/>
      <c r="AXJ24" s="41"/>
      <c r="AXK24" s="42"/>
      <c r="AXL24" s="66"/>
      <c r="AXM24" s="41"/>
      <c r="AXN24" s="42"/>
      <c r="AXP24" s="41"/>
      <c r="AXQ24" s="42"/>
      <c r="AXR24" s="66"/>
      <c r="AXS24" s="41"/>
      <c r="AXT24" s="42"/>
      <c r="AXU24" s="66"/>
      <c r="AXV24" s="41"/>
      <c r="AXW24" s="42"/>
      <c r="AXY24" s="41"/>
      <c r="AXZ24" s="42"/>
      <c r="AYA24" s="66"/>
      <c r="AYB24" s="41"/>
      <c r="AYC24" s="42"/>
      <c r="AYD24" s="66"/>
      <c r="AYE24" s="41"/>
      <c r="AYF24" s="42"/>
      <c r="AYH24" s="41"/>
      <c r="AYI24" s="42"/>
      <c r="AYJ24" s="66"/>
      <c r="AYK24" s="41"/>
      <c r="AYL24" s="42"/>
      <c r="AYM24" s="66"/>
      <c r="AYN24" s="41"/>
      <c r="AYO24" s="42"/>
      <c r="AYQ24" s="41"/>
      <c r="AYR24" s="42"/>
      <c r="AYS24" s="66"/>
      <c r="AYT24" s="41"/>
      <c r="AYU24" s="42"/>
      <c r="AYV24" s="66"/>
      <c r="AYW24" s="41"/>
      <c r="AYX24" s="42"/>
      <c r="AYZ24" s="41"/>
      <c r="AZA24" s="42"/>
      <c r="AZB24" s="66"/>
      <c r="AZC24" s="41"/>
      <c r="AZD24" s="42"/>
      <c r="AZE24" s="66"/>
      <c r="AZF24" s="41"/>
      <c r="AZG24" s="42"/>
      <c r="AZI24" s="41"/>
      <c r="AZJ24" s="42"/>
      <c r="AZK24" s="66"/>
      <c r="AZL24" s="41"/>
      <c r="AZM24" s="42"/>
      <c r="AZN24" s="66"/>
      <c r="AZO24" s="41"/>
      <c r="AZP24" s="42"/>
      <c r="AZR24" s="41"/>
      <c r="AZS24" s="42"/>
      <c r="AZT24" s="66"/>
      <c r="AZU24" s="41"/>
      <c r="AZV24" s="42"/>
      <c r="AZW24" s="66"/>
      <c r="AZX24" s="41"/>
      <c r="AZY24" s="42"/>
    </row>
    <row r="25" spans="2:1377" x14ac:dyDescent="0.15">
      <c r="B25" s="41">
        <v>-530.02021816431102</v>
      </c>
      <c r="C25" s="42">
        <v>4.2496191217164201</v>
      </c>
      <c r="E25" s="41">
        <v>-618.17411132197299</v>
      </c>
      <c r="F25" s="42">
        <v>4.5582524500708796</v>
      </c>
      <c r="H25" s="41">
        <v>-727.41056447963399</v>
      </c>
      <c r="I25" s="42">
        <v>4.94216990539047</v>
      </c>
      <c r="J25" s="66"/>
      <c r="K25" s="41">
        <v>-848.74056350549097</v>
      </c>
      <c r="L25" s="42">
        <v>5.5343292821386303</v>
      </c>
      <c r="N25" s="41">
        <v>-616.64231451405101</v>
      </c>
      <c r="O25" s="42">
        <v>6.1563444241162699</v>
      </c>
      <c r="P25" s="66"/>
      <c r="Q25" s="41">
        <v>-718.70889207955804</v>
      </c>
      <c r="R25" s="42">
        <v>6.6008051439504198</v>
      </c>
      <c r="S25" s="66"/>
      <c r="T25" s="41">
        <v>-845.28218964506505</v>
      </c>
      <c r="U25" s="42">
        <v>7.1510606262450001</v>
      </c>
      <c r="V25" s="66"/>
      <c r="W25" s="41">
        <v>-986.12923138603503</v>
      </c>
      <c r="X25" s="42">
        <v>8.0356370040470892</v>
      </c>
      <c r="Z25" s="41">
        <v>-706.20168215639603</v>
      </c>
      <c r="AA25" s="42">
        <v>8.5920816602624708</v>
      </c>
      <c r="AB25" s="66"/>
      <c r="AC25" s="41">
        <v>-820.74180615001296</v>
      </c>
      <c r="AD25" s="42">
        <v>9.1762062144275696</v>
      </c>
      <c r="AE25" s="66"/>
      <c r="AF25" s="41">
        <v>-963.08481014362906</v>
      </c>
      <c r="AG25" s="42">
        <v>9.8950269241016695</v>
      </c>
      <c r="AH25" s="66"/>
      <c r="AI25" s="41">
        <v>-1127.4228495856501</v>
      </c>
      <c r="AJ25" s="42">
        <v>11.068140753849701</v>
      </c>
      <c r="AL25" s="41">
        <v>-882.40462292744201</v>
      </c>
      <c r="AM25" s="42">
        <v>12.148695734813</v>
      </c>
      <c r="AN25" s="66"/>
      <c r="AO25" s="41">
        <v>-1026.25615001034</v>
      </c>
      <c r="AP25" s="42">
        <v>13.0006068289373</v>
      </c>
      <c r="AQ25" s="66"/>
      <c r="AR25" s="41">
        <v>-1204.9252770932501</v>
      </c>
      <c r="AS25" s="42">
        <v>14.0496159714826</v>
      </c>
      <c r="AT25" s="66"/>
      <c r="AU25" s="41">
        <v>-1410.6362000115901</v>
      </c>
      <c r="AV25" s="42">
        <v>15.1882683266642</v>
      </c>
      <c r="AX25" s="41">
        <v>-1050.6527918549</v>
      </c>
      <c r="AY25" s="42">
        <v>16.775121288243</v>
      </c>
      <c r="AZ25" s="66"/>
      <c r="BA25" s="41">
        <v>-1233.0695205388399</v>
      </c>
      <c r="BB25" s="42">
        <v>17.9094575812715</v>
      </c>
      <c r="BC25" s="66"/>
      <c r="BD25" s="41">
        <v>-1445.5730579067099</v>
      </c>
      <c r="BE25" s="42">
        <v>19.306361204370202</v>
      </c>
      <c r="BF25" s="66"/>
      <c r="BG25" s="41">
        <v>-1690.4025878499499</v>
      </c>
      <c r="BH25" s="42">
        <v>20.8285877863261</v>
      </c>
      <c r="BJ25" s="41">
        <v>-1401.37923287895</v>
      </c>
      <c r="BK25" s="42">
        <v>27.699451507128501</v>
      </c>
      <c r="BL25" s="66"/>
      <c r="BM25" s="41">
        <v>-1643.7958025989701</v>
      </c>
      <c r="BN25" s="42">
        <v>29.554997721773798</v>
      </c>
      <c r="BO25" s="66"/>
      <c r="BP25" s="41">
        <v>-1925.88014203902</v>
      </c>
      <c r="BQ25" s="42">
        <v>31.849036514950999</v>
      </c>
      <c r="BR25" s="66"/>
      <c r="BS25" s="41">
        <v>-2250.9864672338299</v>
      </c>
      <c r="BT25" s="42">
        <v>34.365408743634802</v>
      </c>
      <c r="BV25" s="41">
        <v>-1662.17369646924</v>
      </c>
      <c r="BW25" s="42">
        <v>41.270541676412797</v>
      </c>
      <c r="BX25" s="66"/>
      <c r="BY25" s="41">
        <v>-1881.4636605477001</v>
      </c>
      <c r="BZ25" s="42">
        <v>43.229768735244498</v>
      </c>
      <c r="CA25" s="66"/>
      <c r="CB25" s="41">
        <v>-2193.2733046261701</v>
      </c>
      <c r="CC25" s="42">
        <v>46.181481112841098</v>
      </c>
      <c r="CD25" s="66"/>
      <c r="CE25" s="41">
        <v>-2531.2128687046302</v>
      </c>
      <c r="CF25" s="42">
        <v>49.2523755541715</v>
      </c>
      <c r="CG25" s="66"/>
      <c r="CH25" s="41">
        <v>-2912.8635168615501</v>
      </c>
      <c r="CI25" s="42">
        <v>52.781710574880897</v>
      </c>
      <c r="CJ25" s="66"/>
      <c r="CK25" s="41">
        <v>-3120.46764078461</v>
      </c>
      <c r="CL25" s="42">
        <v>55.323268619450602</v>
      </c>
      <c r="CN25" s="41">
        <v>-1861.3129696298599</v>
      </c>
      <c r="CO25" s="42">
        <v>58.835560058389902</v>
      </c>
      <c r="CP25" s="66"/>
      <c r="CQ25" s="41">
        <v>-2102.96864138911</v>
      </c>
      <c r="CR25" s="42">
        <v>61.393977762836798</v>
      </c>
      <c r="CS25" s="66"/>
      <c r="CT25" s="41">
        <v>-2447.7693531483701</v>
      </c>
      <c r="CU25" s="42">
        <v>65.209910095446503</v>
      </c>
      <c r="CV25" s="66"/>
      <c r="CW25" s="41">
        <v>-2821.69082490762</v>
      </c>
      <c r="CX25" s="42">
        <v>69.205170464465894</v>
      </c>
      <c r="CY25" s="66"/>
      <c r="CZ25" s="41">
        <v>-3241.4643284261301</v>
      </c>
      <c r="DA25" s="42">
        <v>73.794057972879301</v>
      </c>
      <c r="DB25" s="66"/>
      <c r="DC25" s="41">
        <v>-3494.0475999999999</v>
      </c>
      <c r="DD25" s="42">
        <v>77.114653414628293</v>
      </c>
      <c r="DF25" s="41">
        <v>-2059.69826055362</v>
      </c>
      <c r="DG25" s="42">
        <v>80.710410007946606</v>
      </c>
      <c r="DH25" s="66"/>
      <c r="DI25" s="41">
        <v>-2323.1541533160198</v>
      </c>
      <c r="DJ25" s="42">
        <v>83.912810007532002</v>
      </c>
      <c r="DK25" s="66"/>
      <c r="DL25" s="41">
        <v>-2700.3804460784099</v>
      </c>
      <c r="DM25" s="42">
        <v>88.726075946414298</v>
      </c>
      <c r="DN25" s="66"/>
      <c r="DO25" s="41">
        <v>-3109.7183388408098</v>
      </c>
      <c r="DP25" s="42">
        <v>93.736560978776197</v>
      </c>
      <c r="DQ25" s="66"/>
      <c r="DR25" s="41">
        <v>-3600.7426316032202</v>
      </c>
      <c r="DS25" s="42">
        <v>99.539338470795002</v>
      </c>
      <c r="DT25" s="66"/>
      <c r="DU25" s="41">
        <v>-3839.8809318200501</v>
      </c>
      <c r="DV25" s="42">
        <v>103.769008937481</v>
      </c>
      <c r="DX25" s="41">
        <v>-2442.7517719235202</v>
      </c>
      <c r="DY25" s="42">
        <v>108.65782958115101</v>
      </c>
      <c r="DZ25" s="66"/>
      <c r="EA25" s="41">
        <v>-2796.36153192352</v>
      </c>
      <c r="EB25" s="42">
        <v>112.99393300732</v>
      </c>
      <c r="EC25" s="66"/>
      <c r="ED25" s="41">
        <v>-3248.7880390114201</v>
      </c>
      <c r="EE25" s="42">
        <v>119.45571070187501</v>
      </c>
      <c r="EF25" s="66"/>
      <c r="EG25" s="41">
        <v>-3739.74846609932</v>
      </c>
      <c r="EH25" s="42">
        <v>126.189243626905</v>
      </c>
      <c r="EI25" s="66"/>
      <c r="EJ25" s="41">
        <v>-4287.3768402751202</v>
      </c>
      <c r="EK25" s="42">
        <v>134.00490463725501</v>
      </c>
      <c r="EL25" s="66"/>
      <c r="EM25" s="41">
        <v>-4615.2083414158897</v>
      </c>
      <c r="EN25" s="42">
        <v>139.738609224572</v>
      </c>
      <c r="EP25" s="41">
        <v>-623.47749711027996</v>
      </c>
      <c r="EQ25" s="42">
        <v>8.2350230695221605</v>
      </c>
      <c r="ER25" s="66"/>
      <c r="ES25" s="41">
        <v>-763.39939026794104</v>
      </c>
      <c r="ET25" s="42">
        <v>8.7634851308820902</v>
      </c>
      <c r="EU25" s="66"/>
      <c r="EV25" s="41">
        <v>-935.92384342560297</v>
      </c>
      <c r="EW25" s="42">
        <v>9.4241211053895295</v>
      </c>
      <c r="EX25" s="66"/>
      <c r="EY25" s="41">
        <v>-1126.3892000000001</v>
      </c>
      <c r="EZ25" s="42">
        <v>10.492501228220799</v>
      </c>
      <c r="FB25" s="41">
        <v>-723.41385990709603</v>
      </c>
      <c r="FC25" s="42">
        <v>11.9406736317829</v>
      </c>
      <c r="FD25" s="66"/>
      <c r="FE25" s="41">
        <v>-885.87643747260302</v>
      </c>
      <c r="FF25" s="42">
        <v>12.703629193171899</v>
      </c>
      <c r="FG25" s="66"/>
      <c r="FH25" s="41">
        <v>-1086.28573503811</v>
      </c>
      <c r="FI25" s="42">
        <v>13.651982140675299</v>
      </c>
      <c r="FJ25" s="66"/>
      <c r="FK25" s="41">
        <v>-1307.3985458080699</v>
      </c>
      <c r="FL25" s="42">
        <v>15.2551861945824</v>
      </c>
      <c r="FN25" s="41">
        <v>-821.10386611809599</v>
      </c>
      <c r="FO25" s="42">
        <v>16.701996127043301</v>
      </c>
      <c r="FP25" s="66"/>
      <c r="FQ25" s="41">
        <v>-1004.66799011171</v>
      </c>
      <c r="FR25" s="42">
        <v>17.705939788468299</v>
      </c>
      <c r="FS25" s="66"/>
      <c r="FT25" s="41">
        <v>-1231.3949941053299</v>
      </c>
      <c r="FU25" s="42">
        <v>18.945208813612101</v>
      </c>
      <c r="FV25" s="66"/>
      <c r="FW25" s="41">
        <v>-1487.3167318639801</v>
      </c>
      <c r="FX25" s="42">
        <v>21.073427541748501</v>
      </c>
      <c r="FZ25" s="41">
        <v>-1028.3649854248599</v>
      </c>
      <c r="GA25" s="42">
        <v>23.602612479275901</v>
      </c>
      <c r="GB25" s="66"/>
      <c r="GC25" s="41">
        <v>-1258.4965125077599</v>
      </c>
      <c r="GD25" s="42">
        <v>25.069059425009499</v>
      </c>
      <c r="GE25" s="66"/>
      <c r="GF25" s="41">
        <v>-1542.64563959066</v>
      </c>
      <c r="GG25" s="42">
        <v>26.880112365806099</v>
      </c>
      <c r="GH25" s="66"/>
      <c r="GI25" s="41">
        <v>-1869.07636667356</v>
      </c>
      <c r="GJ25" s="42">
        <v>28.839371877089899</v>
      </c>
      <c r="GL25" s="41">
        <v>-1219.47177606216</v>
      </c>
      <c r="GM25" s="42">
        <v>32.631090628090398</v>
      </c>
      <c r="GN25" s="66"/>
      <c r="GO25" s="41">
        <v>-1505.4245047461</v>
      </c>
      <c r="GP25" s="42">
        <v>34.583931839141101</v>
      </c>
      <c r="GQ25" s="66"/>
      <c r="GR25" s="41">
        <v>-1844.5040421139699</v>
      </c>
      <c r="GS25" s="42">
        <v>36.9965235966554</v>
      </c>
      <c r="GT25" s="66"/>
      <c r="GU25" s="41">
        <v>-2234.19976742464</v>
      </c>
      <c r="GV25" s="42">
        <v>39.616932225779003</v>
      </c>
      <c r="GX25" s="41">
        <v>-1622.3243095192199</v>
      </c>
      <c r="GY25" s="42">
        <v>53.911386896140101</v>
      </c>
      <c r="GZ25" s="66"/>
      <c r="HA25" s="41">
        <v>-2002.78887923925</v>
      </c>
      <c r="HB25" s="42">
        <v>57.109627141091799</v>
      </c>
      <c r="HC25" s="66"/>
      <c r="HD25" s="41">
        <v>-2453.64121867929</v>
      </c>
      <c r="HE25" s="42">
        <v>61.077354376711099</v>
      </c>
      <c r="HF25" s="66"/>
      <c r="HG25" s="41">
        <v>-2971.90041424524</v>
      </c>
      <c r="HH25" s="42">
        <v>65.417822227911103</v>
      </c>
      <c r="HJ25" s="41">
        <v>-1871.2430254107801</v>
      </c>
      <c r="HK25" s="42">
        <v>80.610602837121604</v>
      </c>
      <c r="HL25" s="66"/>
      <c r="HM25" s="41">
        <v>-2218.8849894892401</v>
      </c>
      <c r="HN25" s="42">
        <v>83.970346147358697</v>
      </c>
      <c r="HO25" s="66"/>
      <c r="HP25" s="41">
        <v>-2709.1586335676998</v>
      </c>
      <c r="HQ25" s="42">
        <v>89.089073424223898</v>
      </c>
      <c r="HR25" s="66"/>
      <c r="HS25" s="41">
        <v>-3240.2501976461599</v>
      </c>
      <c r="HT25" s="42">
        <v>94.397360118501595</v>
      </c>
      <c r="HU25" s="66"/>
      <c r="HV25" s="41">
        <v>-3851.5328458030799</v>
      </c>
      <c r="HW25" s="42">
        <v>100.488919567575</v>
      </c>
      <c r="HX25" s="66"/>
      <c r="HY25" s="41">
        <v>-4547.7464</v>
      </c>
      <c r="HZ25" s="42">
        <v>107.312789668151</v>
      </c>
      <c r="IB25" s="41">
        <v>-2064.8487107409001</v>
      </c>
      <c r="IC25" s="42">
        <v>115.55802848817299</v>
      </c>
      <c r="ID25" s="66"/>
      <c r="IE25" s="41">
        <v>-2450.90038250016</v>
      </c>
      <c r="IF25" s="42">
        <v>119.579266190608</v>
      </c>
      <c r="IG25" s="66"/>
      <c r="IH25" s="41">
        <v>-2996.4730942594101</v>
      </c>
      <c r="II25" s="42">
        <v>126.197821364286</v>
      </c>
      <c r="IJ25" s="66"/>
      <c r="IK25" s="41">
        <v>-3587.6905660186599</v>
      </c>
      <c r="IL25" s="42">
        <v>133.108631861183</v>
      </c>
      <c r="IM25" s="66"/>
      <c r="IN25" s="41">
        <v>-4265.8000695371702</v>
      </c>
      <c r="IO25" s="42">
        <v>141.03169333580999</v>
      </c>
      <c r="IP25" s="66"/>
      <c r="IQ25" s="41">
        <v>-5068.0688</v>
      </c>
      <c r="IR25" s="42">
        <v>149.921989305659</v>
      </c>
      <c r="IT25" s="41">
        <v>-2250.9145737024101</v>
      </c>
      <c r="IU25" s="42">
        <v>166.141015022847</v>
      </c>
      <c r="IV25" s="66"/>
      <c r="IW25" s="41">
        <v>-2674.8104664648099</v>
      </c>
      <c r="IX25" s="42">
        <v>163.80856297316501</v>
      </c>
      <c r="IY25" s="66"/>
      <c r="IZ25" s="41">
        <v>-3275.11675922721</v>
      </c>
      <c r="JA25" s="42">
        <v>172.16317552549901</v>
      </c>
      <c r="JB25" s="66"/>
      <c r="JC25" s="41">
        <v>-3925.8946519896099</v>
      </c>
      <c r="JD25" s="42">
        <v>180.82891641711799</v>
      </c>
      <c r="JE25" s="66"/>
      <c r="JF25" s="41">
        <v>-4703.9589447520102</v>
      </c>
      <c r="JG25" s="42">
        <v>190.84820465685499</v>
      </c>
      <c r="JH25" s="66"/>
      <c r="JI25" s="41">
        <v>-5553.8587302768101</v>
      </c>
      <c r="JJ25" s="42">
        <v>202.13899907143099</v>
      </c>
      <c r="JL25" s="41">
        <v>-2669.27081697831</v>
      </c>
      <c r="JM25" s="42">
        <v>224.27556883800401</v>
      </c>
      <c r="JN25" s="66"/>
      <c r="JO25" s="41">
        <v>-3215.4085769783101</v>
      </c>
      <c r="JP25" s="42">
        <v>220.60922847833899</v>
      </c>
      <c r="JQ25" s="66"/>
      <c r="JR25" s="41">
        <v>-3935.53108406621</v>
      </c>
      <c r="JS25" s="42">
        <v>231.82860989829399</v>
      </c>
      <c r="JT25" s="66"/>
      <c r="JU25" s="41">
        <v>-4716.2195111541096</v>
      </c>
      <c r="JV25" s="42">
        <v>243.478820585112</v>
      </c>
      <c r="JW25" s="66"/>
      <c r="JX25" s="41">
        <v>-5608.2958853299097</v>
      </c>
      <c r="JY25" s="42">
        <v>256.98943639644398</v>
      </c>
      <c r="JZ25" s="66"/>
      <c r="KA25" s="41">
        <v>-6669.0412724178104</v>
      </c>
      <c r="KB25" s="42">
        <v>272.23899742993899</v>
      </c>
      <c r="KD25" s="41">
        <v>-698.77807707962302</v>
      </c>
      <c r="KE25" s="42">
        <v>30.466992966647201</v>
      </c>
      <c r="KF25" s="66"/>
      <c r="KG25" s="41">
        <v>-837.56366320592997</v>
      </c>
      <c r="KH25" s="42">
        <v>31.6523380415133</v>
      </c>
      <c r="KI25" s="66"/>
      <c r="KJ25" s="41">
        <v>-1007.29200773224</v>
      </c>
      <c r="KK25" s="42">
        <v>33.091114029795001</v>
      </c>
      <c r="KL25" s="66"/>
      <c r="KM25" s="41">
        <v>-1189.9823201547399</v>
      </c>
      <c r="KN25" s="42">
        <v>36.092397132509497</v>
      </c>
      <c r="KP25" s="41">
        <v>-807.34617004049801</v>
      </c>
      <c r="KQ25" s="42">
        <v>43.310586543858697</v>
      </c>
      <c r="KR25" s="66"/>
      <c r="KS25" s="41">
        <v>-969.23150194311904</v>
      </c>
      <c r="KT25" s="42">
        <v>44.9617516992558</v>
      </c>
      <c r="KU25" s="66"/>
      <c r="KV25" s="41">
        <v>-1167.21313464574</v>
      </c>
      <c r="KW25" s="42">
        <v>46.972565825426997</v>
      </c>
      <c r="KX25" s="66"/>
      <c r="KY25" s="41">
        <v>-1378.96479966278</v>
      </c>
      <c r="KZ25" s="42">
        <v>51.3632170964542</v>
      </c>
      <c r="LB25" s="41">
        <v>-898.096401393733</v>
      </c>
      <c r="LC25" s="42">
        <v>61.292355234357899</v>
      </c>
      <c r="LD25" s="66"/>
      <c r="LE25" s="41">
        <v>-1083.02391355348</v>
      </c>
      <c r="LF25" s="42">
        <v>63.474616829695499</v>
      </c>
      <c r="LG25" s="66"/>
      <c r="LH25" s="41">
        <v>-1309.19614891322</v>
      </c>
      <c r="LI25" s="42">
        <v>66.123678555452599</v>
      </c>
      <c r="LJ25" s="66"/>
      <c r="LK25" s="41">
        <v>-1550.8205599999999</v>
      </c>
      <c r="LL25" s="42">
        <v>71.971958078267704</v>
      </c>
      <c r="LN25" s="41">
        <v>-1130.6775111581501</v>
      </c>
      <c r="LO25" s="42">
        <v>84.926022379310993</v>
      </c>
      <c r="LP25" s="66"/>
      <c r="LQ25" s="41">
        <v>-1361.8639562414701</v>
      </c>
      <c r="LR25" s="42">
        <v>88.013950664391402</v>
      </c>
      <c r="LS25" s="66"/>
      <c r="LT25" s="41">
        <v>-1644.60886532478</v>
      </c>
      <c r="LU25" s="42">
        <v>91.776801838791698</v>
      </c>
      <c r="LV25" s="66"/>
      <c r="LW25" s="41">
        <v>-1968.2545104081</v>
      </c>
      <c r="LX25" s="42">
        <v>96.042951144385796</v>
      </c>
      <c r="LZ25" s="41">
        <v>-1334.56996343131</v>
      </c>
      <c r="MA25" s="42">
        <v>118.09195622701</v>
      </c>
      <c r="MB25" s="66"/>
      <c r="MC25" s="41">
        <v>-1612.3854933786699</v>
      </c>
      <c r="MD25" s="42">
        <v>122.13981618429401</v>
      </c>
      <c r="ME25" s="66"/>
      <c r="MF25" s="41">
        <v>-1951.6034076733899</v>
      </c>
      <c r="MG25" s="42">
        <v>127.145907585787</v>
      </c>
      <c r="MH25" s="66"/>
      <c r="MI25" s="41">
        <v>-2339.8935999999999</v>
      </c>
      <c r="MJ25" s="42">
        <v>132.82599909493399</v>
      </c>
      <c r="ML25" s="41">
        <v>-1765.0986896905099</v>
      </c>
      <c r="MM25" s="42">
        <v>193.90266072306699</v>
      </c>
      <c r="MN25" s="66"/>
      <c r="MO25" s="41">
        <v>-2135.4871668793098</v>
      </c>
      <c r="MP25" s="42">
        <v>200.44634905004301</v>
      </c>
      <c r="MQ25" s="66"/>
      <c r="MR25" s="41">
        <v>-2587.72757085691</v>
      </c>
      <c r="MS25" s="42">
        <v>208.56802676838799</v>
      </c>
      <c r="MT25" s="66"/>
      <c r="MU25" s="41">
        <v>-3105.3975999999998</v>
      </c>
      <c r="MV25" s="42">
        <v>217.76495626522501</v>
      </c>
      <c r="MX25" s="41">
        <v>-2049.5911651964798</v>
      </c>
      <c r="MY25" s="42">
        <v>292.022211865646</v>
      </c>
      <c r="MZ25" s="66"/>
      <c r="NA25" s="41">
        <v>-2393.7208693596199</v>
      </c>
      <c r="NB25" s="42">
        <v>299.17945137924403</v>
      </c>
      <c r="NC25" s="66"/>
      <c r="ND25" s="41">
        <v>-2872.4839943227598</v>
      </c>
      <c r="NE25" s="42">
        <v>309.215035614768</v>
      </c>
      <c r="NF25" s="66"/>
      <c r="NG25" s="41">
        <v>-3390.6691224859001</v>
      </c>
      <c r="NH25" s="42">
        <v>319.98466427410102</v>
      </c>
      <c r="NI25" s="66"/>
      <c r="NJ25" s="41">
        <v>-4005.9176380121698</v>
      </c>
      <c r="NK25" s="42">
        <v>332.88379761526699</v>
      </c>
      <c r="NL25" s="66"/>
      <c r="NM25" s="41">
        <v>-4704.0940799999998</v>
      </c>
      <c r="NN25" s="42">
        <v>347.40899962814399</v>
      </c>
      <c r="NP25" s="41">
        <v>-2195.8760646293999</v>
      </c>
      <c r="NQ25" s="42">
        <v>417.41034540388898</v>
      </c>
      <c r="NR25" s="66"/>
      <c r="NS25" s="41">
        <v>-2582.8201602997701</v>
      </c>
      <c r="NT25" s="42">
        <v>426.71457973268502</v>
      </c>
      <c r="NU25" s="66"/>
      <c r="NV25" s="41">
        <v>-3121.1892703701401</v>
      </c>
      <c r="NW25" s="42">
        <v>439.73363773747701</v>
      </c>
      <c r="NX25" s="66"/>
      <c r="NY25" s="41">
        <v>-3703.8971180405101</v>
      </c>
      <c r="NZ25" s="42">
        <v>453.73156043807302</v>
      </c>
      <c r="OA25" s="66"/>
      <c r="OB25" s="41">
        <v>-4395.6683589812501</v>
      </c>
      <c r="OC25" s="42">
        <v>470.514989951296</v>
      </c>
      <c r="OD25" s="66"/>
      <c r="OE25" s="41">
        <v>-5181.8739999999998</v>
      </c>
      <c r="OF25" s="42">
        <v>489.12431929588399</v>
      </c>
      <c r="OH25" s="41">
        <v>-2318.6517979169698</v>
      </c>
      <c r="OI25" s="42">
        <v>573.75123888056396</v>
      </c>
      <c r="OJ25" s="66"/>
      <c r="OK25" s="41">
        <v>-2748.3876656274701</v>
      </c>
      <c r="OL25" s="42">
        <v>585.45041065642795</v>
      </c>
      <c r="OM25" s="66"/>
      <c r="ON25" s="41">
        <v>-3346.3401413379702</v>
      </c>
      <c r="OO25" s="42">
        <v>601.86215161196799</v>
      </c>
      <c r="OP25" s="66"/>
      <c r="OQ25" s="41">
        <v>-3993.54808904846</v>
      </c>
      <c r="OR25" s="42">
        <v>619.47467557741504</v>
      </c>
      <c r="OS25" s="66"/>
      <c r="OT25" s="41">
        <v>-4763.1671727589601</v>
      </c>
      <c r="OU25" s="42">
        <v>640.28538938014003</v>
      </c>
      <c r="OV25" s="66"/>
      <c r="OW25" s="41">
        <v>-5635.0727999999999</v>
      </c>
      <c r="OX25" s="42">
        <v>664.20704682956796</v>
      </c>
      <c r="OZ25" s="41">
        <v>-2771.0524755665301</v>
      </c>
      <c r="PA25" s="42">
        <v>771.32879289857101</v>
      </c>
      <c r="PB25" s="66"/>
      <c r="PC25" s="41">
        <v>-3288.2340243665299</v>
      </c>
      <c r="PD25" s="42">
        <v>786.55777866789504</v>
      </c>
      <c r="PE25" s="66"/>
      <c r="PF25" s="41">
        <v>-4005.7671934500399</v>
      </c>
      <c r="PG25" s="42">
        <v>808.54282971868497</v>
      </c>
      <c r="PH25" s="66"/>
      <c r="PI25" s="41">
        <v>-4782.4069289335603</v>
      </c>
      <c r="PJ25" s="42">
        <v>832.11919378263997</v>
      </c>
      <c r="PK25" s="66"/>
      <c r="PL25" s="41">
        <v>-5704.2857983005897</v>
      </c>
      <c r="PM25" s="42">
        <v>860.50180561975696</v>
      </c>
      <c r="PN25" s="66"/>
      <c r="PO25" s="41">
        <v>-6752.2052000000003</v>
      </c>
      <c r="PP25" s="42">
        <v>892.01503961752803</v>
      </c>
      <c r="PR25" s="41">
        <v>-542.05951437511806</v>
      </c>
      <c r="PS25" s="42">
        <v>3.5317598439206401</v>
      </c>
      <c r="PT25" s="66"/>
      <c r="PU25" s="41">
        <v>-630.62755153277897</v>
      </c>
      <c r="PV25" s="42">
        <v>3.8227832081442399</v>
      </c>
      <c r="PW25" s="66"/>
      <c r="PX25" s="41">
        <v>-740.37030869044099</v>
      </c>
      <c r="PY25" s="42">
        <v>4.1832353843066103</v>
      </c>
      <c r="PZ25" s="66"/>
      <c r="QA25" s="41">
        <v>-862.93960000000004</v>
      </c>
      <c r="QB25" s="42">
        <v>4.7148145793112199</v>
      </c>
      <c r="QD25" s="41">
        <v>-631.14054943544102</v>
      </c>
      <c r="QE25" s="42">
        <v>5.1111369245787701</v>
      </c>
      <c r="QF25" s="66"/>
      <c r="QG25" s="41">
        <v>-733.69029500094905</v>
      </c>
      <c r="QH25" s="42">
        <v>5.5293096260695096</v>
      </c>
      <c r="QI25" s="66"/>
      <c r="QJ25" s="41">
        <v>-860.85428056645605</v>
      </c>
      <c r="QK25" s="42">
        <v>6.04522753351341</v>
      </c>
      <c r="QL25" s="66"/>
      <c r="QM25" s="41">
        <v>-1003.2256</v>
      </c>
      <c r="QN25" s="42">
        <v>6.8357736497953301</v>
      </c>
      <c r="QP25" s="41">
        <v>-724.19558136405703</v>
      </c>
      <c r="QQ25" s="42">
        <v>7.1151563952686301</v>
      </c>
      <c r="QR25" s="66"/>
      <c r="QS25" s="41">
        <v>-839.28789735767396</v>
      </c>
      <c r="QT25" s="42">
        <v>7.6641916379869599</v>
      </c>
      <c r="QU25" s="66"/>
      <c r="QV25" s="41">
        <v>-982.30597335129005</v>
      </c>
      <c r="QW25" s="42">
        <v>8.3380445801038796</v>
      </c>
      <c r="QX25" s="66"/>
      <c r="QY25" s="41">
        <v>-1148.4156472571501</v>
      </c>
      <c r="QZ25" s="42">
        <v>9.3854179392817496</v>
      </c>
      <c r="RB25" s="41">
        <v>-904.43047042795899</v>
      </c>
      <c r="RC25" s="42">
        <v>10.066808537317099</v>
      </c>
      <c r="RD25" s="66"/>
      <c r="RE25" s="41">
        <v>-1048.9722375108599</v>
      </c>
      <c r="RF25" s="42">
        <v>10.866388504444901</v>
      </c>
      <c r="RG25" s="66"/>
      <c r="RH25" s="41">
        <v>-1228.48520459376</v>
      </c>
      <c r="RI25" s="42">
        <v>11.8484816413484</v>
      </c>
      <c r="RJ25" s="66"/>
      <c r="RK25" s="41">
        <v>-1435.16180001159</v>
      </c>
      <c r="RL25" s="42">
        <v>12.918031914472699</v>
      </c>
      <c r="RN25" s="41">
        <v>-1078.35049901345</v>
      </c>
      <c r="RO25" s="42">
        <v>13.880699641985199</v>
      </c>
      <c r="RP25" s="66"/>
      <c r="RQ25" s="41">
        <v>-1261.5955156973901</v>
      </c>
      <c r="RR25" s="42">
        <v>14.9452403858231</v>
      </c>
      <c r="RS25" s="66"/>
      <c r="RT25" s="41">
        <v>-1475.11166106526</v>
      </c>
      <c r="RU25" s="42">
        <v>16.2526606566053</v>
      </c>
      <c r="RV25" s="66"/>
      <c r="RW25" s="41">
        <v>-1721.1001030084999</v>
      </c>
      <c r="RX25" s="42">
        <v>17.6818143015457</v>
      </c>
      <c r="RZ25" s="41">
        <v>-1439.1388895508901</v>
      </c>
      <c r="SA25" s="42">
        <v>22.905247695592401</v>
      </c>
      <c r="SB25" s="66"/>
      <c r="SC25" s="41">
        <v>-1682.65984327092</v>
      </c>
      <c r="SD25" s="42">
        <v>24.644796590392598</v>
      </c>
      <c r="SE25" s="66"/>
      <c r="SF25" s="41">
        <v>-1966.0943267109601</v>
      </c>
      <c r="SG25" s="42">
        <v>26.789117894301899</v>
      </c>
      <c r="SH25" s="66"/>
      <c r="SI25" s="41">
        <v>-2292.7460000000001</v>
      </c>
      <c r="SJ25" s="42">
        <v>29.147548298044502</v>
      </c>
      <c r="SL25" s="41">
        <v>-1710.89474268094</v>
      </c>
      <c r="SM25" s="42">
        <v>33.985834488131097</v>
      </c>
      <c r="SN25" s="66"/>
      <c r="SO25" s="41">
        <v>-1931.2115227593999</v>
      </c>
      <c r="SP25" s="42">
        <v>35.831217788174598</v>
      </c>
      <c r="SQ25" s="66"/>
      <c r="SR25" s="41">
        <v>-2244.4488788378599</v>
      </c>
      <c r="SS25" s="42">
        <v>38.583161670213897</v>
      </c>
      <c r="ST25" s="66"/>
      <c r="SU25" s="41">
        <v>-2583.9336589163199</v>
      </c>
      <c r="SV25" s="42">
        <v>41.455127350428903</v>
      </c>
      <c r="SW25" s="66"/>
      <c r="SX25" s="41">
        <v>-2967.4213630732402</v>
      </c>
      <c r="SY25" s="42">
        <v>44.761401219509899</v>
      </c>
      <c r="SZ25" s="66"/>
      <c r="TA25" s="41">
        <v>-3177.11</v>
      </c>
      <c r="TB25" s="42">
        <v>47.050415885584698</v>
      </c>
      <c r="TD25" s="41">
        <v>-1922.4575974076499</v>
      </c>
      <c r="TE25" s="42">
        <v>48.318602839087802</v>
      </c>
      <c r="TF25" s="66"/>
      <c r="TG25" s="41">
        <v>-2165.2684371669102</v>
      </c>
      <c r="TH25" s="42">
        <v>50.725816076731903</v>
      </c>
      <c r="TI25" s="66"/>
      <c r="TJ25" s="41">
        <v>-2511.6753249261601</v>
      </c>
      <c r="TK25" s="42">
        <v>54.2835960514672</v>
      </c>
      <c r="TL25" s="66"/>
      <c r="TM25" s="41">
        <v>-2887.3351646854098</v>
      </c>
      <c r="TN25" s="42">
        <v>58.018382352706801</v>
      </c>
      <c r="TO25" s="66"/>
      <c r="TP25" s="41">
        <v>-3309.1753562039198</v>
      </c>
      <c r="TQ25" s="42">
        <v>62.316570402233097</v>
      </c>
      <c r="TR25" s="66"/>
      <c r="TS25" s="41">
        <v>-3564.1035999999999</v>
      </c>
      <c r="TT25" s="42">
        <v>65.308745744395296</v>
      </c>
      <c r="TV25" s="41">
        <v>-2134.6236379238599</v>
      </c>
      <c r="TW25" s="42">
        <v>66.134780624688801</v>
      </c>
      <c r="TX25" s="66"/>
      <c r="TY25" s="41">
        <v>-2399.3630506862601</v>
      </c>
      <c r="TZ25" s="42">
        <v>69.149427027130102</v>
      </c>
      <c r="UA25" s="66"/>
      <c r="UB25" s="41">
        <v>-2778.3739834486601</v>
      </c>
      <c r="UC25" s="42">
        <v>73.634660917188299</v>
      </c>
      <c r="UD25" s="66"/>
      <c r="UE25" s="41">
        <v>-3189.64339621106</v>
      </c>
      <c r="UF25" s="42">
        <v>78.319736688259596</v>
      </c>
      <c r="UG25" s="66"/>
      <c r="UH25" s="41">
        <v>-3682.9640089734598</v>
      </c>
      <c r="UI25" s="42">
        <v>83.754581761167202</v>
      </c>
      <c r="UJ25" s="66"/>
      <c r="UK25" s="41">
        <v>-3924.70773182005</v>
      </c>
      <c r="UL25" s="42">
        <v>87.562010441868594</v>
      </c>
      <c r="UN25" s="41">
        <v>-2533.25033091256</v>
      </c>
      <c r="UO25" s="42">
        <v>89.021476772240206</v>
      </c>
      <c r="UP25" s="66"/>
      <c r="UQ25" s="41">
        <v>-2888.4003149125601</v>
      </c>
      <c r="UR25" s="42">
        <v>93.098861083748005</v>
      </c>
      <c r="US25" s="66"/>
      <c r="UT25" s="41">
        <v>-3342.9683900004602</v>
      </c>
      <c r="UU25" s="42">
        <v>99.118574324000306</v>
      </c>
      <c r="UV25" s="66"/>
      <c r="UW25" s="41">
        <v>-3836.2466410883599</v>
      </c>
      <c r="UX25" s="42">
        <v>105.412572005825</v>
      </c>
      <c r="UY25" s="66"/>
      <c r="UZ25" s="41">
        <v>-4386.6305992641601</v>
      </c>
      <c r="VA25" s="42">
        <v>112.725927220556</v>
      </c>
      <c r="VB25" s="66"/>
      <c r="VC25" s="41">
        <v>-4717.5887414158897</v>
      </c>
      <c r="VD25" s="42">
        <v>117.88645964358</v>
      </c>
      <c r="VF25" s="41">
        <v>-647.55608953189198</v>
      </c>
      <c r="VG25" s="42">
        <v>6.7958018774950801</v>
      </c>
      <c r="VH25" s="66"/>
      <c r="VI25" s="41">
        <v>-788.30627068955403</v>
      </c>
      <c r="VJ25" s="42">
        <v>7.2885078267229897</v>
      </c>
      <c r="VK25" s="66"/>
      <c r="VL25" s="41">
        <v>-961.84333184721595</v>
      </c>
      <c r="VM25" s="42">
        <v>7.9017159923217797</v>
      </c>
      <c r="VN25" s="66"/>
      <c r="VO25" s="41">
        <v>-1154.7869595013101</v>
      </c>
      <c r="VP25" s="42">
        <v>8.8487008145754107</v>
      </c>
      <c r="VR25" s="41">
        <v>-752.41032974987797</v>
      </c>
      <c r="VS25" s="42">
        <v>9.8454049721447099</v>
      </c>
      <c r="VT25" s="66"/>
      <c r="VU25" s="41">
        <v>-915.83924331538503</v>
      </c>
      <c r="VV25" s="42">
        <v>10.5550178032976</v>
      </c>
      <c r="VW25" s="66"/>
      <c r="VX25" s="41">
        <v>-1117.42991688089</v>
      </c>
      <c r="VY25" s="42">
        <v>11.4339854669216</v>
      </c>
      <c r="VZ25" s="66"/>
      <c r="WA25" s="41">
        <v>-1341.5911183805199</v>
      </c>
      <c r="WB25" s="42">
        <v>12.8487648611015</v>
      </c>
      <c r="WD25" s="41">
        <v>-857.09166453341595</v>
      </c>
      <c r="WE25" s="42">
        <v>13.7420437956598</v>
      </c>
      <c r="WF25" s="66"/>
      <c r="WG25" s="41">
        <v>-1041.7601725270299</v>
      </c>
      <c r="WH25" s="42">
        <v>14.6748035310133</v>
      </c>
      <c r="WI25" s="66"/>
      <c r="WJ25" s="41">
        <v>-1269.8373205206501</v>
      </c>
      <c r="WK25" s="42">
        <v>15.823205905739</v>
      </c>
      <c r="WL25" s="66"/>
      <c r="WM25" s="41">
        <v>-1529.30232720698</v>
      </c>
      <c r="WN25" s="42">
        <v>17.699324898238999</v>
      </c>
      <c r="WP25" s="41">
        <v>-1072.41668042589</v>
      </c>
      <c r="WQ25" s="42">
        <v>19.429966912949499</v>
      </c>
      <c r="WR25" s="66"/>
      <c r="WS25" s="41">
        <v>-1303.9286875087901</v>
      </c>
      <c r="WT25" s="42">
        <v>20.790285391570499</v>
      </c>
      <c r="WU25" s="66"/>
      <c r="WV25" s="41">
        <v>-1589.7654945917</v>
      </c>
      <c r="WW25" s="42">
        <v>22.466149441551099</v>
      </c>
      <c r="WX25" s="66"/>
      <c r="WY25" s="41">
        <v>-1918.1278000115899</v>
      </c>
      <c r="WZ25" s="42">
        <v>24.286160736148499</v>
      </c>
      <c r="XB25" s="41">
        <v>-1274.8671903792599</v>
      </c>
      <c r="XC25" s="42">
        <v>26.830867579208999</v>
      </c>
      <c r="XD25" s="66"/>
      <c r="XE25" s="41">
        <v>-1562.47649506319</v>
      </c>
      <c r="XF25" s="42">
        <v>28.641966203097098</v>
      </c>
      <c r="XG25" s="66"/>
      <c r="XH25" s="41">
        <v>-1903.58124843107</v>
      </c>
      <c r="XI25" s="42">
        <v>30.873777926828598</v>
      </c>
      <c r="XJ25" s="66"/>
      <c r="XK25" s="41">
        <v>-2295.5946097989499</v>
      </c>
      <c r="XL25" s="42">
        <v>33.306679364675801</v>
      </c>
      <c r="XN25" s="41">
        <v>-1697.8436228631101</v>
      </c>
      <c r="XO25" s="42">
        <v>44.304718173107602</v>
      </c>
      <c r="XP25" s="66"/>
      <c r="XQ25" s="41">
        <v>-2080.5169605831402</v>
      </c>
      <c r="XR25" s="42">
        <v>47.267447015357</v>
      </c>
      <c r="XS25" s="66"/>
      <c r="XT25" s="41">
        <v>-2534.0695880231801</v>
      </c>
      <c r="XU25" s="42">
        <v>50.932779123936101</v>
      </c>
      <c r="XV25" s="66"/>
      <c r="XW25" s="41">
        <v>-3055.4192142452398</v>
      </c>
      <c r="XX25" s="42">
        <v>54.955102774268198</v>
      </c>
      <c r="XZ25" s="41">
        <v>-1968.6851178341601</v>
      </c>
      <c r="YA25" s="42">
        <v>66.016723216311703</v>
      </c>
      <c r="YB25" s="66"/>
      <c r="YC25" s="41">
        <v>-2318.3807139126302</v>
      </c>
      <c r="YD25" s="42">
        <v>69.144750886557205</v>
      </c>
      <c r="YE25" s="66"/>
      <c r="YF25" s="41">
        <v>-2811.5097819910902</v>
      </c>
      <c r="YG25" s="42">
        <v>73.858824385049004</v>
      </c>
      <c r="YH25" s="66"/>
      <c r="YI25" s="41">
        <v>-3345.6917780695499</v>
      </c>
      <c r="YJ25" s="42">
        <v>78.765104917327804</v>
      </c>
      <c r="YK25" s="66"/>
      <c r="YL25" s="41">
        <v>-3960.64853822647</v>
      </c>
      <c r="YM25" s="42">
        <v>84.407572996402493</v>
      </c>
      <c r="YN25" s="66"/>
      <c r="YO25" s="41">
        <v>-4661.0308000000005</v>
      </c>
      <c r="YP25" s="42">
        <v>90.727406639984096</v>
      </c>
      <c r="YR25" s="41">
        <v>-2187.13796629649</v>
      </c>
      <c r="YS25" s="42">
        <v>94.122300551941606</v>
      </c>
      <c r="YT25" s="66"/>
      <c r="YU25" s="41">
        <v>-2575.49997405574</v>
      </c>
      <c r="YV25" s="42">
        <v>98.208074560439201</v>
      </c>
      <c r="YW25" s="66"/>
      <c r="YX25" s="41">
        <v>-3124.2850378149901</v>
      </c>
      <c r="YY25" s="42">
        <v>104.30386614002499</v>
      </c>
      <c r="YZ25" s="66"/>
      <c r="ZA25" s="41">
        <v>-3718.9792455742499</v>
      </c>
      <c r="ZB25" s="42">
        <v>110.688410999905</v>
      </c>
      <c r="ZC25" s="66"/>
      <c r="ZD25" s="41">
        <v>-4401.2221250927496</v>
      </c>
      <c r="ZE25" s="42">
        <v>118.02627567964601</v>
      </c>
      <c r="ZF25" s="66"/>
      <c r="ZG25" s="41">
        <v>-5208.1805513406398</v>
      </c>
      <c r="ZH25" s="42">
        <v>126.26016003845</v>
      </c>
      <c r="ZJ25" s="41">
        <v>-2400.7653284428902</v>
      </c>
      <c r="ZK25" s="42">
        <v>129.12491765647701</v>
      </c>
      <c r="ZL25" s="66"/>
      <c r="ZM25" s="41">
        <v>-2827.22826120529</v>
      </c>
      <c r="ZN25" s="42">
        <v>134.24016518292501</v>
      </c>
      <c r="ZO25" s="66"/>
      <c r="ZP25" s="41">
        <v>-3431.1038339676902</v>
      </c>
      <c r="ZQ25" s="42">
        <v>141.93080500252699</v>
      </c>
      <c r="ZR25" s="66"/>
      <c r="ZS25" s="41">
        <v>-4085.7447667300899</v>
      </c>
      <c r="ZT25" s="42">
        <v>149.93913003815899</v>
      </c>
      <c r="ZU25" s="66"/>
      <c r="ZV25" s="41">
        <v>-4868.4016994924896</v>
      </c>
      <c r="ZW25" s="42">
        <v>159.21644766780099</v>
      </c>
      <c r="ZX25" s="66"/>
      <c r="ZY25" s="41">
        <v>-5723.5125318200498</v>
      </c>
      <c r="ZZ25" s="42">
        <v>169.66473432267799</v>
      </c>
      <c r="AAB25" s="41">
        <v>-2850.26793495639</v>
      </c>
      <c r="AAC25" s="42">
        <v>173.83834516089101</v>
      </c>
      <c r="AAD25" s="66"/>
      <c r="AAE25" s="41">
        <v>-3399.4861429563898</v>
      </c>
      <c r="AAF25" s="42">
        <v>180.76318331448499</v>
      </c>
      <c r="AAG25" s="66"/>
      <c r="AAH25" s="41">
        <v>-4123.8917860442898</v>
      </c>
      <c r="AAI25" s="42">
        <v>191.08780795348</v>
      </c>
      <c r="AAJ25" s="66"/>
      <c r="AAK25" s="41">
        <v>-4909.2158611321902</v>
      </c>
      <c r="AAL25" s="42">
        <v>201.850038459627</v>
      </c>
      <c r="AAM25" s="66"/>
      <c r="AAN25" s="41">
        <v>-5806.8034033079903</v>
      </c>
      <c r="AAO25" s="42">
        <v>214.34966689855</v>
      </c>
      <c r="AAP25" s="66"/>
      <c r="AAQ25" s="41">
        <v>-6873.8019414158898</v>
      </c>
      <c r="AAR25" s="42">
        <v>228.45368026718799</v>
      </c>
      <c r="AAT25" s="91">
        <v>-733.98426444897802</v>
      </c>
      <c r="AAU25" s="92">
        <v>25.9196926755451</v>
      </c>
      <c r="AAV25" s="80"/>
      <c r="AAW25" s="91">
        <v>-872.424730575284</v>
      </c>
      <c r="AAX25" s="92">
        <v>27.166886938489899</v>
      </c>
      <c r="AAY25" s="80"/>
      <c r="AAZ25" s="91">
        <v>-1041.73115510159</v>
      </c>
      <c r="ABA25" s="92">
        <v>28.6741527269558</v>
      </c>
      <c r="ABB25" s="80"/>
      <c r="ABC25" s="91">
        <v>-1226.1377023816101</v>
      </c>
      <c r="ABD25" s="92">
        <v>31.4954551352814</v>
      </c>
      <c r="ABF25" s="110">
        <v>-849.92801977846796</v>
      </c>
      <c r="ABG25" s="111">
        <v>36.783409495906</v>
      </c>
      <c r="ABH25" s="99"/>
      <c r="ABI25" s="110">
        <v>-1011.41071168109</v>
      </c>
      <c r="ABJ25" s="111">
        <v>38.5193631643087</v>
      </c>
      <c r="ABK25" s="99"/>
      <c r="ABL25" s="110">
        <v>-1208.90010438371</v>
      </c>
      <c r="ABM25" s="111">
        <v>40.6240298429747</v>
      </c>
      <c r="ABN25" s="99"/>
      <c r="ABO25" s="110">
        <v>-1422.9158427889799</v>
      </c>
      <c r="ABP25" s="111">
        <v>44.723534354442101</v>
      </c>
      <c r="ABR25" s="129">
        <v>-951.509665419268</v>
      </c>
      <c r="ABS25" s="130">
        <v>51.8895598503073</v>
      </c>
      <c r="ABT25" s="118"/>
      <c r="ABU25" s="129">
        <v>-1135.97701757901</v>
      </c>
      <c r="ABV25" s="130">
        <v>54.184371899231699</v>
      </c>
      <c r="ABW25" s="118"/>
      <c r="ABX25" s="129">
        <v>-1361.5866929387601</v>
      </c>
      <c r="ABY25" s="130">
        <v>56.960490627173201</v>
      </c>
      <c r="ABZ25" s="118"/>
      <c r="ACA25" s="129">
        <v>-1605.8973599999999</v>
      </c>
      <c r="ACB25" s="130">
        <v>62.408229514813499</v>
      </c>
      <c r="ACD25" s="148">
        <v>-1195.88900282654</v>
      </c>
      <c r="ACE25" s="149">
        <v>71.933153052364702</v>
      </c>
      <c r="ACF25" s="137"/>
      <c r="ACG25" s="148">
        <v>-1426.50024790986</v>
      </c>
      <c r="ACH25" s="149">
        <v>75.176789171658996</v>
      </c>
      <c r="ACI25" s="137"/>
      <c r="ACJ25" s="148">
        <v>-1708.5419569931701</v>
      </c>
      <c r="ACK25" s="149">
        <v>79.114384001940195</v>
      </c>
      <c r="ACL25" s="137"/>
      <c r="ACM25" s="148">
        <v>-2031.38280207649</v>
      </c>
      <c r="ACN25" s="149">
        <v>83.578989863380698</v>
      </c>
      <c r="ACP25" s="167">
        <v>-1417.04605395981</v>
      </c>
      <c r="ACQ25" s="168">
        <v>99.866616417749896</v>
      </c>
      <c r="ACR25" s="156"/>
      <c r="ACS25" s="167">
        <v>-1694.17134390717</v>
      </c>
      <c r="ACT25" s="168">
        <v>104.118881570921</v>
      </c>
      <c r="ACU25" s="156"/>
      <c r="ACV25" s="167">
        <v>-2032.54541820188</v>
      </c>
      <c r="ACW25" s="168">
        <v>109.36006797598699</v>
      </c>
      <c r="ACX25" s="156"/>
      <c r="ACY25" s="167">
        <v>-2419.8697388966002</v>
      </c>
      <c r="ACZ25" s="168">
        <v>115.308991216734</v>
      </c>
      <c r="ADB25" s="186">
        <v>-1877.83141193032</v>
      </c>
      <c r="ADC25" s="187">
        <v>163.813989224224</v>
      </c>
      <c r="ADD25" s="175"/>
      <c r="ADE25" s="186">
        <v>-2247.29956911913</v>
      </c>
      <c r="ADF25" s="187">
        <v>170.679717321244</v>
      </c>
      <c r="ADG25" s="175"/>
      <c r="ADH25" s="186">
        <v>-2698.41485309673</v>
      </c>
      <c r="ADI25" s="187">
        <v>179.17417983939899</v>
      </c>
      <c r="ADJ25" s="175"/>
      <c r="ADK25" s="186">
        <v>-3214.7972</v>
      </c>
      <c r="ADL25" s="187">
        <v>188.80211029536</v>
      </c>
      <c r="ADN25" s="205">
        <v>-2197.4858525687901</v>
      </c>
      <c r="ADO25" s="206">
        <v>245.72801156445999</v>
      </c>
      <c r="ADP25" s="194"/>
      <c r="ADQ25" s="205">
        <v>-2540.75987673193</v>
      </c>
      <c r="ADR25" s="206">
        <v>253.271635311393</v>
      </c>
      <c r="ADS25" s="194"/>
      <c r="ADT25" s="205">
        <v>-3018.3332416950698</v>
      </c>
      <c r="ADU25" s="206">
        <v>263.74632176921102</v>
      </c>
      <c r="ADV25" s="194"/>
      <c r="ADW25" s="205">
        <v>-3535.2306898582101</v>
      </c>
      <c r="ADX25" s="206">
        <v>275.006159412849</v>
      </c>
      <c r="ADY25" s="194"/>
      <c r="ADZ25" s="205">
        <v>-4148.9483253844801</v>
      </c>
      <c r="AEA25" s="206">
        <v>288.494714726805</v>
      </c>
      <c r="AEB25" s="194"/>
      <c r="AEC25" s="205">
        <v>-4845.3876799999998</v>
      </c>
      <c r="AED25" s="206">
        <v>303.67167385963</v>
      </c>
      <c r="AEF25" s="224">
        <v>-2383.3690905553699</v>
      </c>
      <c r="AEG25" s="225">
        <v>349.99689265008197</v>
      </c>
      <c r="AEH25" s="213"/>
      <c r="AEI25" s="224">
        <v>-2769.3505462257399</v>
      </c>
      <c r="AEJ25" s="225">
        <v>359.80580438118102</v>
      </c>
      <c r="AEK25" s="213"/>
      <c r="AEL25" s="224">
        <v>-3306.38117629611</v>
      </c>
      <c r="AEM25" s="225">
        <v>373.40848264933697</v>
      </c>
      <c r="AEN25" s="213"/>
      <c r="AEO25" s="224">
        <v>-3887.6403839664799</v>
      </c>
      <c r="AEP25" s="225">
        <v>388.053914941914</v>
      </c>
      <c r="AEQ25" s="213"/>
      <c r="AER25" s="224">
        <v>-4577.6893849072203</v>
      </c>
      <c r="AES25" s="225">
        <v>405.61916159951699</v>
      </c>
      <c r="AET25" s="213"/>
      <c r="AEU25" s="224">
        <v>-5361.9408613775904</v>
      </c>
      <c r="AEV25" s="225">
        <v>425.07703587128799</v>
      </c>
      <c r="AEX25" s="243">
        <v>-2550.2670558177801</v>
      </c>
      <c r="AEY25" s="244">
        <v>479.68581666447199</v>
      </c>
      <c r="AEZ25" s="232"/>
      <c r="AFA25" s="243">
        <v>-2978.9333235282702</v>
      </c>
      <c r="AFB25" s="244">
        <v>492.02984903335403</v>
      </c>
      <c r="AFC25" s="232"/>
      <c r="AFD25" s="243">
        <v>-3575.3985992387702</v>
      </c>
      <c r="AFE25" s="244">
        <v>509.18358530640398</v>
      </c>
      <c r="AFF25" s="232"/>
      <c r="AFG25" s="243">
        <v>-4220.9969469492698</v>
      </c>
      <c r="AFH25" s="244">
        <v>527.62606573901303</v>
      </c>
      <c r="AFI25" s="232"/>
      <c r="AFJ25" s="243">
        <v>-4988.7024306597596</v>
      </c>
      <c r="AFK25" s="244">
        <v>549.42062676795604</v>
      </c>
      <c r="AFL25" s="232"/>
      <c r="AFM25" s="243">
        <v>-5858.4368000000004</v>
      </c>
      <c r="AFN25" s="244">
        <v>574.445187140813</v>
      </c>
      <c r="AFP25" s="263">
        <v>-3050.95113886333</v>
      </c>
      <c r="AFQ25" s="264">
        <v>644.80106480809604</v>
      </c>
      <c r="AFR25" s="251"/>
      <c r="AFS25" s="263">
        <v>-3566.8491676633298</v>
      </c>
      <c r="AFT25" s="264">
        <v>660.83925723496895</v>
      </c>
      <c r="AFU25" s="251"/>
      <c r="AFV25" s="263">
        <v>-4282.5976967468496</v>
      </c>
      <c r="AFW25" s="264">
        <v>683.80736326283397</v>
      </c>
      <c r="AFX25" s="251"/>
      <c r="AFY25" s="263">
        <v>-5057.3059122303603</v>
      </c>
      <c r="AFZ25" s="264">
        <v>708.48574282189202</v>
      </c>
      <c r="AGA25" s="251"/>
      <c r="AGB25" s="263">
        <v>-5976.8884615974002</v>
      </c>
      <c r="AGC25" s="264">
        <v>738.19381127984002</v>
      </c>
      <c r="AGD25" s="251"/>
      <c r="AGE25" s="263">
        <v>-7022.2024000000001</v>
      </c>
      <c r="AGF25" s="264">
        <v>771.13756701605098</v>
      </c>
      <c r="AGH25" s="41"/>
      <c r="AGI25" s="42"/>
      <c r="AGK25" s="41"/>
      <c r="AGL25" s="42"/>
      <c r="AGN25" s="41"/>
      <c r="AGO25" s="42"/>
      <c r="AGQ25" s="41"/>
      <c r="AGR25" s="42"/>
      <c r="AGT25" s="41"/>
      <c r="AGU25" s="42"/>
      <c r="AGW25" s="41"/>
      <c r="AGX25" s="42"/>
      <c r="AGZ25" s="41"/>
      <c r="AHA25" s="42"/>
      <c r="AHC25" s="41"/>
      <c r="AHD25" s="42"/>
      <c r="AHF25" s="41"/>
      <c r="AHG25" s="42"/>
      <c r="AHI25" s="41"/>
      <c r="AHJ25" s="42"/>
      <c r="AHL25" s="41"/>
      <c r="AHM25" s="42"/>
      <c r="AHO25" s="41"/>
      <c r="AHP25" s="42"/>
      <c r="AHR25" s="41"/>
      <c r="AHS25" s="42"/>
      <c r="AHU25" s="41"/>
      <c r="AHV25" s="42"/>
      <c r="AHX25" s="41"/>
      <c r="AHY25" s="42"/>
      <c r="AIA25" s="41"/>
      <c r="AIB25" s="42"/>
      <c r="AID25" s="41"/>
      <c r="AIE25" s="42"/>
      <c r="AIG25" s="41"/>
      <c r="AIH25" s="42"/>
      <c r="AIJ25" s="41"/>
      <c r="AIK25" s="42"/>
      <c r="AIM25" s="41"/>
      <c r="AIN25" s="42"/>
      <c r="AIP25" s="41"/>
      <c r="AIQ25" s="42"/>
      <c r="AIS25" s="41"/>
      <c r="AIT25" s="42"/>
      <c r="AIV25" s="41"/>
      <c r="AIW25" s="42"/>
      <c r="AIY25" s="41"/>
      <c r="AIZ25" s="42"/>
      <c r="AJB25" s="41"/>
      <c r="AJC25" s="42"/>
      <c r="AJE25" s="41"/>
      <c r="AJF25" s="42"/>
      <c r="AJH25" s="41"/>
      <c r="AJI25" s="42"/>
      <c r="AJK25" s="41"/>
      <c r="AJL25" s="42"/>
      <c r="AJN25" s="41"/>
      <c r="AJO25" s="42"/>
      <c r="AJQ25" s="41"/>
      <c r="AJR25" s="42"/>
      <c r="AJT25" s="41"/>
      <c r="AJU25" s="42"/>
      <c r="AJW25" s="41"/>
      <c r="AJX25" s="42"/>
      <c r="AJZ25" s="41"/>
      <c r="AKA25" s="42"/>
      <c r="AKC25" s="41"/>
      <c r="AKD25" s="42"/>
      <c r="AKF25" s="41"/>
      <c r="AKG25" s="42"/>
      <c r="AKI25" s="41"/>
      <c r="AKJ25" s="42"/>
      <c r="AKL25" s="41"/>
      <c r="AKM25" s="42"/>
      <c r="AKN25" s="66"/>
      <c r="AKO25" s="41"/>
      <c r="AKP25" s="42"/>
      <c r="AKQ25" s="66"/>
      <c r="AKR25" s="41"/>
      <c r="AKS25" s="42"/>
      <c r="AKU25" s="41"/>
      <c r="AKV25" s="42"/>
      <c r="AKW25" s="66"/>
      <c r="AKX25" s="41"/>
      <c r="AKY25" s="42"/>
      <c r="AKZ25" s="66"/>
      <c r="ALA25" s="41"/>
      <c r="ALB25" s="42"/>
      <c r="ALD25" s="41"/>
      <c r="ALE25" s="42"/>
      <c r="ALF25" s="66"/>
      <c r="ALG25" s="41"/>
      <c r="ALH25" s="42"/>
      <c r="ALI25" s="66"/>
      <c r="ALJ25" s="41"/>
      <c r="ALK25" s="42"/>
      <c r="ALM25" s="41"/>
      <c r="ALN25" s="42"/>
      <c r="ALO25" s="66"/>
      <c r="ALP25" s="41"/>
      <c r="ALQ25" s="42"/>
      <c r="ALR25" s="66"/>
      <c r="ALS25" s="41"/>
      <c r="ALT25" s="42"/>
      <c r="ALV25" s="41"/>
      <c r="ALW25" s="42"/>
      <c r="ALX25" s="66"/>
      <c r="ALY25" s="41"/>
      <c r="ALZ25" s="42"/>
      <c r="AMA25" s="66"/>
      <c r="AMB25" s="41"/>
      <c r="AMC25" s="42"/>
      <c r="AME25" s="41"/>
      <c r="AMF25" s="42"/>
      <c r="AMG25" s="66"/>
      <c r="AMH25" s="41"/>
      <c r="AMI25" s="42"/>
      <c r="AMJ25" s="66"/>
      <c r="AMK25" s="41"/>
      <c r="AML25" s="42"/>
      <c r="AMN25" s="41"/>
      <c r="AMO25" s="42"/>
      <c r="AMP25" s="66"/>
      <c r="AMQ25" s="41"/>
      <c r="AMR25" s="42"/>
      <c r="AMS25" s="66"/>
      <c r="AMT25" s="41"/>
      <c r="AMU25" s="42"/>
      <c r="AMW25" s="41"/>
      <c r="AMX25" s="42"/>
      <c r="AMY25" s="66"/>
      <c r="AMZ25" s="41"/>
      <c r="ANA25" s="42"/>
      <c r="ANB25" s="66"/>
      <c r="ANC25" s="41"/>
      <c r="AND25" s="42"/>
      <c r="ANF25" s="41"/>
      <c r="ANG25" s="42"/>
      <c r="ANH25" s="66"/>
      <c r="ANI25" s="41"/>
      <c r="ANJ25" s="42"/>
      <c r="ANK25" s="66"/>
      <c r="ANL25" s="41"/>
      <c r="ANM25" s="42"/>
      <c r="ANO25" s="41"/>
      <c r="ANP25" s="42"/>
      <c r="ANQ25" s="66"/>
      <c r="ANR25" s="41"/>
      <c r="ANS25" s="42"/>
      <c r="ANT25" s="66"/>
      <c r="ANU25" s="41"/>
      <c r="ANV25" s="42"/>
      <c r="ANX25" s="41"/>
      <c r="ANY25" s="42"/>
      <c r="ANZ25" s="66"/>
      <c r="AOA25" s="41"/>
      <c r="AOB25" s="42"/>
      <c r="AOC25" s="66"/>
      <c r="AOD25" s="41"/>
      <c r="AOE25" s="42"/>
      <c r="AOG25" s="41"/>
      <c r="AOH25" s="42"/>
      <c r="AOI25" s="66"/>
      <c r="AOJ25" s="41"/>
      <c r="AOK25" s="42"/>
      <c r="AOL25" s="66"/>
      <c r="AOM25" s="41"/>
      <c r="AON25" s="42"/>
      <c r="AOP25" s="41"/>
      <c r="AOQ25" s="42"/>
      <c r="AOS25" s="41"/>
      <c r="AOT25" s="42"/>
      <c r="AOV25" s="41"/>
      <c r="AOW25" s="42"/>
      <c r="AOY25" s="41"/>
      <c r="AOZ25" s="42"/>
      <c r="APB25" s="41"/>
      <c r="APC25" s="42"/>
      <c r="APE25" s="41"/>
      <c r="APF25" s="42"/>
      <c r="APH25" s="41"/>
      <c r="API25" s="42"/>
      <c r="APK25" s="41"/>
      <c r="APL25" s="42"/>
      <c r="APN25" s="41"/>
      <c r="APO25" s="42"/>
      <c r="APQ25" s="41"/>
      <c r="APR25" s="42"/>
      <c r="APT25" s="41"/>
      <c r="APU25" s="42"/>
      <c r="APW25" s="41"/>
      <c r="APX25" s="42"/>
      <c r="APZ25" s="41"/>
      <c r="AQA25" s="42"/>
      <c r="AQC25" s="41"/>
      <c r="AQD25" s="42"/>
      <c r="AQF25" s="41"/>
      <c r="AQG25" s="42"/>
      <c r="AQI25" s="41"/>
      <c r="AQJ25" s="42"/>
      <c r="AQL25" s="41"/>
      <c r="AQM25" s="42"/>
      <c r="AQO25" s="41"/>
      <c r="AQP25" s="42"/>
      <c r="AQR25" s="41"/>
      <c r="AQS25" s="42"/>
      <c r="AQU25" s="41"/>
      <c r="AQV25" s="42"/>
      <c r="AQX25" s="41"/>
      <c r="AQY25" s="42"/>
      <c r="ARA25" s="41"/>
      <c r="ARB25" s="42"/>
      <c r="ARD25" s="41"/>
      <c r="ARE25" s="42"/>
      <c r="ARG25" s="41"/>
      <c r="ARH25" s="42"/>
      <c r="ARJ25" s="41"/>
      <c r="ARK25" s="42"/>
      <c r="ARM25" s="41"/>
      <c r="ARN25" s="42"/>
      <c r="ARP25" s="41"/>
      <c r="ARQ25" s="42"/>
      <c r="ARS25" s="41"/>
      <c r="ART25" s="42"/>
      <c r="ARV25" s="41"/>
      <c r="ARW25" s="42"/>
      <c r="ARY25" s="41"/>
      <c r="ARZ25" s="42"/>
      <c r="ASB25" s="41"/>
      <c r="ASC25" s="42"/>
      <c r="ASE25" s="41"/>
      <c r="ASF25" s="42"/>
      <c r="ASH25" s="41"/>
      <c r="ASI25" s="42"/>
      <c r="ASK25" s="41"/>
      <c r="ASL25" s="42"/>
      <c r="ASN25" s="41"/>
      <c r="ASO25" s="42"/>
      <c r="ASQ25" s="41"/>
      <c r="ASR25" s="42"/>
      <c r="AST25" s="41"/>
      <c r="ASU25" s="42"/>
      <c r="ASW25" s="41"/>
      <c r="ASX25" s="42"/>
      <c r="ASZ25" s="41"/>
      <c r="ATA25" s="42"/>
      <c r="ATC25" s="41"/>
      <c r="ATD25" s="42"/>
      <c r="ATF25" s="41"/>
      <c r="ATG25" s="42"/>
      <c r="ATI25" s="41"/>
      <c r="ATJ25" s="42"/>
      <c r="ATL25" s="41"/>
      <c r="ATM25" s="42"/>
      <c r="ATO25" s="41"/>
      <c r="ATP25" s="42"/>
      <c r="ATR25" s="41"/>
      <c r="ATS25" s="42"/>
      <c r="ATU25" s="41"/>
      <c r="ATV25" s="42"/>
      <c r="ATX25" s="41"/>
      <c r="ATY25" s="42"/>
      <c r="AUA25" s="41"/>
      <c r="AUB25" s="42"/>
      <c r="AUD25" s="41"/>
      <c r="AUE25" s="42"/>
      <c r="AUG25" s="41"/>
      <c r="AUH25" s="42"/>
      <c r="AUJ25" s="41"/>
      <c r="AUK25" s="42"/>
      <c r="AUM25" s="41"/>
      <c r="AUN25" s="42"/>
      <c r="AUP25" s="41"/>
      <c r="AUQ25" s="42"/>
      <c r="AUS25" s="41"/>
      <c r="AUT25" s="42"/>
      <c r="AUV25" s="41"/>
      <c r="AUW25" s="42"/>
      <c r="AUY25" s="41"/>
      <c r="AUZ25" s="42"/>
      <c r="AVB25" s="41"/>
      <c r="AVC25" s="42"/>
      <c r="AVE25" s="41"/>
      <c r="AVF25" s="42"/>
      <c r="AVH25" s="41"/>
      <c r="AVI25" s="42"/>
      <c r="AVK25" s="41"/>
      <c r="AVL25" s="42"/>
      <c r="AVN25" s="41"/>
      <c r="AVO25" s="42"/>
      <c r="AVQ25" s="41"/>
      <c r="AVR25" s="42"/>
      <c r="AVT25" s="41"/>
      <c r="AVU25" s="42"/>
      <c r="AVW25" s="41"/>
      <c r="AVX25" s="42"/>
      <c r="AVZ25" s="41"/>
      <c r="AWA25" s="42"/>
      <c r="AWC25" s="41"/>
      <c r="AWD25" s="42"/>
      <c r="AWF25" s="41"/>
      <c r="AWG25" s="42"/>
      <c r="AWH25" s="66"/>
      <c r="AWI25" s="41"/>
      <c r="AWJ25" s="42"/>
      <c r="AWK25" s="66"/>
      <c r="AWL25" s="41"/>
      <c r="AWM25" s="42"/>
      <c r="AWO25" s="41"/>
      <c r="AWP25" s="42"/>
      <c r="AWQ25" s="66"/>
      <c r="AWR25" s="41"/>
      <c r="AWS25" s="42"/>
      <c r="AWT25" s="66"/>
      <c r="AWU25" s="41"/>
      <c r="AWV25" s="42"/>
      <c r="AWX25" s="41"/>
      <c r="AWY25" s="42"/>
      <c r="AWZ25" s="66"/>
      <c r="AXA25" s="41"/>
      <c r="AXB25" s="42"/>
      <c r="AXC25" s="66"/>
      <c r="AXD25" s="41"/>
      <c r="AXE25" s="42"/>
      <c r="AXG25" s="41"/>
      <c r="AXH25" s="42"/>
      <c r="AXI25" s="66"/>
      <c r="AXJ25" s="41"/>
      <c r="AXK25" s="42"/>
      <c r="AXL25" s="66"/>
      <c r="AXM25" s="41"/>
      <c r="AXN25" s="42"/>
      <c r="AXP25" s="41"/>
      <c r="AXQ25" s="42"/>
      <c r="AXR25" s="66"/>
      <c r="AXS25" s="41"/>
      <c r="AXT25" s="42"/>
      <c r="AXU25" s="66"/>
      <c r="AXV25" s="41"/>
      <c r="AXW25" s="42"/>
      <c r="AXY25" s="41"/>
      <c r="AXZ25" s="42"/>
      <c r="AYA25" s="66"/>
      <c r="AYB25" s="41"/>
      <c r="AYC25" s="42"/>
      <c r="AYD25" s="66"/>
      <c r="AYE25" s="41"/>
      <c r="AYF25" s="42"/>
      <c r="AYH25" s="41"/>
      <c r="AYI25" s="42"/>
      <c r="AYJ25" s="66"/>
      <c r="AYK25" s="41"/>
      <c r="AYL25" s="42"/>
      <c r="AYM25" s="66"/>
      <c r="AYN25" s="41"/>
      <c r="AYO25" s="42"/>
      <c r="AYQ25" s="41"/>
      <c r="AYR25" s="42"/>
      <c r="AYS25" s="66"/>
      <c r="AYT25" s="41"/>
      <c r="AYU25" s="42"/>
      <c r="AYV25" s="66"/>
      <c r="AYW25" s="41"/>
      <c r="AYX25" s="42"/>
      <c r="AYZ25" s="41"/>
      <c r="AZA25" s="42"/>
      <c r="AZB25" s="66"/>
      <c r="AZC25" s="41"/>
      <c r="AZD25" s="42"/>
      <c r="AZE25" s="66"/>
      <c r="AZF25" s="41"/>
      <c r="AZG25" s="42"/>
      <c r="AZI25" s="41"/>
      <c r="AZJ25" s="42"/>
      <c r="AZK25" s="66"/>
      <c r="AZL25" s="41"/>
      <c r="AZM25" s="42"/>
      <c r="AZN25" s="66"/>
      <c r="AZO25" s="41"/>
      <c r="AZP25" s="42"/>
      <c r="AZR25" s="41"/>
      <c r="AZS25" s="42"/>
      <c r="AZT25" s="66"/>
      <c r="AZU25" s="41"/>
      <c r="AZV25" s="42"/>
      <c r="AZW25" s="66"/>
      <c r="AZX25" s="41"/>
      <c r="AZY25" s="42"/>
    </row>
    <row r="26" spans="2:1377" x14ac:dyDescent="0.15">
      <c r="B26" s="41">
        <v>-512.32401790080405</v>
      </c>
      <c r="C26" s="42">
        <v>5.3062929527319804</v>
      </c>
      <c r="E26" s="41">
        <v>-599.03272105846497</v>
      </c>
      <c r="F26" s="42">
        <v>5.6905115306673197</v>
      </c>
      <c r="H26" s="41">
        <v>-706.50238421612596</v>
      </c>
      <c r="I26" s="42">
        <v>6.1687004963992003</v>
      </c>
      <c r="J26" s="66"/>
      <c r="K26" s="41">
        <v>-824.98570438186402</v>
      </c>
      <c r="L26" s="42">
        <v>6.9076916938346402</v>
      </c>
      <c r="N26" s="41">
        <v>-595.431260862312</v>
      </c>
      <c r="O26" s="42">
        <v>7.6875824550718299</v>
      </c>
      <c r="P26" s="66"/>
      <c r="Q26" s="41">
        <v>-695.81178342781902</v>
      </c>
      <c r="R26" s="42">
        <v>8.240960061789</v>
      </c>
      <c r="S26" s="66"/>
      <c r="T26" s="41">
        <v>-820.32382599332698</v>
      </c>
      <c r="U26" s="42">
        <v>8.9264024869524992</v>
      </c>
      <c r="V26" s="66"/>
      <c r="W26" s="41">
        <v>-957.75153923254402</v>
      </c>
      <c r="X26" s="42">
        <v>10.0304776910928</v>
      </c>
      <c r="Z26" s="41">
        <v>-680.17986814682104</v>
      </c>
      <c r="AA26" s="42">
        <v>10.730532113054</v>
      </c>
      <c r="AB26" s="66"/>
      <c r="AC26" s="41">
        <v>-792.79307214043797</v>
      </c>
      <c r="AD26" s="42">
        <v>11.457934608704999</v>
      </c>
      <c r="AE26" s="66"/>
      <c r="AF26" s="41">
        <v>-932.78035613405405</v>
      </c>
      <c r="AG26" s="42">
        <v>12.3534914474809</v>
      </c>
      <c r="AH26" s="66"/>
      <c r="AI26" s="41">
        <v>-1093.1735619820599</v>
      </c>
      <c r="AJ26" s="42">
        <v>13.8175697353117</v>
      </c>
      <c r="AL26" s="41">
        <v>-850.46051355179497</v>
      </c>
      <c r="AM26" s="42">
        <v>15.1718491702989</v>
      </c>
      <c r="AN26" s="66"/>
      <c r="AO26" s="41">
        <v>-991.90339063469798</v>
      </c>
      <c r="AP26" s="42">
        <v>16.232693938743498</v>
      </c>
      <c r="AQ26" s="66"/>
      <c r="AR26" s="41">
        <v>-1167.6278677176001</v>
      </c>
      <c r="AS26" s="42">
        <v>17.539600119446501</v>
      </c>
      <c r="AT26" s="66"/>
      <c r="AU26" s="41">
        <v>-1369.9687395947999</v>
      </c>
      <c r="AV26" s="42">
        <v>18.958808627276198</v>
      </c>
      <c r="AX26" s="41">
        <v>-1010.73649790671</v>
      </c>
      <c r="AY26" s="42">
        <v>20.951225275169001</v>
      </c>
      <c r="AZ26" s="66"/>
      <c r="BA26" s="41">
        <v>-1190.26284659065</v>
      </c>
      <c r="BB26" s="42">
        <v>22.363577886536401</v>
      </c>
      <c r="BC26" s="66"/>
      <c r="BD26" s="41">
        <v>-1399.23280395853</v>
      </c>
      <c r="BE26" s="42">
        <v>24.104041815193</v>
      </c>
      <c r="BF26" s="66"/>
      <c r="BG26" s="41">
        <v>-1640.0182348124399</v>
      </c>
      <c r="BH26" s="42">
        <v>26.001410958252801</v>
      </c>
      <c r="BJ26" s="41">
        <v>-1347.12078203902</v>
      </c>
      <c r="BK26" s="42">
        <v>34.596185564420097</v>
      </c>
      <c r="BL26" s="66"/>
      <c r="BM26" s="41">
        <v>-1585.6835117590399</v>
      </c>
      <c r="BN26" s="42">
        <v>36.906639217342303</v>
      </c>
      <c r="BO26" s="66"/>
      <c r="BP26" s="41">
        <v>-1863.05641119909</v>
      </c>
      <c r="BQ26" s="42">
        <v>39.765067811880002</v>
      </c>
      <c r="BR26" s="66"/>
      <c r="BS26" s="41">
        <v>-2182.77058404228</v>
      </c>
      <c r="BT26" s="42">
        <v>42.901824186926</v>
      </c>
      <c r="BV26" s="41">
        <v>-1593.47390870463</v>
      </c>
      <c r="BW26" s="42">
        <v>51.552642841925497</v>
      </c>
      <c r="BX26" s="66"/>
      <c r="BY26" s="41">
        <v>-1809.18071278309</v>
      </c>
      <c r="BZ26" s="42">
        <v>53.991952990531701</v>
      </c>
      <c r="CA26" s="66"/>
      <c r="CB26" s="41">
        <v>-2116.0082368615499</v>
      </c>
      <c r="CC26" s="42">
        <v>57.668327327578503</v>
      </c>
      <c r="CD26" s="66"/>
      <c r="CE26" s="41">
        <v>-2448.5556409400101</v>
      </c>
      <c r="CF26" s="42">
        <v>61.494411882406403</v>
      </c>
      <c r="CG26" s="66"/>
      <c r="CH26" s="41">
        <v>-2823.7957290969298</v>
      </c>
      <c r="CI26" s="42">
        <v>65.894493919809094</v>
      </c>
      <c r="CJ26" s="66"/>
      <c r="CK26" s="41">
        <v>-3026.50205098077</v>
      </c>
      <c r="CL26" s="42">
        <v>69.067303952077097</v>
      </c>
      <c r="CN26" s="41">
        <v>-1776.10889490762</v>
      </c>
      <c r="CO26" s="42">
        <v>74.370847605321202</v>
      </c>
      <c r="CP26" s="66"/>
      <c r="CQ26" s="41">
        <v>-2013.7335116668701</v>
      </c>
      <c r="CR26" s="42">
        <v>76.689258428562695</v>
      </c>
      <c r="CS26" s="66"/>
      <c r="CT26" s="41">
        <v>-2352.92933842613</v>
      </c>
      <c r="CU26" s="42">
        <v>81.443184014216499</v>
      </c>
      <c r="CV26" s="66"/>
      <c r="CW26" s="41">
        <v>-2720.7846301853801</v>
      </c>
      <c r="CX26" s="42">
        <v>86.422085887489601</v>
      </c>
      <c r="CY26" s="66"/>
      <c r="CZ26" s="41">
        <v>-3133.3462537038899</v>
      </c>
      <c r="DA26" s="42">
        <v>92.144278511323606</v>
      </c>
      <c r="DB26" s="66"/>
      <c r="DC26" s="41">
        <v>-3380.4195</v>
      </c>
      <c r="DD26" s="42">
        <v>96.288092238880395</v>
      </c>
      <c r="DF26" s="41">
        <v>-1956.29343884082</v>
      </c>
      <c r="DG26" s="42">
        <v>107.244981681596</v>
      </c>
      <c r="DH26" s="66"/>
      <c r="DI26" s="41">
        <v>-2215.2703816032099</v>
      </c>
      <c r="DJ26" s="42">
        <v>104.829745582125</v>
      </c>
      <c r="DK26" s="66"/>
      <c r="DL26" s="41">
        <v>-2586.2690243656102</v>
      </c>
      <c r="DM26" s="42">
        <v>110.82747584103799</v>
      </c>
      <c r="DN26" s="66"/>
      <c r="DO26" s="41">
        <v>-2988.8667171280099</v>
      </c>
      <c r="DP26" s="42">
        <v>117.072630412667</v>
      </c>
      <c r="DQ26" s="66"/>
      <c r="DR26" s="41">
        <v>-3471.8778098904099</v>
      </c>
      <c r="DS26" s="42">
        <v>124.307118806446</v>
      </c>
      <c r="DT26" s="66"/>
      <c r="DU26" s="41">
        <v>-3704.89383878026</v>
      </c>
      <c r="DV26" s="42">
        <v>129.58892378673701</v>
      </c>
      <c r="DX26" s="41">
        <v>-2317.9308531872198</v>
      </c>
      <c r="DY26" s="42">
        <v>144.744973442076</v>
      </c>
      <c r="DZ26" s="66"/>
      <c r="EA26" s="41">
        <v>-2666.1658731872199</v>
      </c>
      <c r="EB26" s="42">
        <v>141.16035118534501</v>
      </c>
      <c r="EC26" s="66"/>
      <c r="ED26" s="41">
        <v>-3111.11920027512</v>
      </c>
      <c r="EE26" s="42">
        <v>149.21229323553601</v>
      </c>
      <c r="EF26" s="66"/>
      <c r="EG26" s="41">
        <v>-3593.9913873630198</v>
      </c>
      <c r="EH26" s="42">
        <v>157.605073178254</v>
      </c>
      <c r="EI26" s="66"/>
      <c r="EJ26" s="41">
        <v>-4132.0039215388197</v>
      </c>
      <c r="EK26" s="42">
        <v>167.35263510894899</v>
      </c>
      <c r="EL26" s="66"/>
      <c r="EM26" s="41">
        <v>-4452.4886711928102</v>
      </c>
      <c r="EN26" s="42">
        <v>174.50900064267901</v>
      </c>
      <c r="EP26" s="41">
        <v>-589.13161658326396</v>
      </c>
      <c r="EQ26" s="42">
        <v>10.2892140131357</v>
      </c>
      <c r="ER26" s="66"/>
      <c r="ES26" s="41">
        <v>-726.52981974092597</v>
      </c>
      <c r="ET26" s="42">
        <v>10.9484360738712</v>
      </c>
      <c r="EU26" s="66"/>
      <c r="EV26" s="41">
        <v>-895.968982898587</v>
      </c>
      <c r="EW26" s="42">
        <v>11.7727426572156</v>
      </c>
      <c r="EX26" s="66"/>
      <c r="EY26" s="41">
        <v>-1081.2539999999999</v>
      </c>
      <c r="EZ26" s="42">
        <v>13.1071651192721</v>
      </c>
      <c r="FB26" s="41">
        <v>-682.21269260361805</v>
      </c>
      <c r="FC26" s="42">
        <v>14.919604380729799</v>
      </c>
      <c r="FD26" s="66"/>
      <c r="FE26" s="41">
        <v>-841.73096516912597</v>
      </c>
      <c r="FF26" s="42">
        <v>15.8714091134851</v>
      </c>
      <c r="FG26" s="66"/>
      <c r="FH26" s="41">
        <v>-1038.54075773463</v>
      </c>
      <c r="FI26" s="42">
        <v>17.0547817607235</v>
      </c>
      <c r="FJ26" s="66"/>
      <c r="FK26" s="41">
        <v>-1253.4134567892299</v>
      </c>
      <c r="FL26" s="42">
        <v>19.0573760836687</v>
      </c>
      <c r="FN26" s="41">
        <v>-770.45559809894496</v>
      </c>
      <c r="FO26" s="42">
        <v>20.8699347879718</v>
      </c>
      <c r="FP26" s="66"/>
      <c r="FQ26" s="41">
        <v>-950.654802092561</v>
      </c>
      <c r="FR26" s="42">
        <v>22.122505599115001</v>
      </c>
      <c r="FS26" s="66"/>
      <c r="FT26" s="41">
        <v>-1173.2680860861799</v>
      </c>
      <c r="FU26" s="42">
        <v>23.669018266268701</v>
      </c>
      <c r="FV26" s="66"/>
      <c r="FW26" s="41">
        <v>-1421.98417768523</v>
      </c>
      <c r="FX26" s="42">
        <v>26.3273163183629</v>
      </c>
      <c r="FZ26" s="41">
        <v>-966.220966673563</v>
      </c>
      <c r="GA26" s="42">
        <v>29.492171696536399</v>
      </c>
      <c r="GB26" s="66"/>
      <c r="GC26" s="41">
        <v>-1192.1463437564701</v>
      </c>
      <c r="GD26" s="42">
        <v>31.321765186443798</v>
      </c>
      <c r="GE26" s="66"/>
      <c r="GF26" s="41">
        <v>-1471.1533208393701</v>
      </c>
      <c r="GG26" s="42">
        <v>33.581802823474099</v>
      </c>
      <c r="GH26" s="66"/>
      <c r="GI26" s="41">
        <v>-1791.69894792227</v>
      </c>
      <c r="GJ26" s="42">
        <v>36.027255710021301</v>
      </c>
      <c r="GL26" s="41">
        <v>-1141.73222816579</v>
      </c>
      <c r="GM26" s="42">
        <v>40.776928782876197</v>
      </c>
      <c r="GN26" s="66"/>
      <c r="GO26" s="41">
        <v>-1422.6375768497301</v>
      </c>
      <c r="GP26" s="42">
        <v>43.211236154106501</v>
      </c>
      <c r="GQ26" s="66"/>
      <c r="GR26" s="41">
        <v>-1755.5465342176001</v>
      </c>
      <c r="GS26" s="42">
        <v>46.222070829003997</v>
      </c>
      <c r="GT26" s="66"/>
      <c r="GU26" s="41">
        <v>-2138.1801865139601</v>
      </c>
      <c r="GV26" s="42">
        <v>49.492865891750597</v>
      </c>
      <c r="GX26" s="41">
        <v>-1516.5981278393599</v>
      </c>
      <c r="GY26" s="42">
        <v>67.441272708340605</v>
      </c>
      <c r="GZ26" s="66"/>
      <c r="HA26" s="41">
        <v>-1890.33285755938</v>
      </c>
      <c r="HB26" s="42">
        <v>71.357256555649997</v>
      </c>
      <c r="HC26" s="66"/>
      <c r="HD26" s="41">
        <v>-2332.9577569994299</v>
      </c>
      <c r="HE26" s="42">
        <v>76.309029745289493</v>
      </c>
      <c r="HF26" s="66"/>
      <c r="HG26" s="41">
        <v>-2841.8008265968501</v>
      </c>
      <c r="HH26" s="42">
        <v>81.726985909937397</v>
      </c>
      <c r="HJ26" s="41">
        <v>-1736.92656988155</v>
      </c>
      <c r="HK26" s="42">
        <v>107.694186286178</v>
      </c>
      <c r="HL26" s="66"/>
      <c r="HM26" s="41">
        <v>-2078.3113739600099</v>
      </c>
      <c r="HN26" s="42">
        <v>104.92708721450001</v>
      </c>
      <c r="HO26" s="66"/>
      <c r="HP26" s="41">
        <v>-2559.8848980384701</v>
      </c>
      <c r="HQ26" s="42">
        <v>111.314203097627</v>
      </c>
      <c r="HR26" s="66"/>
      <c r="HS26" s="41">
        <v>-3081.56030211693</v>
      </c>
      <c r="HT26" s="42">
        <v>117.93874525935099</v>
      </c>
      <c r="HU26" s="66"/>
      <c r="HV26" s="41">
        <v>-3681.6483902738501</v>
      </c>
      <c r="HW26" s="42">
        <v>125.54299504231901</v>
      </c>
      <c r="HX26" s="66"/>
      <c r="HY26" s="41">
        <v>-4365.1605</v>
      </c>
      <c r="HZ26" s="42">
        <v>134.06272687041201</v>
      </c>
      <c r="IB26" s="41">
        <v>-1897.9090712964201</v>
      </c>
      <c r="IC26" s="42">
        <v>163.21370280421101</v>
      </c>
      <c r="ID26" s="66"/>
      <c r="IE26" s="41">
        <v>-2276.92143805568</v>
      </c>
      <c r="IF26" s="42">
        <v>150.33418212719101</v>
      </c>
      <c r="IG26" s="66"/>
      <c r="IH26" s="41">
        <v>-2812.70651481493</v>
      </c>
      <c r="II26" s="42">
        <v>157.69191692726699</v>
      </c>
      <c r="IJ26" s="66"/>
      <c r="IK26" s="41">
        <v>-3393.3308065741799</v>
      </c>
      <c r="IL26" s="42">
        <v>166.317397351799</v>
      </c>
      <c r="IM26" s="66"/>
      <c r="IN26" s="41">
        <v>-4058.8464300926898</v>
      </c>
      <c r="IO26" s="42">
        <v>176.20902671019499</v>
      </c>
      <c r="IP26" s="66"/>
      <c r="IQ26" s="41">
        <v>-4846.826</v>
      </c>
      <c r="IR26" s="42">
        <v>187.307892281882</v>
      </c>
      <c r="IT26" s="41">
        <v>-2047.95883027681</v>
      </c>
      <c r="IU26" s="42">
        <v>235.716109693232</v>
      </c>
      <c r="IV26" s="66"/>
      <c r="IW26" s="41">
        <v>-2464.0332730392101</v>
      </c>
      <c r="IX26" s="42">
        <v>214.80390466164599</v>
      </c>
      <c r="IY26" s="66"/>
      <c r="IZ26" s="41">
        <v>-3053.4644158016099</v>
      </c>
      <c r="JA26" s="42">
        <v>215.140290950669</v>
      </c>
      <c r="JB26" s="66"/>
      <c r="JC26" s="41">
        <v>-3692.4721085640099</v>
      </c>
      <c r="JD26" s="42">
        <v>225.95711010572199</v>
      </c>
      <c r="JE26" s="66"/>
      <c r="JF26" s="41">
        <v>-4456.5432013263999</v>
      </c>
      <c r="JG26" s="42">
        <v>238.46479519464901</v>
      </c>
      <c r="JH26" s="66"/>
      <c r="JI26" s="41">
        <v>-5290.5660868512095</v>
      </c>
      <c r="JJ26" s="42">
        <v>252.56409518335599</v>
      </c>
      <c r="JL26" s="41">
        <v>-2424.2536595057099</v>
      </c>
      <c r="JM26" s="42">
        <v>317.98044900130998</v>
      </c>
      <c r="JN26" s="66"/>
      <c r="JO26" s="41">
        <v>-2961.0056795057098</v>
      </c>
      <c r="JP26" s="42">
        <v>289.85327290570399</v>
      </c>
      <c r="JQ26" s="66"/>
      <c r="JR26" s="41">
        <v>-3668.0780065936101</v>
      </c>
      <c r="JS26" s="42">
        <v>289.700482696574</v>
      </c>
      <c r="JT26" s="66"/>
      <c r="JU26" s="41">
        <v>-4434.6421936815104</v>
      </c>
      <c r="JV26" s="42">
        <v>304.24260581285102</v>
      </c>
      <c r="JW26" s="66"/>
      <c r="JX26" s="41">
        <v>-5309.9267278572997</v>
      </c>
      <c r="JY26" s="42">
        <v>321.11166033608299</v>
      </c>
      <c r="JZ26" s="66"/>
      <c r="KA26" s="41">
        <v>-6351.6198349452097</v>
      </c>
      <c r="KB26" s="42">
        <v>340.15154456272001</v>
      </c>
      <c r="KD26" s="41">
        <v>-640.70034634952901</v>
      </c>
      <c r="KE26" s="42">
        <v>37.467238437998702</v>
      </c>
      <c r="KF26" s="66"/>
      <c r="KG26" s="41">
        <v>-776.974079007412</v>
      </c>
      <c r="KH26" s="42">
        <v>38.887501567940397</v>
      </c>
      <c r="KI26" s="66"/>
      <c r="KJ26" s="41">
        <v>-943.64625966529502</v>
      </c>
      <c r="KK26" s="42">
        <v>40.6262193099776</v>
      </c>
      <c r="KL26" s="66"/>
      <c r="KM26" s="41">
        <v>-1119.94865019342</v>
      </c>
      <c r="KN26" s="42">
        <v>44.2490901192905</v>
      </c>
      <c r="KP26" s="41">
        <v>-737.615087550623</v>
      </c>
      <c r="KQ26" s="42">
        <v>53.387269443457598</v>
      </c>
      <c r="KR26" s="66"/>
      <c r="KS26" s="41">
        <v>-896.56212742889795</v>
      </c>
      <c r="KT26" s="42">
        <v>55.386701166509503</v>
      </c>
      <c r="KU26" s="66"/>
      <c r="KV26" s="41">
        <v>-1090.9695433071699</v>
      </c>
      <c r="KW26" s="42">
        <v>57.836339285223303</v>
      </c>
      <c r="KX26" s="66"/>
      <c r="KY26" s="41">
        <v>-1294.9218745784799</v>
      </c>
      <c r="KZ26" s="42">
        <v>63.176595644447602</v>
      </c>
      <c r="LB26" s="41">
        <v>-812.25750174216705</v>
      </c>
      <c r="LC26" s="42">
        <v>75.543270830966406</v>
      </c>
      <c r="LD26" s="66"/>
      <c r="LE26" s="41">
        <v>-993.80589194184802</v>
      </c>
      <c r="LF26" s="42">
        <v>78.183690997368998</v>
      </c>
      <c r="LG26" s="66"/>
      <c r="LH26" s="41">
        <v>-1215.87018614153</v>
      </c>
      <c r="LI26" s="42">
        <v>81.405530980150203</v>
      </c>
      <c r="LJ26" s="66"/>
      <c r="LK26" s="41">
        <v>-1448.4866999999999</v>
      </c>
      <c r="LL26" s="42">
        <v>88.517548664599204</v>
      </c>
      <c r="LN26" s="41">
        <v>-1025.39313894769</v>
      </c>
      <c r="LO26" s="42">
        <v>104.810651488236</v>
      </c>
      <c r="LP26" s="66"/>
      <c r="LQ26" s="41">
        <v>-1252.3624453018299</v>
      </c>
      <c r="LR26" s="42">
        <v>108.58092633835901</v>
      </c>
      <c r="LS26" s="66"/>
      <c r="LT26" s="41">
        <v>-1529.97983165598</v>
      </c>
      <c r="LU26" s="42">
        <v>113.19277140213801</v>
      </c>
      <c r="LV26" s="66"/>
      <c r="LW26" s="41">
        <v>-1847.7693880101201</v>
      </c>
      <c r="LX26" s="42">
        <v>118.374909168592</v>
      </c>
      <c r="LZ26" s="41">
        <v>-1202.66795428914</v>
      </c>
      <c r="MA26" s="42">
        <v>145.69401487182401</v>
      </c>
      <c r="MB26" s="66"/>
      <c r="MC26" s="41">
        <v>-1475.5208667233401</v>
      </c>
      <c r="MD26" s="42">
        <v>150.63302171639299</v>
      </c>
      <c r="ME26" s="66"/>
      <c r="MF26" s="41">
        <v>-1808.56675959173</v>
      </c>
      <c r="MG26" s="42">
        <v>156.767196434147</v>
      </c>
      <c r="MH26" s="66"/>
      <c r="MI26" s="41">
        <v>-2189.8094999999998</v>
      </c>
      <c r="MJ26" s="42">
        <v>163.67211336258401</v>
      </c>
      <c r="ML26" s="41">
        <v>-1585.6473621131299</v>
      </c>
      <c r="MM26" s="42">
        <v>239.40309723345101</v>
      </c>
      <c r="MN26" s="66"/>
      <c r="MO26" s="41">
        <v>-1949.41095859914</v>
      </c>
      <c r="MP26" s="42">
        <v>247.42076655572001</v>
      </c>
      <c r="MQ26" s="66"/>
      <c r="MR26" s="41">
        <v>-2393.4094635711399</v>
      </c>
      <c r="MS26" s="42">
        <v>257.41196349572698</v>
      </c>
      <c r="MT26" s="66"/>
      <c r="MU26" s="41">
        <v>-2901.6695</v>
      </c>
      <c r="MV26" s="42">
        <v>268.65301226128901</v>
      </c>
      <c r="MX26" s="41">
        <v>-1819.1429564955999</v>
      </c>
      <c r="MY26" s="42">
        <v>360.72714737877902</v>
      </c>
      <c r="MZ26" s="66"/>
      <c r="NA26" s="41">
        <v>-2157.0520866995198</v>
      </c>
      <c r="NB26" s="42">
        <v>369.42914004926001</v>
      </c>
      <c r="NC26" s="66"/>
      <c r="ND26" s="41">
        <v>-2627.2349929034499</v>
      </c>
      <c r="NE26" s="42">
        <v>381.87547323733099</v>
      </c>
      <c r="NF26" s="66"/>
      <c r="NG26" s="41">
        <v>-3136.1384031073699</v>
      </c>
      <c r="NH26" s="42">
        <v>395.12526126745797</v>
      </c>
      <c r="NI26" s="66"/>
      <c r="NJ26" s="41">
        <v>-3740.1510475152199</v>
      </c>
      <c r="NK26" s="42">
        <v>410.918106564087</v>
      </c>
      <c r="NL26" s="66"/>
      <c r="NM26" s="41">
        <v>-4425.6055999999999</v>
      </c>
      <c r="NN26" s="42">
        <v>428.66761567316502</v>
      </c>
      <c r="NP26" s="41">
        <v>-1909.1433307867501</v>
      </c>
      <c r="NQ26" s="42">
        <v>515.78085116286297</v>
      </c>
      <c r="NR26" s="66"/>
      <c r="NS26" s="41">
        <v>-2289.0388253747101</v>
      </c>
      <c r="NT26" s="42">
        <v>527.13292116175398</v>
      </c>
      <c r="NU26" s="66"/>
      <c r="NV26" s="41">
        <v>-2817.6953379626798</v>
      </c>
      <c r="NW26" s="42">
        <v>543.28304304302696</v>
      </c>
      <c r="NX26" s="66"/>
      <c r="NY26" s="41">
        <v>-3389.8986475506399</v>
      </c>
      <c r="NZ26" s="42">
        <v>560.529671171362</v>
      </c>
      <c r="OA26" s="66"/>
      <c r="OB26" s="41">
        <v>-4068.9336987265601</v>
      </c>
      <c r="OC26" s="42">
        <v>581.11592099884899</v>
      </c>
      <c r="OD26" s="66"/>
      <c r="OE26" s="41">
        <v>-4841.0174999999999</v>
      </c>
      <c r="OF26" s="42">
        <v>603.89882919759395</v>
      </c>
      <c r="OH26" s="41">
        <v>-1969.75724739622</v>
      </c>
      <c r="OI26" s="42">
        <v>709.13270735093602</v>
      </c>
      <c r="OJ26" s="66"/>
      <c r="OK26" s="41">
        <v>-2391.6108320343401</v>
      </c>
      <c r="OL26" s="42">
        <v>723.44161969934396</v>
      </c>
      <c r="OM26" s="66"/>
      <c r="ON26" s="41">
        <v>-2978.71267667246</v>
      </c>
      <c r="OO26" s="42">
        <v>743.81098595630101</v>
      </c>
      <c r="OP26" s="66"/>
      <c r="OQ26" s="41">
        <v>-3614.18761131058</v>
      </c>
      <c r="OR26" s="42">
        <v>765.53491390413501</v>
      </c>
      <c r="OS26" s="66"/>
      <c r="OT26" s="41">
        <v>-4369.9014659487002</v>
      </c>
      <c r="OU26" s="42">
        <v>791.08664918239401</v>
      </c>
      <c r="OV26" s="66"/>
      <c r="OW26" s="41">
        <v>-5225.701</v>
      </c>
      <c r="OX26" s="42">
        <v>820.44822939032099</v>
      </c>
      <c r="OZ26" s="41">
        <v>-2349.5465944581601</v>
      </c>
      <c r="PA26" s="42">
        <v>953.54570150707605</v>
      </c>
      <c r="PB26" s="66"/>
      <c r="PC26" s="41">
        <v>-2857.6440304581602</v>
      </c>
      <c r="PD26" s="42">
        <v>972.20670074140696</v>
      </c>
      <c r="PE26" s="66"/>
      <c r="PF26" s="41">
        <v>-3562.15399181255</v>
      </c>
      <c r="PG26" s="42">
        <v>999.50745610347201</v>
      </c>
      <c r="PH26" s="66"/>
      <c r="PI26" s="41">
        <v>-4324.7116611669499</v>
      </c>
      <c r="PJ26" s="42">
        <v>1028.6265349950399</v>
      </c>
      <c r="PK26" s="66"/>
      <c r="PL26" s="41">
        <v>-5229.4882478757399</v>
      </c>
      <c r="PM26" s="42">
        <v>1063.5532687380601</v>
      </c>
      <c r="PN26" s="66"/>
      <c r="PO26" s="41">
        <v>-6258.4889999999996</v>
      </c>
      <c r="PP26" s="42">
        <v>1102.28709071445</v>
      </c>
      <c r="PR26" s="41">
        <v>-527.37313816431094</v>
      </c>
      <c r="PS26" s="42">
        <v>4.4075896812512099</v>
      </c>
      <c r="PT26" s="66"/>
      <c r="PU26" s="41">
        <v>-614.59952132197304</v>
      </c>
      <c r="PV26" s="42">
        <v>4.7695642289490099</v>
      </c>
      <c r="PW26" s="66"/>
      <c r="PX26" s="41">
        <v>-722.70206447963403</v>
      </c>
      <c r="PY26" s="42">
        <v>5.2181997788122203</v>
      </c>
      <c r="PZ26" s="66"/>
      <c r="QA26" s="41">
        <v>-842.73450000000003</v>
      </c>
      <c r="QB26" s="42">
        <v>5.8813441388912198</v>
      </c>
      <c r="QD26" s="41">
        <v>-613.55405451404999</v>
      </c>
      <c r="QE26" s="42">
        <v>6.3791642830645401</v>
      </c>
      <c r="QF26" s="66"/>
      <c r="QG26" s="41">
        <v>-714.53853707955795</v>
      </c>
      <c r="QH26" s="42">
        <v>6.8993528525999199</v>
      </c>
      <c r="QI26" s="66"/>
      <c r="QJ26" s="41">
        <v>-839.78893964506506</v>
      </c>
      <c r="QK26" s="42">
        <v>7.5415573373333604</v>
      </c>
      <c r="QL26" s="66"/>
      <c r="QM26" s="41">
        <v>-979.12199999999996</v>
      </c>
      <c r="QN26" s="42">
        <v>8.5279178750171205</v>
      </c>
      <c r="QP26" s="41">
        <v>-702.67224215639703</v>
      </c>
      <c r="QQ26" s="42">
        <v>8.8819836672911894</v>
      </c>
      <c r="QR26" s="66"/>
      <c r="QS26" s="41">
        <v>-815.97568615001296</v>
      </c>
      <c r="QT26" s="42">
        <v>9.5650975182648494</v>
      </c>
      <c r="QU26" s="66"/>
      <c r="QV26" s="41">
        <v>-956.80681014362904</v>
      </c>
      <c r="QW26" s="42">
        <v>10.4040356135768</v>
      </c>
      <c r="QX26" s="66"/>
      <c r="QY26" s="41">
        <v>-1119.41455907144</v>
      </c>
      <c r="QZ26" s="42">
        <v>11.710657622424501</v>
      </c>
      <c r="RB26" s="41">
        <v>-877.99282292744203</v>
      </c>
      <c r="RC26" s="42">
        <v>12.5660098178545</v>
      </c>
      <c r="RD26" s="66"/>
      <c r="RE26" s="41">
        <v>-1020.29850001034</v>
      </c>
      <c r="RF26" s="42">
        <v>13.5608173660947</v>
      </c>
      <c r="RG26" s="66"/>
      <c r="RH26" s="41">
        <v>-1197.07777709325</v>
      </c>
      <c r="RI26" s="42">
        <v>14.7834808935947</v>
      </c>
      <c r="RJ26" s="66"/>
      <c r="RK26" s="41">
        <v>-1400.6257395948001</v>
      </c>
      <c r="RL26" s="42">
        <v>16.115836188786499</v>
      </c>
      <c r="RN26" s="41">
        <v>-1045.3586318549001</v>
      </c>
      <c r="RO26" s="42">
        <v>17.328741830606901</v>
      </c>
      <c r="RP26" s="66"/>
      <c r="RQ26" s="41">
        <v>-1225.92034053884</v>
      </c>
      <c r="RR26" s="42">
        <v>18.652946264610701</v>
      </c>
      <c r="RS26" s="66"/>
      <c r="RT26" s="41">
        <v>-1436.15605790671</v>
      </c>
      <c r="RU26" s="42">
        <v>20.2807626247779</v>
      </c>
      <c r="RV26" s="66"/>
      <c r="RW26" s="41">
        <v>-1678.39012876063</v>
      </c>
      <c r="RX26" s="42">
        <v>22.061154147082799</v>
      </c>
      <c r="RZ26" s="41">
        <v>-1394.32035287895</v>
      </c>
      <c r="SA26" s="42">
        <v>28.596285216914701</v>
      </c>
      <c r="SB26" s="66"/>
      <c r="SC26" s="41">
        <v>-1634.2635625989701</v>
      </c>
      <c r="SD26" s="42">
        <v>30.760269571164802</v>
      </c>
      <c r="SE26" s="66"/>
      <c r="SF26" s="41">
        <v>-1913.32414203902</v>
      </c>
      <c r="SG26" s="42">
        <v>33.430260436220998</v>
      </c>
      <c r="SH26" s="66"/>
      <c r="SI26" s="41">
        <v>-2234.9699999999998</v>
      </c>
      <c r="SJ26" s="42">
        <v>36.368537720712503</v>
      </c>
      <c r="SL26" s="41">
        <v>-1654.3752164692401</v>
      </c>
      <c r="SM26" s="42">
        <v>42.437237292293801</v>
      </c>
      <c r="SN26" s="66"/>
      <c r="SO26" s="41">
        <v>-1871.3655405477</v>
      </c>
      <c r="SP26" s="42">
        <v>44.732580267930899</v>
      </c>
      <c r="SQ26" s="66"/>
      <c r="SR26" s="41">
        <v>-2179.9777046261702</v>
      </c>
      <c r="SS26" s="42">
        <v>48.157091835807002</v>
      </c>
      <c r="ST26" s="66"/>
      <c r="SU26" s="41">
        <v>-2514.45662870463</v>
      </c>
      <c r="SV26" s="42">
        <v>51.732712177662997</v>
      </c>
      <c r="SW26" s="66"/>
      <c r="SX26" s="41">
        <v>-2891.9930368615501</v>
      </c>
      <c r="SY26" s="42">
        <v>55.852595615844599</v>
      </c>
      <c r="SZ26" s="66"/>
      <c r="TA26" s="41">
        <v>-3097.3049999999998</v>
      </c>
      <c r="TB26" s="42">
        <v>58.709340002346799</v>
      </c>
      <c r="TD26" s="41">
        <v>-1852.5396796298601</v>
      </c>
      <c r="TE26" s="42">
        <v>60.345313667199001</v>
      </c>
      <c r="TF26" s="66"/>
      <c r="TG26" s="41">
        <v>-2091.60825638911</v>
      </c>
      <c r="TH26" s="42">
        <v>63.340424820926003</v>
      </c>
      <c r="TI26" s="66"/>
      <c r="TJ26" s="41">
        <v>-2432.81180314837</v>
      </c>
      <c r="TK26" s="42">
        <v>67.768972337167298</v>
      </c>
      <c r="TL26" s="66"/>
      <c r="TM26" s="41">
        <v>-2802.84005490762</v>
      </c>
      <c r="TN26" s="42">
        <v>72.420000722512199</v>
      </c>
      <c r="TO26" s="66"/>
      <c r="TP26" s="41">
        <v>-3217.9850384261299</v>
      </c>
      <c r="TQ26" s="42">
        <v>77.777092434719606</v>
      </c>
      <c r="TR26" s="66"/>
      <c r="TS26" s="41">
        <v>-3467.9895000000001</v>
      </c>
      <c r="TT26" s="42">
        <v>81.509497158700498</v>
      </c>
      <c r="TV26" s="41">
        <v>-2049.9501605536202</v>
      </c>
      <c r="TW26" s="42">
        <v>82.607550201661496</v>
      </c>
      <c r="TX26" s="66"/>
      <c r="TY26" s="41">
        <v>-2310.53150331602</v>
      </c>
      <c r="TZ26" s="42">
        <v>86.359295926163199</v>
      </c>
      <c r="UA26" s="66"/>
      <c r="UB26" s="41">
        <v>-2683.7609460784201</v>
      </c>
      <c r="UC26" s="42">
        <v>91.943722734722996</v>
      </c>
      <c r="UD26" s="66"/>
      <c r="UE26" s="41">
        <v>-3088.7730388408099</v>
      </c>
      <c r="UF26" s="42">
        <v>97.779316335708202</v>
      </c>
      <c r="UG26" s="66"/>
      <c r="UH26" s="41">
        <v>-3574.6545316032102</v>
      </c>
      <c r="UI26" s="42">
        <v>104.551218091984</v>
      </c>
      <c r="UJ26" s="66"/>
      <c r="UK26" s="41">
        <v>-3810.92733878026</v>
      </c>
      <c r="UL26" s="42">
        <v>109.30473826580599</v>
      </c>
      <c r="UN26" s="41">
        <v>-2431.0540519235201</v>
      </c>
      <c r="UO26" s="42">
        <v>111.197029313248</v>
      </c>
      <c r="UP26" s="66"/>
      <c r="UQ26" s="41">
        <v>-2781.2143519235201</v>
      </c>
      <c r="UR26" s="42">
        <v>116.26973500988601</v>
      </c>
      <c r="US26" s="66"/>
      <c r="UT26" s="41">
        <v>-3228.84463901142</v>
      </c>
      <c r="UU26" s="42">
        <v>123.76471441411201</v>
      </c>
      <c r="UV26" s="66"/>
      <c r="UW26" s="41">
        <v>-3714.61410609932</v>
      </c>
      <c r="UX26" s="42">
        <v>131.60429690500399</v>
      </c>
      <c r="UY26" s="66"/>
      <c r="UZ26" s="41">
        <v>-4256.0711202751199</v>
      </c>
      <c r="VA26" s="42">
        <v>140.72112372372399</v>
      </c>
      <c r="VB26" s="66"/>
      <c r="VC26" s="41">
        <v>-4580.4641711928098</v>
      </c>
      <c r="VD26" s="42">
        <v>147.15959190683</v>
      </c>
      <c r="VF26" s="41">
        <v>-619.22985711028002</v>
      </c>
      <c r="VG26" s="42">
        <v>8.4890049645361501</v>
      </c>
      <c r="VH26" s="66"/>
      <c r="VI26" s="41">
        <v>-757.66342026794098</v>
      </c>
      <c r="VJ26" s="42">
        <v>9.1033111094813304</v>
      </c>
      <c r="VK26" s="66"/>
      <c r="VL26" s="41">
        <v>-928.36834342560303</v>
      </c>
      <c r="VM26" s="42">
        <v>9.8681109895044905</v>
      </c>
      <c r="VN26" s="66"/>
      <c r="VO26" s="41">
        <v>-1116.75119937664</v>
      </c>
      <c r="VP26" s="42">
        <v>11.0506604080136</v>
      </c>
      <c r="VR26" s="41">
        <v>-718.45827990709597</v>
      </c>
      <c r="VS26" s="42">
        <v>12.2988850794016</v>
      </c>
      <c r="VT26" s="66"/>
      <c r="VU26" s="41">
        <v>-879.18447247260303</v>
      </c>
      <c r="VV26" s="42">
        <v>13.1836986040935</v>
      </c>
      <c r="VW26" s="66"/>
      <c r="VX26" s="41">
        <v>-1077.47098503811</v>
      </c>
      <c r="VY26" s="42">
        <v>14.280026797400399</v>
      </c>
      <c r="VZ26" s="66"/>
      <c r="WA26" s="41">
        <v>-1296.1541725048</v>
      </c>
      <c r="WB26" s="42">
        <v>16.0469052647944</v>
      </c>
      <c r="WD26" s="41">
        <v>-815.44034611809502</v>
      </c>
      <c r="WE26" s="42">
        <v>17.1679562868533</v>
      </c>
      <c r="WF26" s="66"/>
      <c r="WG26" s="41">
        <v>-997.020030111712</v>
      </c>
      <c r="WH26" s="42">
        <v>18.3311467603273</v>
      </c>
      <c r="WI26" s="66"/>
      <c r="WJ26" s="41">
        <v>-1221.3209941053301</v>
      </c>
      <c r="WK26" s="42">
        <v>19.763675921445</v>
      </c>
      <c r="WL26" s="66"/>
      <c r="WM26" s="41">
        <v>-1474.46617186398</v>
      </c>
      <c r="WN26" s="42">
        <v>22.106566121607901</v>
      </c>
      <c r="WP26" s="41">
        <v>-1021.28558542486</v>
      </c>
      <c r="WQ26" s="42">
        <v>24.273396326283599</v>
      </c>
      <c r="WR26" s="66"/>
      <c r="WS26" s="41">
        <v>-1248.9365625077601</v>
      </c>
      <c r="WT26" s="42">
        <v>25.969742328341901</v>
      </c>
      <c r="WU26" s="66"/>
      <c r="WV26" s="41">
        <v>-1530.0531395906601</v>
      </c>
      <c r="WW26" s="42">
        <v>28.0602094006667</v>
      </c>
      <c r="WX26" s="66"/>
      <c r="WY26" s="41">
        <v>-1853.0132395948001</v>
      </c>
      <c r="WZ26" s="42">
        <v>30.331109698507799</v>
      </c>
      <c r="XB26" s="41">
        <v>-1210.9764960621601</v>
      </c>
      <c r="XC26" s="42">
        <v>33.520854469275903</v>
      </c>
      <c r="XD26" s="66"/>
      <c r="XE26" s="41">
        <v>-1493.9525647461001</v>
      </c>
      <c r="XF26" s="42">
        <v>35.779148667614699</v>
      </c>
      <c r="XG26" s="66"/>
      <c r="XH26" s="41">
        <v>-1829.3930421139701</v>
      </c>
      <c r="XI26" s="42">
        <v>38.563237688390899</v>
      </c>
      <c r="XJ26" s="66"/>
      <c r="XK26" s="41">
        <v>-2214.9237394818501</v>
      </c>
      <c r="XL26" s="42">
        <v>41.598995308015901</v>
      </c>
      <c r="XN26" s="41">
        <v>-1610.99726951922</v>
      </c>
      <c r="XO26" s="42">
        <v>55.352682806687199</v>
      </c>
      <c r="XP26" s="66"/>
      <c r="XQ26" s="41">
        <v>-1987.49295923925</v>
      </c>
      <c r="XR26" s="42">
        <v>59.047096095203599</v>
      </c>
      <c r="XS26" s="66"/>
      <c r="XT26" s="41">
        <v>-2433.4932186792898</v>
      </c>
      <c r="XU26" s="42">
        <v>63.619625002745401</v>
      </c>
      <c r="XV26" s="66"/>
      <c r="XW26" s="41">
        <v>-2946.1993265968499</v>
      </c>
      <c r="XX26" s="42">
        <v>68.638830014165706</v>
      </c>
      <c r="XZ26" s="41">
        <v>-1858.72918541078</v>
      </c>
      <c r="YA26" s="42">
        <v>82.485256387471097</v>
      </c>
      <c r="YB26" s="66"/>
      <c r="YC26" s="41">
        <v>-2202.6810294892398</v>
      </c>
      <c r="YD26" s="42">
        <v>86.385546581408306</v>
      </c>
      <c r="YE26" s="66"/>
      <c r="YF26" s="41">
        <v>-2687.8238335677001</v>
      </c>
      <c r="YG26" s="42">
        <v>92.264844658432594</v>
      </c>
      <c r="YH26" s="66"/>
      <c r="YI26" s="41">
        <v>-3213.3622776461598</v>
      </c>
      <c r="YJ26" s="42">
        <v>98.385138804746902</v>
      </c>
      <c r="YK26" s="66"/>
      <c r="YL26" s="41">
        <v>-3818.0430058030902</v>
      </c>
      <c r="YM26" s="42">
        <v>105.426618320656</v>
      </c>
      <c r="YN26" s="66"/>
      <c r="YO26" s="41">
        <v>-4506.7659999999996</v>
      </c>
      <c r="YP26" s="42">
        <v>113.315078122632</v>
      </c>
      <c r="YR26" s="41">
        <v>-2050.7706407409</v>
      </c>
      <c r="YS26" s="42">
        <v>118.86530477559801</v>
      </c>
      <c r="YT26" s="66"/>
      <c r="YU26" s="41">
        <v>-2432.6709275001499</v>
      </c>
      <c r="YV26" s="42">
        <v>122.706715998562</v>
      </c>
      <c r="YW26" s="66"/>
      <c r="YX26" s="41">
        <v>-2972.47144425941</v>
      </c>
      <c r="YY26" s="42">
        <v>130.31043257881399</v>
      </c>
      <c r="YZ26" s="66"/>
      <c r="ZA26" s="41">
        <v>-3557.4416560186601</v>
      </c>
      <c r="ZB26" s="42">
        <v>138.27591022310199</v>
      </c>
      <c r="ZC26" s="66"/>
      <c r="ZD26" s="41">
        <v>-4228.1239995371698</v>
      </c>
      <c r="ZE26" s="42">
        <v>147.43430143778599</v>
      </c>
      <c r="ZF26" s="66"/>
      <c r="ZG26" s="41">
        <v>-5021.9656891758004</v>
      </c>
      <c r="ZH26" s="42">
        <v>157.71071168045</v>
      </c>
      <c r="ZJ26" s="41">
        <v>-2235.2722737024101</v>
      </c>
      <c r="ZK26" s="42">
        <v>171.32819987663399</v>
      </c>
      <c r="ZL26" s="66"/>
      <c r="ZM26" s="41">
        <v>-2654.5555164648099</v>
      </c>
      <c r="ZN26" s="42">
        <v>167.738746048764</v>
      </c>
      <c r="ZO26" s="66"/>
      <c r="ZP26" s="41">
        <v>-3248.4482592272102</v>
      </c>
      <c r="ZQ26" s="42">
        <v>177.333152689755</v>
      </c>
      <c r="ZR26" s="66"/>
      <c r="ZS26" s="41">
        <v>-3892.28475198961</v>
      </c>
      <c r="ZT26" s="42">
        <v>187.32557167235601</v>
      </c>
      <c r="ZU26" s="66"/>
      <c r="ZV26" s="41">
        <v>-4662.0966447520104</v>
      </c>
      <c r="ZW26" s="42">
        <v>198.90319956852099</v>
      </c>
      <c r="ZX26" s="66"/>
      <c r="ZY26" s="41">
        <v>-5502.6333387802597</v>
      </c>
      <c r="ZZ26" s="42">
        <v>211.947492514488</v>
      </c>
      <c r="AAB26" s="41">
        <v>-2650.5000569783101</v>
      </c>
      <c r="AAC26" s="42">
        <v>231.236850428705</v>
      </c>
      <c r="AAD26" s="66"/>
      <c r="AAE26" s="41">
        <v>-3191.1026369783099</v>
      </c>
      <c r="AAF26" s="42">
        <v>225.87165315931199</v>
      </c>
      <c r="AAG26" s="66"/>
      <c r="AAH26" s="41">
        <v>-3903.5288840662101</v>
      </c>
      <c r="AAI26" s="42">
        <v>238.75210086858399</v>
      </c>
      <c r="AAJ26" s="66"/>
      <c r="AAK26" s="41">
        <v>-4675.8876311541098</v>
      </c>
      <c r="AAL26" s="42">
        <v>252.18070371400401</v>
      </c>
      <c r="AAM26" s="66"/>
      <c r="AAN26" s="41">
        <v>-5558.0611253299103</v>
      </c>
      <c r="AAO26" s="42">
        <v>267.78318688324401</v>
      </c>
      <c r="AAP26" s="66"/>
      <c r="AAQ26" s="41">
        <v>-6607.5706711928096</v>
      </c>
      <c r="AAR26" s="42">
        <v>285.38792541477198</v>
      </c>
      <c r="AAT26" s="91">
        <v>-684.708080561222</v>
      </c>
      <c r="AAU26" s="92">
        <v>31.876221269919601</v>
      </c>
      <c r="AAV26" s="80"/>
      <c r="AAW26" s="91">
        <v>-820.55041321910505</v>
      </c>
      <c r="AAX26" s="92">
        <v>33.3748668741366</v>
      </c>
      <c r="AAY26" s="80"/>
      <c r="AAZ26" s="91">
        <v>-986.69519387698904</v>
      </c>
      <c r="ABA26" s="92">
        <v>35.199832773590202</v>
      </c>
      <c r="ABB26" s="80"/>
      <c r="ABC26" s="91">
        <v>-1165.1428779770099</v>
      </c>
      <c r="ABD26" s="92">
        <v>38.607202905053498</v>
      </c>
      <c r="ABF26" s="110">
        <v>-790.84239972308501</v>
      </c>
      <c r="ABG26" s="111">
        <v>45.347654917637399</v>
      </c>
      <c r="ABH26" s="99"/>
      <c r="ABI26" s="110">
        <v>-949.28613960136101</v>
      </c>
      <c r="ABJ26" s="111">
        <v>47.451988733506703</v>
      </c>
      <c r="ABK26" s="99"/>
      <c r="ABL26" s="110">
        <v>-1143.0782554796399</v>
      </c>
      <c r="ABM26" s="111">
        <v>50.018755537422997</v>
      </c>
      <c r="ABN26" s="99"/>
      <c r="ABO26" s="110">
        <v>-1349.86067848623</v>
      </c>
      <c r="ABP26" s="111">
        <v>55.006102320710603</v>
      </c>
      <c r="ABR26" s="129">
        <v>-879.02408177408495</v>
      </c>
      <c r="ABS26" s="130">
        <v>63.957926052873397</v>
      </c>
      <c r="ABT26" s="118"/>
      <c r="ABU26" s="129">
        <v>-1059.99727197377</v>
      </c>
      <c r="ABV26" s="130">
        <v>66.738479769654404</v>
      </c>
      <c r="ABW26" s="118"/>
      <c r="ABX26" s="129">
        <v>-1281.3583661734499</v>
      </c>
      <c r="ABY26" s="130">
        <v>70.118263655818893</v>
      </c>
      <c r="ABZ26" s="118"/>
      <c r="ACA26" s="129">
        <v>-1517.3326999999999</v>
      </c>
      <c r="ACB26" s="130">
        <v>76.746906391550695</v>
      </c>
      <c r="ACD26" s="148">
        <v>-1106.90750353318</v>
      </c>
      <c r="ACE26" s="149">
        <v>88.793751159272304</v>
      </c>
      <c r="ACF26" s="137"/>
      <c r="ACG26" s="148">
        <v>-1333.1578098873199</v>
      </c>
      <c r="ACH26" s="149">
        <v>92.752632569798493</v>
      </c>
      <c r="ACI26" s="137"/>
      <c r="ACJ26" s="148">
        <v>-1609.8961962414701</v>
      </c>
      <c r="ACK26" s="149">
        <v>97.577953088656798</v>
      </c>
      <c r="ACL26" s="137"/>
      <c r="ACM26" s="148">
        <v>-1926.6797525956099</v>
      </c>
      <c r="ACN26" s="149">
        <v>103.011183273151</v>
      </c>
      <c r="ACP26" s="167">
        <v>-1305.76306744976</v>
      </c>
      <c r="ACQ26" s="168">
        <v>123.231509727274</v>
      </c>
      <c r="ACR26" s="156"/>
      <c r="ACS26" s="167">
        <v>-1577.75317988396</v>
      </c>
      <c r="ACT26" s="168">
        <v>128.419248576505</v>
      </c>
      <c r="ACU26" s="156"/>
      <c r="ACV26" s="167">
        <v>-1909.7442727523501</v>
      </c>
      <c r="ACW26" s="168">
        <v>134.84112157255899</v>
      </c>
      <c r="ACX26" s="156"/>
      <c r="ACY26" s="167">
        <v>-2289.7796736207501</v>
      </c>
      <c r="ACZ26" s="168">
        <v>142.080791046537</v>
      </c>
      <c r="ADB26" s="186">
        <v>-1726.56326491291</v>
      </c>
      <c r="ADC26" s="187">
        <v>202.30188981492401</v>
      </c>
      <c r="ADD26" s="175"/>
      <c r="ADE26" s="186">
        <v>-2089.1764613989099</v>
      </c>
      <c r="ADF26" s="187">
        <v>210.70790713738401</v>
      </c>
      <c r="ADG26" s="175"/>
      <c r="ADH26" s="186">
        <v>-2531.7685663709099</v>
      </c>
      <c r="ADI26" s="187">
        <v>221.153340470773</v>
      </c>
      <c r="ADJ26" s="175"/>
      <c r="ADK26" s="186">
        <v>-3038.4189999999999</v>
      </c>
      <c r="ADL26" s="187">
        <v>232.923168178673</v>
      </c>
      <c r="ADN26" s="205">
        <v>-2004.0113157109899</v>
      </c>
      <c r="ADO26" s="206">
        <v>303.62287039009402</v>
      </c>
      <c r="ADP26" s="194"/>
      <c r="ADQ26" s="205">
        <v>-2340.8508459149102</v>
      </c>
      <c r="ADR26" s="206">
        <v>312.79292832006303</v>
      </c>
      <c r="ADS26" s="194"/>
      <c r="ADT26" s="205">
        <v>-2809.5465521188298</v>
      </c>
      <c r="ADU26" s="206">
        <v>325.76229902053598</v>
      </c>
      <c r="ADV26" s="194"/>
      <c r="ADW26" s="205">
        <v>-3316.84036232276</v>
      </c>
      <c r="ADX26" s="206">
        <v>339.61070150903902</v>
      </c>
      <c r="ADY26" s="194"/>
      <c r="ADZ26" s="205">
        <v>-3918.9394067306098</v>
      </c>
      <c r="AEA26" s="206">
        <v>356.13378004779003</v>
      </c>
      <c r="AEB26" s="194"/>
      <c r="AEC26" s="205">
        <v>-4602.2226000000001</v>
      </c>
      <c r="AED26" s="206">
        <v>374.69443316667702</v>
      </c>
      <c r="AEF26" s="224">
        <v>-2143.50961319421</v>
      </c>
      <c r="AEG26" s="225">
        <v>432.60775877942098</v>
      </c>
      <c r="AEH26" s="213"/>
      <c r="AEI26" s="224">
        <v>-2522.2018077821799</v>
      </c>
      <c r="AEJ26" s="225">
        <v>444.56115054919297</v>
      </c>
      <c r="AEK26" s="213"/>
      <c r="AEL26" s="224">
        <v>-3049.1852203701401</v>
      </c>
      <c r="AEM26" s="225">
        <v>461.404736481349</v>
      </c>
      <c r="AEN26" s="213"/>
      <c r="AEO26" s="224">
        <v>-3619.5777299581</v>
      </c>
      <c r="AEP26" s="225">
        <v>479.436245892221</v>
      </c>
      <c r="AEQ26" s="213"/>
      <c r="AER26" s="224">
        <v>-4296.4599811340304</v>
      </c>
      <c r="AES26" s="225">
        <v>500.98369064001599</v>
      </c>
      <c r="AET26" s="213"/>
      <c r="AEU26" s="224">
        <v>-5066.1010767219896</v>
      </c>
      <c r="AEV26" s="225">
        <v>524.82161734219699</v>
      </c>
      <c r="AEX26" s="243">
        <v>-2259.2763197722202</v>
      </c>
      <c r="AEY26" s="244">
        <v>593.06496096234298</v>
      </c>
      <c r="AEZ26" s="232"/>
      <c r="AFA26" s="243">
        <v>-2679.7929044103398</v>
      </c>
      <c r="AFB26" s="244">
        <v>608.133082583092</v>
      </c>
      <c r="AFC26" s="232"/>
      <c r="AFD26" s="243">
        <v>-3265.0357490484598</v>
      </c>
      <c r="AFE26" s="244">
        <v>629.38778371740705</v>
      </c>
      <c r="AFF26" s="232"/>
      <c r="AFG26" s="243">
        <v>-3898.4986836865801</v>
      </c>
      <c r="AFH26" s="244">
        <v>652.108193857272</v>
      </c>
      <c r="AFI26" s="232"/>
      <c r="AFJ26" s="243">
        <v>-4651.8205383246996</v>
      </c>
      <c r="AFK26" s="244">
        <v>678.85544449435702</v>
      </c>
      <c r="AFL26" s="232"/>
      <c r="AFM26" s="243">
        <v>-5504.9059999999999</v>
      </c>
      <c r="AFN26" s="244">
        <v>709.569833289092</v>
      </c>
      <c r="AFP26" s="263">
        <v>-2699.4199235791598</v>
      </c>
      <c r="AFQ26" s="264">
        <v>797.40057301975401</v>
      </c>
      <c r="AFR26" s="251"/>
      <c r="AFS26" s="263">
        <v>-3205.9129595791601</v>
      </c>
      <c r="AFT26" s="264">
        <v>817.01157528756801</v>
      </c>
      <c r="AFU26" s="251"/>
      <c r="AFV26" s="263">
        <v>-3908.1921209335601</v>
      </c>
      <c r="AFW26" s="264">
        <v>845.48880919597104</v>
      </c>
      <c r="AFX26" s="251"/>
      <c r="AFY26" s="263">
        <v>-4668.3353902879498</v>
      </c>
      <c r="AFZ26" s="264">
        <v>875.92610194740405</v>
      </c>
      <c r="AGA26" s="251"/>
      <c r="AGB26" s="263">
        <v>-5570.2415769967402</v>
      </c>
      <c r="AGC26" s="264">
        <v>912.46632140955501</v>
      </c>
      <c r="AGD26" s="251"/>
      <c r="AGE26" s="263">
        <v>-6595.9854999999998</v>
      </c>
      <c r="AGF26" s="264">
        <v>952.95167675462801</v>
      </c>
      <c r="AGH26" s="41"/>
      <c r="AGI26" s="42"/>
      <c r="AGK26" s="41"/>
      <c r="AGL26" s="42"/>
      <c r="AGN26" s="41"/>
      <c r="AGO26" s="42"/>
      <c r="AGQ26" s="41"/>
      <c r="AGR26" s="42"/>
      <c r="AGT26" s="41"/>
      <c r="AGU26" s="42"/>
      <c r="AGW26" s="41"/>
      <c r="AGX26" s="42"/>
      <c r="AGZ26" s="41"/>
      <c r="AHA26" s="42"/>
      <c r="AHC26" s="41"/>
      <c r="AHD26" s="42"/>
      <c r="AHF26" s="41"/>
      <c r="AHG26" s="42"/>
      <c r="AHI26" s="41"/>
      <c r="AHJ26" s="42"/>
      <c r="AHL26" s="41"/>
      <c r="AHM26" s="42"/>
      <c r="AHO26" s="41"/>
      <c r="AHP26" s="42"/>
      <c r="AHR26" s="41"/>
      <c r="AHS26" s="42"/>
      <c r="AHU26" s="41"/>
      <c r="AHV26" s="42"/>
      <c r="AHX26" s="41"/>
      <c r="AHY26" s="42"/>
      <c r="AIA26" s="41"/>
      <c r="AIB26" s="42"/>
      <c r="AID26" s="41"/>
      <c r="AIE26" s="42"/>
      <c r="AIG26" s="41"/>
      <c r="AIH26" s="42"/>
      <c r="AIJ26" s="41"/>
      <c r="AIK26" s="42"/>
      <c r="AIM26" s="41"/>
      <c r="AIN26" s="42"/>
      <c r="AIP26" s="41"/>
      <c r="AIQ26" s="42"/>
      <c r="AIS26" s="41"/>
      <c r="AIT26" s="42"/>
      <c r="AIV26" s="41"/>
      <c r="AIW26" s="42"/>
      <c r="AIY26" s="41"/>
      <c r="AIZ26" s="42"/>
      <c r="AJB26" s="41"/>
      <c r="AJC26" s="42"/>
      <c r="AJE26" s="41"/>
      <c r="AJF26" s="42"/>
      <c r="AJH26" s="41"/>
      <c r="AJI26" s="42"/>
      <c r="AJK26" s="41"/>
      <c r="AJL26" s="42"/>
      <c r="AJN26" s="41"/>
      <c r="AJO26" s="42"/>
      <c r="AJQ26" s="41"/>
      <c r="AJR26" s="42"/>
      <c r="AJT26" s="41"/>
      <c r="AJU26" s="42"/>
      <c r="AJW26" s="41"/>
      <c r="AJX26" s="42"/>
      <c r="AJZ26" s="41"/>
      <c r="AKA26" s="42"/>
      <c r="AKC26" s="41"/>
      <c r="AKD26" s="42"/>
      <c r="AKF26" s="41"/>
      <c r="AKG26" s="42"/>
      <c r="AKI26" s="41"/>
      <c r="AKJ26" s="42"/>
      <c r="AKL26" s="41"/>
      <c r="AKM26" s="42"/>
      <c r="AKN26" s="66"/>
      <c r="AKO26" s="41"/>
      <c r="AKP26" s="42"/>
      <c r="AKQ26" s="66"/>
      <c r="AKR26" s="41"/>
      <c r="AKS26" s="42"/>
      <c r="AKU26" s="41"/>
      <c r="AKV26" s="42"/>
      <c r="AKW26" s="66"/>
      <c r="AKX26" s="41"/>
      <c r="AKY26" s="42"/>
      <c r="AKZ26" s="66"/>
      <c r="ALA26" s="41"/>
      <c r="ALB26" s="42"/>
      <c r="ALD26" s="41"/>
      <c r="ALE26" s="42"/>
      <c r="ALF26" s="66"/>
      <c r="ALG26" s="41"/>
      <c r="ALH26" s="42"/>
      <c r="ALI26" s="66"/>
      <c r="ALJ26" s="41"/>
      <c r="ALK26" s="42"/>
      <c r="ALM26" s="41"/>
      <c r="ALN26" s="42"/>
      <c r="ALO26" s="66"/>
      <c r="ALP26" s="41"/>
      <c r="ALQ26" s="42"/>
      <c r="ALR26" s="66"/>
      <c r="ALS26" s="41"/>
      <c r="ALT26" s="42"/>
      <c r="ALV26" s="41"/>
      <c r="ALW26" s="42"/>
      <c r="ALX26" s="66"/>
      <c r="ALY26" s="41"/>
      <c r="ALZ26" s="42"/>
      <c r="AMA26" s="66"/>
      <c r="AMB26" s="41"/>
      <c r="AMC26" s="42"/>
      <c r="AME26" s="41"/>
      <c r="AMF26" s="42"/>
      <c r="AMG26" s="66"/>
      <c r="AMH26" s="41"/>
      <c r="AMI26" s="42"/>
      <c r="AMJ26" s="66"/>
      <c r="AMK26" s="41"/>
      <c r="AML26" s="42"/>
      <c r="AMN26" s="41"/>
      <c r="AMO26" s="42"/>
      <c r="AMP26" s="66"/>
      <c r="AMQ26" s="41"/>
      <c r="AMR26" s="42"/>
      <c r="AMS26" s="66"/>
      <c r="AMT26" s="41"/>
      <c r="AMU26" s="42"/>
      <c r="AMW26" s="41"/>
      <c r="AMX26" s="42"/>
      <c r="AMY26" s="66"/>
      <c r="AMZ26" s="41"/>
      <c r="ANA26" s="42"/>
      <c r="ANB26" s="66"/>
      <c r="ANC26" s="41"/>
      <c r="AND26" s="42"/>
      <c r="ANF26" s="41"/>
      <c r="ANG26" s="42"/>
      <c r="ANH26" s="66"/>
      <c r="ANI26" s="41"/>
      <c r="ANJ26" s="42"/>
      <c r="ANK26" s="66"/>
      <c r="ANL26" s="41"/>
      <c r="ANM26" s="42"/>
      <c r="ANO26" s="41"/>
      <c r="ANP26" s="42"/>
      <c r="ANQ26" s="66"/>
      <c r="ANR26" s="41"/>
      <c r="ANS26" s="42"/>
      <c r="ANT26" s="66"/>
      <c r="ANU26" s="41"/>
      <c r="ANV26" s="42"/>
      <c r="ANX26" s="41"/>
      <c r="ANY26" s="42"/>
      <c r="ANZ26" s="66"/>
      <c r="AOA26" s="41"/>
      <c r="AOB26" s="42"/>
      <c r="AOC26" s="66"/>
      <c r="AOD26" s="41"/>
      <c r="AOE26" s="42"/>
      <c r="AOG26" s="41"/>
      <c r="AOH26" s="42"/>
      <c r="AOI26" s="66"/>
      <c r="AOJ26" s="41"/>
      <c r="AOK26" s="42"/>
      <c r="AOL26" s="66"/>
      <c r="AOM26" s="41"/>
      <c r="AON26" s="42"/>
      <c r="AOP26" s="41"/>
      <c r="AOQ26" s="42"/>
      <c r="AOS26" s="41"/>
      <c r="AOT26" s="42"/>
      <c r="AOV26" s="41"/>
      <c r="AOW26" s="42"/>
      <c r="AOY26" s="41"/>
      <c r="AOZ26" s="42"/>
      <c r="APB26" s="41"/>
      <c r="APC26" s="42"/>
      <c r="APE26" s="41"/>
      <c r="APF26" s="42"/>
      <c r="APH26" s="41"/>
      <c r="API26" s="42"/>
      <c r="APK26" s="41"/>
      <c r="APL26" s="42"/>
      <c r="APN26" s="41"/>
      <c r="APO26" s="42"/>
      <c r="APQ26" s="41"/>
      <c r="APR26" s="42"/>
      <c r="APT26" s="41"/>
      <c r="APU26" s="42"/>
      <c r="APW26" s="41"/>
      <c r="APX26" s="42"/>
      <c r="APZ26" s="41"/>
      <c r="AQA26" s="42"/>
      <c r="AQC26" s="41"/>
      <c r="AQD26" s="42"/>
      <c r="AQF26" s="41"/>
      <c r="AQG26" s="42"/>
      <c r="AQI26" s="41"/>
      <c r="AQJ26" s="42"/>
      <c r="AQL26" s="41"/>
      <c r="AQM26" s="42"/>
      <c r="AQO26" s="41"/>
      <c r="AQP26" s="42"/>
      <c r="AQR26" s="41"/>
      <c r="AQS26" s="42"/>
      <c r="AQU26" s="41"/>
      <c r="AQV26" s="42"/>
      <c r="AQX26" s="41"/>
      <c r="AQY26" s="42"/>
      <c r="ARA26" s="41"/>
      <c r="ARB26" s="42"/>
      <c r="ARD26" s="41"/>
      <c r="ARE26" s="42"/>
      <c r="ARG26" s="41"/>
      <c r="ARH26" s="42"/>
      <c r="ARJ26" s="41"/>
      <c r="ARK26" s="42"/>
      <c r="ARM26" s="41"/>
      <c r="ARN26" s="42"/>
      <c r="ARP26" s="41"/>
      <c r="ARQ26" s="42"/>
      <c r="ARS26" s="41"/>
      <c r="ART26" s="42"/>
      <c r="ARV26" s="41"/>
      <c r="ARW26" s="42"/>
      <c r="ARY26" s="41"/>
      <c r="ARZ26" s="42"/>
      <c r="ASB26" s="41"/>
      <c r="ASC26" s="42"/>
      <c r="ASE26" s="41"/>
      <c r="ASF26" s="42"/>
      <c r="ASH26" s="41"/>
      <c r="ASI26" s="42"/>
      <c r="ASK26" s="41"/>
      <c r="ASL26" s="42"/>
      <c r="ASN26" s="41"/>
      <c r="ASO26" s="42"/>
      <c r="ASQ26" s="41"/>
      <c r="ASR26" s="42"/>
      <c r="AST26" s="41"/>
      <c r="ASU26" s="42"/>
      <c r="ASW26" s="41"/>
      <c r="ASX26" s="42"/>
      <c r="ASZ26" s="41"/>
      <c r="ATA26" s="42"/>
      <c r="ATC26" s="41"/>
      <c r="ATD26" s="42"/>
      <c r="ATF26" s="41"/>
      <c r="ATG26" s="42"/>
      <c r="ATI26" s="41"/>
      <c r="ATJ26" s="42"/>
      <c r="ATL26" s="41"/>
      <c r="ATM26" s="42"/>
      <c r="ATO26" s="41"/>
      <c r="ATP26" s="42"/>
      <c r="ATR26" s="41"/>
      <c r="ATS26" s="42"/>
      <c r="ATU26" s="41"/>
      <c r="ATV26" s="42"/>
      <c r="ATX26" s="41"/>
      <c r="ATY26" s="42"/>
      <c r="AUA26" s="41"/>
      <c r="AUB26" s="42"/>
      <c r="AUD26" s="41"/>
      <c r="AUE26" s="42"/>
      <c r="AUG26" s="41"/>
      <c r="AUH26" s="42"/>
      <c r="AUJ26" s="41"/>
      <c r="AUK26" s="42"/>
      <c r="AUM26" s="41"/>
      <c r="AUN26" s="42"/>
      <c r="AUP26" s="41"/>
      <c r="AUQ26" s="42"/>
      <c r="AUS26" s="41"/>
      <c r="AUT26" s="42"/>
      <c r="AUV26" s="41"/>
      <c r="AUW26" s="42"/>
      <c r="AUY26" s="41"/>
      <c r="AUZ26" s="42"/>
      <c r="AVB26" s="41"/>
      <c r="AVC26" s="42"/>
      <c r="AVE26" s="41"/>
      <c r="AVF26" s="42"/>
      <c r="AVH26" s="41"/>
      <c r="AVI26" s="42"/>
      <c r="AVK26" s="41"/>
      <c r="AVL26" s="42"/>
      <c r="AVN26" s="41"/>
      <c r="AVO26" s="42"/>
      <c r="AVQ26" s="41"/>
      <c r="AVR26" s="42"/>
      <c r="AVT26" s="41"/>
      <c r="AVU26" s="42"/>
      <c r="AVW26" s="41"/>
      <c r="AVX26" s="42"/>
      <c r="AVZ26" s="41"/>
      <c r="AWA26" s="42"/>
      <c r="AWC26" s="41"/>
      <c r="AWD26" s="42"/>
      <c r="AWF26" s="41"/>
      <c r="AWG26" s="42"/>
      <c r="AWH26" s="66"/>
      <c r="AWI26" s="41"/>
      <c r="AWJ26" s="42"/>
      <c r="AWK26" s="66"/>
      <c r="AWL26" s="41"/>
      <c r="AWM26" s="42"/>
      <c r="AWO26" s="41"/>
      <c r="AWP26" s="42"/>
      <c r="AWQ26" s="66"/>
      <c r="AWR26" s="41"/>
      <c r="AWS26" s="42"/>
      <c r="AWT26" s="66"/>
      <c r="AWU26" s="41"/>
      <c r="AWV26" s="42"/>
      <c r="AWX26" s="41"/>
      <c r="AWY26" s="42"/>
      <c r="AWZ26" s="66"/>
      <c r="AXA26" s="41"/>
      <c r="AXB26" s="42"/>
      <c r="AXC26" s="66"/>
      <c r="AXD26" s="41"/>
      <c r="AXE26" s="42"/>
      <c r="AXG26" s="41"/>
      <c r="AXH26" s="42"/>
      <c r="AXI26" s="66"/>
      <c r="AXJ26" s="41"/>
      <c r="AXK26" s="42"/>
      <c r="AXL26" s="66"/>
      <c r="AXM26" s="41"/>
      <c r="AXN26" s="42"/>
      <c r="AXP26" s="41"/>
      <c r="AXQ26" s="42"/>
      <c r="AXR26" s="66"/>
      <c r="AXS26" s="41"/>
      <c r="AXT26" s="42"/>
      <c r="AXU26" s="66"/>
      <c r="AXV26" s="41"/>
      <c r="AXW26" s="42"/>
      <c r="AXY26" s="41"/>
      <c r="AXZ26" s="42"/>
      <c r="AYA26" s="66"/>
      <c r="AYB26" s="41"/>
      <c r="AYC26" s="42"/>
      <c r="AYD26" s="66"/>
      <c r="AYE26" s="41"/>
      <c r="AYF26" s="42"/>
      <c r="AYH26" s="41"/>
      <c r="AYI26" s="42"/>
      <c r="AYJ26" s="66"/>
      <c r="AYK26" s="41"/>
      <c r="AYL26" s="42"/>
      <c r="AYM26" s="66"/>
      <c r="AYN26" s="41"/>
      <c r="AYO26" s="42"/>
      <c r="AYQ26" s="41"/>
      <c r="AYR26" s="42"/>
      <c r="AYS26" s="66"/>
      <c r="AYT26" s="41"/>
      <c r="AYU26" s="42"/>
      <c r="AYV26" s="66"/>
      <c r="AYW26" s="41"/>
      <c r="AYX26" s="42"/>
      <c r="AYZ26" s="41"/>
      <c r="AZA26" s="42"/>
      <c r="AZB26" s="66"/>
      <c r="AZC26" s="41"/>
      <c r="AZD26" s="42"/>
      <c r="AZE26" s="66"/>
      <c r="AZF26" s="41"/>
      <c r="AZG26" s="42"/>
      <c r="AZI26" s="41"/>
      <c r="AZJ26" s="42"/>
      <c r="AZK26" s="66"/>
      <c r="AZL26" s="41"/>
      <c r="AZM26" s="42"/>
      <c r="AZN26" s="66"/>
      <c r="AZO26" s="41"/>
      <c r="AZP26" s="42"/>
      <c r="AZR26" s="41"/>
      <c r="AZS26" s="42"/>
      <c r="AZT26" s="66"/>
      <c r="AZU26" s="41"/>
      <c r="AZV26" s="42"/>
      <c r="AZW26" s="66"/>
      <c r="AZX26" s="41"/>
      <c r="AZY26" s="42"/>
    </row>
    <row r="27" spans="2:1377" x14ac:dyDescent="0.15">
      <c r="B27" s="41">
        <v>-494.627817637296</v>
      </c>
      <c r="C27" s="42">
        <v>6.3639640674861102</v>
      </c>
      <c r="E27" s="41">
        <v>-579.89133079495696</v>
      </c>
      <c r="F27" s="42">
        <v>6.8239988743175104</v>
      </c>
      <c r="H27" s="41">
        <v>-685.59420395261805</v>
      </c>
      <c r="I27" s="42">
        <v>7.3967128323635301</v>
      </c>
      <c r="J27" s="66"/>
      <c r="K27" s="41">
        <v>-801.23084525823595</v>
      </c>
      <c r="L27" s="42">
        <v>8.2827025810720407</v>
      </c>
      <c r="N27" s="41">
        <v>-574.22020721057299</v>
      </c>
      <c r="O27" s="42">
        <v>9.2201925605777006</v>
      </c>
      <c r="P27" s="66"/>
      <c r="Q27" s="41">
        <v>-672.91467477608103</v>
      </c>
      <c r="R27" s="42">
        <v>9.8828102318725506</v>
      </c>
      <c r="S27" s="66"/>
      <c r="T27" s="41">
        <v>-795.365462341588</v>
      </c>
      <c r="U27" s="42">
        <v>10.7037915865772</v>
      </c>
      <c r="V27" s="66"/>
      <c r="W27" s="41">
        <v>-929.37384707905301</v>
      </c>
      <c r="X27" s="42">
        <v>12.0276005886411</v>
      </c>
      <c r="Z27" s="41">
        <v>-654.15805413724604</v>
      </c>
      <c r="AA27" s="42">
        <v>12.870678293784101</v>
      </c>
      <c r="AB27" s="66"/>
      <c r="AC27" s="41">
        <v>-764.84433813086196</v>
      </c>
      <c r="AD27" s="42">
        <v>13.741761824224101</v>
      </c>
      <c r="AE27" s="66"/>
      <c r="AF27" s="41">
        <v>-902.47590212447903</v>
      </c>
      <c r="AG27" s="42">
        <v>14.814493666327399</v>
      </c>
      <c r="AH27" s="66"/>
      <c r="AI27" s="41">
        <v>-1058.92427437848</v>
      </c>
      <c r="AJ27" s="42">
        <v>16.5698712427724</v>
      </c>
      <c r="AL27" s="41">
        <v>-818.51640417614897</v>
      </c>
      <c r="AM27" s="42">
        <v>18.197477951420598</v>
      </c>
      <c r="AN27" s="66"/>
      <c r="AO27" s="41">
        <v>-957.55063125905201</v>
      </c>
      <c r="AP27" s="42">
        <v>19.467850354692501</v>
      </c>
      <c r="AQ27" s="66"/>
      <c r="AR27" s="41">
        <v>-1130.3304583419499</v>
      </c>
      <c r="AS27" s="42">
        <v>21.0332976677335</v>
      </c>
      <c r="AT27" s="66"/>
      <c r="AU27" s="41">
        <v>-1329.30127917801</v>
      </c>
      <c r="AV27" s="42">
        <v>22.733668512113599</v>
      </c>
      <c r="AX27" s="41">
        <v>-970.82020395852999</v>
      </c>
      <c r="AY27" s="42">
        <v>25.130474949327901</v>
      </c>
      <c r="AZ27" s="66"/>
      <c r="BA27" s="41">
        <v>-1147.4561726424699</v>
      </c>
      <c r="BB27" s="42">
        <v>26.821669895173201</v>
      </c>
      <c r="BC27" s="66"/>
      <c r="BD27" s="41">
        <v>-1352.8925500103401</v>
      </c>
      <c r="BE27" s="42">
        <v>28.906530763041602</v>
      </c>
      <c r="BF27" s="66"/>
      <c r="BG27" s="41">
        <v>-1589.6338817749299</v>
      </c>
      <c r="BH27" s="42">
        <v>31.1798328108692</v>
      </c>
      <c r="BJ27" s="41">
        <v>-1292.86233119909</v>
      </c>
      <c r="BK27" s="42">
        <v>41.5013400270266</v>
      </c>
      <c r="BL27" s="66"/>
      <c r="BM27" s="41">
        <v>-1527.5712209191099</v>
      </c>
      <c r="BN27" s="42">
        <v>44.264639447998697</v>
      </c>
      <c r="BO27" s="66"/>
      <c r="BP27" s="41">
        <v>-1800.23268035915</v>
      </c>
      <c r="BQ27" s="42">
        <v>47.688804335849902</v>
      </c>
      <c r="BR27" s="66"/>
      <c r="BS27" s="41">
        <v>-2114.5547008507401</v>
      </c>
      <c r="BT27" s="42">
        <v>51.447224849752999</v>
      </c>
      <c r="BV27" s="41">
        <v>-1524.7741209400101</v>
      </c>
      <c r="BW27" s="42">
        <v>65.529174560852596</v>
      </c>
      <c r="BX27" s="66"/>
      <c r="BY27" s="41">
        <v>-1736.89776501847</v>
      </c>
      <c r="BZ27" s="42">
        <v>64.762110491913205</v>
      </c>
      <c r="CA27" s="66"/>
      <c r="CB27" s="41">
        <v>-2038.7431690969299</v>
      </c>
      <c r="CC27" s="42">
        <v>69.165129288024701</v>
      </c>
      <c r="CD27" s="66"/>
      <c r="CE27" s="41">
        <v>-2365.89841317539</v>
      </c>
      <c r="CF27" s="42">
        <v>73.748271019014496</v>
      </c>
      <c r="CG27" s="66"/>
      <c r="CH27" s="41">
        <v>-2734.7279413323199</v>
      </c>
      <c r="CI27" s="42">
        <v>79.020803356246205</v>
      </c>
      <c r="CJ27" s="66"/>
      <c r="CK27" s="41">
        <v>-2932.5364611769201</v>
      </c>
      <c r="CL27" s="42">
        <v>82.825446727956702</v>
      </c>
      <c r="CN27" s="41">
        <v>-1690.90482018538</v>
      </c>
      <c r="CO27" s="42">
        <v>99.018742244540405</v>
      </c>
      <c r="CP27" s="66"/>
      <c r="CQ27" s="41">
        <v>-1924.49838194464</v>
      </c>
      <c r="CR27" s="42">
        <v>92.234985058739099</v>
      </c>
      <c r="CS27" s="66"/>
      <c r="CT27" s="41">
        <v>-2258.0893237038899</v>
      </c>
      <c r="CU27" s="42">
        <v>97.688392030948506</v>
      </c>
      <c r="CV27" s="66"/>
      <c r="CW27" s="41">
        <v>-2619.8784354631398</v>
      </c>
      <c r="CX27" s="42">
        <v>103.65318870282501</v>
      </c>
      <c r="CY27" s="66"/>
      <c r="CZ27" s="41">
        <v>-3025.2281789816502</v>
      </c>
      <c r="DA27" s="42">
        <v>110.510721201479</v>
      </c>
      <c r="DB27" s="66"/>
      <c r="DC27" s="41">
        <v>-3266.7914000000001</v>
      </c>
      <c r="DD27" s="42">
        <v>115.478774331379</v>
      </c>
      <c r="DF27" s="41">
        <v>-1852.8886171280101</v>
      </c>
      <c r="DG27" s="42">
        <v>142.76868959091701</v>
      </c>
      <c r="DH27" s="66"/>
      <c r="DI27" s="41">
        <v>-2107.38660989041</v>
      </c>
      <c r="DJ27" s="42">
        <v>130.871698381187</v>
      </c>
      <c r="DK27" s="66"/>
      <c r="DL27" s="41">
        <v>-2472.1576026528101</v>
      </c>
      <c r="DM27" s="42">
        <v>132.94288209704101</v>
      </c>
      <c r="DN27" s="66"/>
      <c r="DO27" s="41">
        <v>-2868.01509541521</v>
      </c>
      <c r="DP27" s="42">
        <v>140.425365734954</v>
      </c>
      <c r="DQ27" s="66"/>
      <c r="DR27" s="41">
        <v>-3343.0129881776102</v>
      </c>
      <c r="DS27" s="42">
        <v>149.09437782543</v>
      </c>
      <c r="DT27" s="66"/>
      <c r="DU27" s="41">
        <v>-3569.9067457404699</v>
      </c>
      <c r="DV27" s="42">
        <v>155.429057966491</v>
      </c>
      <c r="DX27" s="41">
        <v>-2193.1099344509098</v>
      </c>
      <c r="DY27" s="42">
        <v>192.57730754376601</v>
      </c>
      <c r="DZ27" s="66"/>
      <c r="EA27" s="41">
        <v>-2535.9702144509201</v>
      </c>
      <c r="EB27" s="42">
        <v>176.55299959587799</v>
      </c>
      <c r="EC27" s="66"/>
      <c r="ED27" s="41">
        <v>-2973.4503615388098</v>
      </c>
      <c r="EE27" s="42">
        <v>178.98766062195699</v>
      </c>
      <c r="EF27" s="66"/>
      <c r="EG27" s="41">
        <v>-3448.2343086267101</v>
      </c>
      <c r="EH27" s="42">
        <v>189.043263163858</v>
      </c>
      <c r="EI27" s="66"/>
      <c r="EJ27" s="41">
        <v>-3976.63100280251</v>
      </c>
      <c r="EK27" s="42">
        <v>200.725923643931</v>
      </c>
      <c r="EL27" s="66"/>
      <c r="EM27" s="41">
        <v>-4289.7690009697299</v>
      </c>
      <c r="EN27" s="42">
        <v>209.30655372855799</v>
      </c>
      <c r="EP27" s="41">
        <v>-554.78573605624797</v>
      </c>
      <c r="EQ27" s="42">
        <v>12.666938076928099</v>
      </c>
      <c r="ER27" s="66"/>
      <c r="ES27" s="41">
        <v>-689.66024921390999</v>
      </c>
      <c r="ET27" s="42">
        <v>13.1344103735375</v>
      </c>
      <c r="EU27" s="66"/>
      <c r="EV27" s="41">
        <v>-856.01412237157103</v>
      </c>
      <c r="EW27" s="42">
        <v>14.122607946868101</v>
      </c>
      <c r="EX27" s="66"/>
      <c r="EY27" s="41">
        <v>-1036.1188</v>
      </c>
      <c r="EZ27" s="42">
        <v>15.723221047780701</v>
      </c>
      <c r="FB27" s="41">
        <v>-641.01152530014099</v>
      </c>
      <c r="FC27" s="42">
        <v>18.452411018413201</v>
      </c>
      <c r="FD27" s="66"/>
      <c r="FE27" s="41">
        <v>-797.58549286564801</v>
      </c>
      <c r="FF27" s="42">
        <v>19.04060001317</v>
      </c>
      <c r="FG27" s="66"/>
      <c r="FH27" s="41">
        <v>-990.795780431156</v>
      </c>
      <c r="FI27" s="42">
        <v>20.459298682819099</v>
      </c>
      <c r="FJ27" s="66"/>
      <c r="FK27" s="41">
        <v>-1199.4283677704</v>
      </c>
      <c r="FL27" s="42">
        <v>22.861490621070299</v>
      </c>
      <c r="FN27" s="41">
        <v>-719.80733007979404</v>
      </c>
      <c r="FO27" s="42">
        <v>26.996387826860499</v>
      </c>
      <c r="FP27" s="66"/>
      <c r="FQ27" s="41">
        <v>-896.64161407341101</v>
      </c>
      <c r="FR27" s="42">
        <v>26.540814587257501</v>
      </c>
      <c r="FS27" s="66"/>
      <c r="FT27" s="41">
        <v>-1115.1411780670301</v>
      </c>
      <c r="FU27" s="42">
        <v>28.394950692750498</v>
      </c>
      <c r="FV27" s="66"/>
      <c r="FW27" s="41">
        <v>-1356.6516235064701</v>
      </c>
      <c r="FX27" s="42">
        <v>31.583621152164199</v>
      </c>
      <c r="FZ27" s="41">
        <v>-904.07694792227005</v>
      </c>
      <c r="GA27" s="42">
        <v>37.383432487333799</v>
      </c>
      <c r="GB27" s="66"/>
      <c r="GC27" s="41">
        <v>-1125.79617500517</v>
      </c>
      <c r="GD27" s="42">
        <v>37.577021205203302</v>
      </c>
      <c r="GE27" s="66"/>
      <c r="GF27" s="41">
        <v>-1399.6610020880801</v>
      </c>
      <c r="GG27" s="42">
        <v>40.286601979839197</v>
      </c>
      <c r="GH27" s="66"/>
      <c r="GI27" s="41">
        <v>-1714.3215291709801</v>
      </c>
      <c r="GJ27" s="42">
        <v>43.218782753139102</v>
      </c>
      <c r="GL27" s="41">
        <v>-1063.9926802694199</v>
      </c>
      <c r="GM27" s="42">
        <v>53.048366444349902</v>
      </c>
      <c r="GN27" s="66"/>
      <c r="GO27" s="41">
        <v>-1339.85064895336</v>
      </c>
      <c r="GP27" s="42">
        <v>51.841836180938202</v>
      </c>
      <c r="GQ27" s="66"/>
      <c r="GR27" s="41">
        <v>-1666.58902632123</v>
      </c>
      <c r="GS27" s="42">
        <v>55.451637733706399</v>
      </c>
      <c r="GT27" s="66"/>
      <c r="GU27" s="41">
        <v>-2042.1606056032899</v>
      </c>
      <c r="GV27" s="42">
        <v>59.373514039315197</v>
      </c>
      <c r="GX27" s="41">
        <v>-1410.8719461595001</v>
      </c>
      <c r="GY27" s="42">
        <v>88.329615279823003</v>
      </c>
      <c r="GZ27" s="66"/>
      <c r="HA27" s="41">
        <v>-1777.8768358795201</v>
      </c>
      <c r="HB27" s="42">
        <v>85.610158776539294</v>
      </c>
      <c r="HC27" s="66"/>
      <c r="HD27" s="41">
        <v>-2212.2742953195698</v>
      </c>
      <c r="HE27" s="42">
        <v>91.547141722242401</v>
      </c>
      <c r="HF27" s="66"/>
      <c r="HG27" s="41">
        <v>-2711.7012389484598</v>
      </c>
      <c r="HH27" s="42">
        <v>98.043709874795198</v>
      </c>
      <c r="HJ27" s="41">
        <v>-1602.6101143523099</v>
      </c>
      <c r="HK27" s="42">
        <v>142.59595329603101</v>
      </c>
      <c r="HL27" s="66"/>
      <c r="HM27" s="41">
        <v>-1937.7377584307701</v>
      </c>
      <c r="HN27" s="42">
        <v>132.056186904138</v>
      </c>
      <c r="HO27" s="66"/>
      <c r="HP27" s="41">
        <v>-2410.6111625092399</v>
      </c>
      <c r="HQ27" s="42">
        <v>133.54760208742101</v>
      </c>
      <c r="HR27" s="66"/>
      <c r="HS27" s="41">
        <v>-2922.8704065877</v>
      </c>
      <c r="HT27" s="42">
        <v>141.490012164619</v>
      </c>
      <c r="HU27" s="66"/>
      <c r="HV27" s="41">
        <v>-3511.7639347446202</v>
      </c>
      <c r="HW27" s="42">
        <v>150.608450336164</v>
      </c>
      <c r="HX27" s="66"/>
      <c r="HY27" s="41">
        <v>-4182.5745999999999</v>
      </c>
      <c r="HZ27" s="42">
        <v>160.82550835620299</v>
      </c>
      <c r="IB27" s="41">
        <v>-1730.96943185194</v>
      </c>
      <c r="IC27" s="42">
        <v>213.85771635107901</v>
      </c>
      <c r="ID27" s="66"/>
      <c r="IE27" s="41">
        <v>-2102.9424936112</v>
      </c>
      <c r="IF27" s="42">
        <v>198.41261781568301</v>
      </c>
      <c r="IG27" s="66"/>
      <c r="IH27" s="41">
        <v>-2628.9399353704498</v>
      </c>
      <c r="II27" s="42">
        <v>189.195895538684</v>
      </c>
      <c r="IJ27" s="66"/>
      <c r="IK27" s="41">
        <v>-3198.9710471296999</v>
      </c>
      <c r="IL27" s="42">
        <v>199.53798287267799</v>
      </c>
      <c r="IM27" s="66"/>
      <c r="IN27" s="41">
        <v>-3851.8927906482099</v>
      </c>
      <c r="IO27" s="42">
        <v>211.39995970642201</v>
      </c>
      <c r="IP27" s="66"/>
      <c r="IQ27" s="41">
        <v>-4625.5832</v>
      </c>
      <c r="IR27" s="42">
        <v>224.70946483663101</v>
      </c>
      <c r="IT27" s="41">
        <v>-1845.0030868512099</v>
      </c>
      <c r="IU27" s="42">
        <v>305.61071430313802</v>
      </c>
      <c r="IV27" s="66"/>
      <c r="IW27" s="41">
        <v>-2253.2560796136099</v>
      </c>
      <c r="IX27" s="42">
        <v>285.002473865274</v>
      </c>
      <c r="IY27" s="66"/>
      <c r="IZ27" s="41">
        <v>-2831.8120723759998</v>
      </c>
      <c r="JA27" s="42">
        <v>263.479827595909</v>
      </c>
      <c r="JB27" s="66"/>
      <c r="JC27" s="41">
        <v>-3459.0495651383999</v>
      </c>
      <c r="JD27" s="42">
        <v>271.09914964960302</v>
      </c>
      <c r="JE27" s="66"/>
      <c r="JF27" s="41">
        <v>-4209.1274579008004</v>
      </c>
      <c r="JG27" s="42">
        <v>286.09766609693702</v>
      </c>
      <c r="JH27" s="66"/>
      <c r="JI27" s="41">
        <v>-5027.2734434255999</v>
      </c>
      <c r="JJ27" s="42">
        <v>303.00753096608997</v>
      </c>
      <c r="JL27" s="41">
        <v>-2179.2365020331099</v>
      </c>
      <c r="JM27" s="42">
        <v>411.99608770754401</v>
      </c>
      <c r="JN27" s="66"/>
      <c r="JO27" s="41">
        <v>-2706.6027820331101</v>
      </c>
      <c r="JP27" s="42">
        <v>384.41405178796902</v>
      </c>
      <c r="JQ27" s="66"/>
      <c r="JR27" s="41">
        <v>-3400.6249291210102</v>
      </c>
      <c r="JS27" s="42">
        <v>355.333150772718</v>
      </c>
      <c r="JT27" s="66"/>
      <c r="JU27" s="41">
        <v>-4153.0648762089104</v>
      </c>
      <c r="JV27" s="42">
        <v>365.024964811563</v>
      </c>
      <c r="JW27" s="66"/>
      <c r="JX27" s="41">
        <v>-5011.5575703846998</v>
      </c>
      <c r="JY27" s="42">
        <v>385.255242320641</v>
      </c>
      <c r="JZ27" s="66"/>
      <c r="KA27" s="41">
        <v>-6034.1983974725999</v>
      </c>
      <c r="KB27" s="42">
        <v>408.08872630315898</v>
      </c>
      <c r="KD27" s="41">
        <v>-582.62261561943501</v>
      </c>
      <c r="KE27" s="42">
        <v>44.327856983744802</v>
      </c>
      <c r="KF27" s="66"/>
      <c r="KG27" s="41">
        <v>-716.38449480889403</v>
      </c>
      <c r="KH27" s="42">
        <v>45.986175594458203</v>
      </c>
      <c r="KI27" s="66"/>
      <c r="KJ27" s="41">
        <v>-880.00051159835402</v>
      </c>
      <c r="KK27" s="42">
        <v>48.026637051049597</v>
      </c>
      <c r="KL27" s="66"/>
      <c r="KM27" s="41">
        <v>-1049.9149802321101</v>
      </c>
      <c r="KN27" s="42">
        <v>52.257845487897299</v>
      </c>
      <c r="KP27" s="41">
        <v>-667.88400506074697</v>
      </c>
      <c r="KQ27" s="42">
        <v>63.277422874375702</v>
      </c>
      <c r="KR27" s="66"/>
      <c r="KS27" s="41">
        <v>-823.892752914678</v>
      </c>
      <c r="KT27" s="42">
        <v>65.631189711343694</v>
      </c>
      <c r="KU27" s="66"/>
      <c r="KV27" s="41">
        <v>-1014.72595196861</v>
      </c>
      <c r="KW27" s="42">
        <v>68.523713531031106</v>
      </c>
      <c r="KX27" s="66"/>
      <c r="KY27" s="41">
        <v>-1210.87894949417</v>
      </c>
      <c r="KZ27" s="42">
        <v>74.798878948359103</v>
      </c>
      <c r="LB27" s="41">
        <v>-726.41860209059996</v>
      </c>
      <c r="LC27" s="42">
        <v>89.537451607048496</v>
      </c>
      <c r="LD27" s="66"/>
      <c r="LE27" s="41">
        <v>-904.58787033021804</v>
      </c>
      <c r="LF27" s="42">
        <v>92.641962252025095</v>
      </c>
      <c r="LG27" s="66"/>
      <c r="LH27" s="41">
        <v>-1122.54422336983</v>
      </c>
      <c r="LI27" s="42">
        <v>96.441357677107504</v>
      </c>
      <c r="LJ27" s="66"/>
      <c r="LK27" s="41">
        <v>-1346.15284</v>
      </c>
      <c r="LL27" s="42">
        <v>104.798733467464</v>
      </c>
      <c r="LN27" s="41">
        <v>-920.10876673722396</v>
      </c>
      <c r="LO27" s="42">
        <v>124.345124053973</v>
      </c>
      <c r="LP27" s="66"/>
      <c r="LQ27" s="41">
        <v>-1142.8609343621999</v>
      </c>
      <c r="LR27" s="42">
        <v>128.80780414504599</v>
      </c>
      <c r="LS27" s="66"/>
      <c r="LT27" s="41">
        <v>-1415.3507979871699</v>
      </c>
      <c r="LU27" s="42">
        <v>134.27628900929</v>
      </c>
      <c r="LV27" s="66"/>
      <c r="LW27" s="41">
        <v>-1727.28426561215</v>
      </c>
      <c r="LX27" s="42">
        <v>140.37986768088501</v>
      </c>
      <c r="LZ27" s="41">
        <v>-1070.7659451469699</v>
      </c>
      <c r="MA27" s="42">
        <v>172.799305002686</v>
      </c>
      <c r="MB27" s="66"/>
      <c r="MC27" s="41">
        <v>-1338.65624006801</v>
      </c>
      <c r="MD27" s="42">
        <v>178.64585948446799</v>
      </c>
      <c r="ME27" s="66"/>
      <c r="MF27" s="41">
        <v>-1665.5301115100799</v>
      </c>
      <c r="MG27" s="42">
        <v>185.920205984935</v>
      </c>
      <c r="MH27" s="66"/>
      <c r="MI27" s="41">
        <v>-2039.7254</v>
      </c>
      <c r="MJ27" s="42">
        <v>194.05785784771899</v>
      </c>
      <c r="ML27" s="41">
        <v>-1406.19603453576</v>
      </c>
      <c r="MM27" s="42">
        <v>284.10711762131399</v>
      </c>
      <c r="MN27" s="66"/>
      <c r="MO27" s="41">
        <v>-1763.33475031896</v>
      </c>
      <c r="MP27" s="42">
        <v>293.62476162951202</v>
      </c>
      <c r="MQ27" s="66"/>
      <c r="MR27" s="41">
        <v>-2199.0913562853698</v>
      </c>
      <c r="MS27" s="42">
        <v>305.50342722873802</v>
      </c>
      <c r="MT27" s="66"/>
      <c r="MU27" s="41">
        <v>-2697.9414000000002</v>
      </c>
      <c r="MV27" s="42">
        <v>318.80147627823902</v>
      </c>
      <c r="MX27" s="41">
        <v>-1588.6947477947199</v>
      </c>
      <c r="MY27" s="42">
        <v>428.21636292322398</v>
      </c>
      <c r="MZ27" s="66"/>
      <c r="NA27" s="41">
        <v>-1920.38330403943</v>
      </c>
      <c r="NB27" s="42">
        <v>438.500077742065</v>
      </c>
      <c r="NC27" s="66"/>
      <c r="ND27" s="41">
        <v>-2381.98599148414</v>
      </c>
      <c r="NE27" s="42">
        <v>453.38087878702498</v>
      </c>
      <c r="NF27" s="66"/>
      <c r="NG27" s="41">
        <v>-2881.6076837288501</v>
      </c>
      <c r="NH27" s="42">
        <v>469.13903071224001</v>
      </c>
      <c r="NI27" s="66"/>
      <c r="NJ27" s="41">
        <v>-3474.38445701826</v>
      </c>
      <c r="NK27" s="42">
        <v>487.840974219884</v>
      </c>
      <c r="NL27" s="66"/>
      <c r="NM27" s="41">
        <v>-4147.1171199999999</v>
      </c>
      <c r="NN27" s="42">
        <v>508.83630341551498</v>
      </c>
      <c r="NP27" s="41">
        <v>-1622.4105969441</v>
      </c>
      <c r="NQ27" s="42">
        <v>612.423436621473</v>
      </c>
      <c r="NR27" s="66"/>
      <c r="NS27" s="41">
        <v>-1995.25749044965</v>
      </c>
      <c r="NT27" s="42">
        <v>625.87186450710601</v>
      </c>
      <c r="NU27" s="66"/>
      <c r="NV27" s="41">
        <v>-2514.2014055552099</v>
      </c>
      <c r="NW27" s="42">
        <v>645.19586452125498</v>
      </c>
      <c r="NX27" s="66"/>
      <c r="NY27" s="41">
        <v>-3075.9001770607601</v>
      </c>
      <c r="NZ27" s="42">
        <v>665.73056392029696</v>
      </c>
      <c r="OA27" s="66"/>
      <c r="OB27" s="41">
        <v>-3742.1990384718702</v>
      </c>
      <c r="OC27" s="42">
        <v>690.14682871578498</v>
      </c>
      <c r="OD27" s="66"/>
      <c r="OE27" s="41">
        <v>-4500.1610000000001</v>
      </c>
      <c r="OF27" s="42">
        <v>717.125139379551</v>
      </c>
      <c r="OH27" s="41">
        <v>-1620.86269687546</v>
      </c>
      <c r="OI27" s="42">
        <v>842.15694756037601</v>
      </c>
      <c r="OJ27" s="66"/>
      <c r="OK27" s="41">
        <v>-2034.83399844121</v>
      </c>
      <c r="OL27" s="42">
        <v>859.14121211116196</v>
      </c>
      <c r="OM27" s="66"/>
      <c r="ON27" s="41">
        <v>-2611.0852120069499</v>
      </c>
      <c r="OO27" s="42">
        <v>883.51922012</v>
      </c>
      <c r="OP27" s="66"/>
      <c r="OQ27" s="41">
        <v>-3234.8271335726899</v>
      </c>
      <c r="OR27" s="42">
        <v>909.40060204225995</v>
      </c>
      <c r="OS27" s="66"/>
      <c r="OT27" s="41">
        <v>-3976.6357591384399</v>
      </c>
      <c r="OU27" s="42">
        <v>939.73891073865798</v>
      </c>
      <c r="OV27" s="66"/>
      <c r="OW27" s="41">
        <v>-4816.3292000000001</v>
      </c>
      <c r="OX27" s="42">
        <v>974.56777744592603</v>
      </c>
      <c r="OZ27" s="41">
        <v>-1928.0407133497899</v>
      </c>
      <c r="PA27" s="42">
        <v>1132.64493431899</v>
      </c>
      <c r="PB27" s="66"/>
      <c r="PC27" s="41">
        <v>-2427.05403654979</v>
      </c>
      <c r="PD27" s="42">
        <v>1154.8135105561601</v>
      </c>
      <c r="PE27" s="66"/>
      <c r="PF27" s="41">
        <v>-3118.54079017506</v>
      </c>
      <c r="PG27" s="42">
        <v>1187.49343504427</v>
      </c>
      <c r="PH27" s="66"/>
      <c r="PI27" s="41">
        <v>-3867.0163934003399</v>
      </c>
      <c r="PJ27" s="42">
        <v>1222.2151850376899</v>
      </c>
      <c r="PK27" s="66"/>
      <c r="PL27" s="41">
        <v>-4754.6906974508802</v>
      </c>
      <c r="PM27" s="42">
        <v>1263.7441613314199</v>
      </c>
      <c r="PN27" s="66"/>
      <c r="PO27" s="41">
        <v>-5764.7727999999997</v>
      </c>
      <c r="PP27" s="42">
        <v>1309.7421065298799</v>
      </c>
      <c r="PR27" s="41">
        <v>-512.68676195350497</v>
      </c>
      <c r="PS27" s="42">
        <v>5.2846207567447898</v>
      </c>
      <c r="PT27" s="66"/>
      <c r="PU27" s="41">
        <v>-598.57149111116701</v>
      </c>
      <c r="PV27" s="42">
        <v>5.7178124542431599</v>
      </c>
      <c r="PW27" s="66"/>
      <c r="PX27" s="41">
        <v>-705.03382026882798</v>
      </c>
      <c r="PY27" s="42">
        <v>6.2549163926324196</v>
      </c>
      <c r="PZ27" s="66"/>
      <c r="QA27" s="41">
        <v>-822.52940000000001</v>
      </c>
      <c r="QB27" s="42">
        <v>7.0498111280337001</v>
      </c>
      <c r="QD27" s="41">
        <v>-595.96755959265897</v>
      </c>
      <c r="QE27" s="42">
        <v>7.6488463689003696</v>
      </c>
      <c r="QF27" s="66"/>
      <c r="QG27" s="41">
        <v>-695.38677915816697</v>
      </c>
      <c r="QH27" s="42">
        <v>8.2714229088461995</v>
      </c>
      <c r="QI27" s="66"/>
      <c r="QJ27" s="41">
        <v>-818.72359872367394</v>
      </c>
      <c r="QK27" s="42">
        <v>9.0403126915110796</v>
      </c>
      <c r="QL27" s="66"/>
      <c r="QM27" s="41">
        <v>-955.01840000000004</v>
      </c>
      <c r="QN27" s="42">
        <v>10.222748808524999</v>
      </c>
      <c r="QP27" s="41">
        <v>-681.14890294873601</v>
      </c>
      <c r="QQ27" s="42">
        <v>10.650860934986101</v>
      </c>
      <c r="QR27" s="66"/>
      <c r="QS27" s="41">
        <v>-792.66347494235299</v>
      </c>
      <c r="QT27" s="42">
        <v>11.4685207451327</v>
      </c>
      <c r="QU27" s="66"/>
      <c r="QV27" s="41">
        <v>-931.30764693596905</v>
      </c>
      <c r="QW27" s="42">
        <v>12.4730425020956</v>
      </c>
      <c r="QX27" s="66"/>
      <c r="QY27" s="41">
        <v>-1090.41347088573</v>
      </c>
      <c r="QZ27" s="42">
        <v>14.0392891179491</v>
      </c>
      <c r="RB27" s="41">
        <v>-851.55517542692496</v>
      </c>
      <c r="RC27" s="42">
        <v>15.0682021541324</v>
      </c>
      <c r="RD27" s="66"/>
      <c r="RE27" s="41">
        <v>-991.62476250982695</v>
      </c>
      <c r="RF27" s="42">
        <v>16.258923862381899</v>
      </c>
      <c r="RG27" s="66"/>
      <c r="RH27" s="41">
        <v>-1165.67034959273</v>
      </c>
      <c r="RI27" s="42">
        <v>17.7228902406627</v>
      </c>
      <c r="RJ27" s="66"/>
      <c r="RK27" s="41">
        <v>-1366.0896791780101</v>
      </c>
      <c r="RL27" s="42">
        <v>19.318726534113502</v>
      </c>
      <c r="RN27" s="41">
        <v>-1012.3667646963499</v>
      </c>
      <c r="RO27" s="42">
        <v>20.780589795647</v>
      </c>
      <c r="RP27" s="66"/>
      <c r="RQ27" s="41">
        <v>-1190.24516538029</v>
      </c>
      <c r="RR27" s="42">
        <v>22.365418639676601</v>
      </c>
      <c r="RS27" s="66"/>
      <c r="RT27" s="41">
        <v>-1397.2004547481699</v>
      </c>
      <c r="RU27" s="42">
        <v>24.314585024585899</v>
      </c>
      <c r="RV27" s="66"/>
      <c r="RW27" s="41">
        <v>-1635.6801545127501</v>
      </c>
      <c r="RX27" s="42">
        <v>26.4470981413745</v>
      </c>
      <c r="RZ27" s="41">
        <v>-1349.501816207</v>
      </c>
      <c r="SA27" s="42">
        <v>34.293407205455502</v>
      </c>
      <c r="SB27" s="66"/>
      <c r="SC27" s="41">
        <v>-1585.86728192703</v>
      </c>
      <c r="SD27" s="42">
        <v>36.883378894593399</v>
      </c>
      <c r="SE27" s="66"/>
      <c r="SF27" s="41">
        <v>-1860.5539573670701</v>
      </c>
      <c r="SG27" s="42">
        <v>40.080576573780903</v>
      </c>
      <c r="SH27" s="66"/>
      <c r="SI27" s="41">
        <v>-2177.194</v>
      </c>
      <c r="SJ27" s="42">
        <v>43.600136864216402</v>
      </c>
      <c r="SL27" s="41">
        <v>-1597.8556902575499</v>
      </c>
      <c r="SM27" s="42">
        <v>50.896596594603501</v>
      </c>
      <c r="SN27" s="66"/>
      <c r="SO27" s="41">
        <v>-1811.51955833601</v>
      </c>
      <c r="SP27" s="42">
        <v>53.6435723444282</v>
      </c>
      <c r="SQ27" s="66"/>
      <c r="SR27" s="41">
        <v>-2115.50653041447</v>
      </c>
      <c r="SS27" s="42">
        <v>57.742954014478798</v>
      </c>
      <c r="ST27" s="66"/>
      <c r="SU27" s="41">
        <v>-2444.9795984929301</v>
      </c>
      <c r="SV27" s="42">
        <v>62.024362646978297</v>
      </c>
      <c r="SW27" s="66"/>
      <c r="SX27" s="41">
        <v>-2816.56471064986</v>
      </c>
      <c r="SY27" s="42">
        <v>66.959763284921806</v>
      </c>
      <c r="SZ27" s="66"/>
      <c r="TA27" s="41">
        <v>-3017.5</v>
      </c>
      <c r="TB27" s="42">
        <v>70.384875646945105</v>
      </c>
      <c r="TD27" s="41">
        <v>-1782.62176185207</v>
      </c>
      <c r="TE27" s="42">
        <v>72.793754391048694</v>
      </c>
      <c r="TF27" s="66"/>
      <c r="TG27" s="41">
        <v>-2017.9480756113201</v>
      </c>
      <c r="TH27" s="42">
        <v>75.966603883241504</v>
      </c>
      <c r="TI27" s="66"/>
      <c r="TJ27" s="41">
        <v>-2353.9482813705799</v>
      </c>
      <c r="TK27" s="42">
        <v>81.268700584528204</v>
      </c>
      <c r="TL27" s="66"/>
      <c r="TM27" s="41">
        <v>-2718.3449451298302</v>
      </c>
      <c r="TN27" s="42">
        <v>86.838561647248795</v>
      </c>
      <c r="TO27" s="66"/>
      <c r="TP27" s="41">
        <v>-3126.79472064834</v>
      </c>
      <c r="TQ27" s="42">
        <v>93.256848112282995</v>
      </c>
      <c r="TR27" s="66"/>
      <c r="TS27" s="41">
        <v>-3371.8753999999999</v>
      </c>
      <c r="TT27" s="42">
        <v>97.730634982760904</v>
      </c>
      <c r="TV27" s="41">
        <v>-1965.2766831833701</v>
      </c>
      <c r="TW27" s="42">
        <v>104.258945455963</v>
      </c>
      <c r="TX27" s="66"/>
      <c r="TY27" s="41">
        <v>-2221.6999559457699</v>
      </c>
      <c r="TZ27" s="42">
        <v>103.582772733871</v>
      </c>
      <c r="UA27" s="66"/>
      <c r="UB27" s="41">
        <v>-2589.1479087081798</v>
      </c>
      <c r="UC27" s="42">
        <v>110.269677871102</v>
      </c>
      <c r="UD27" s="66"/>
      <c r="UE27" s="41">
        <v>-2987.9026814705699</v>
      </c>
      <c r="UF27" s="42">
        <v>117.25886286866</v>
      </c>
      <c r="UG27" s="66"/>
      <c r="UH27" s="41">
        <v>-3466.3450542329701</v>
      </c>
      <c r="UI27" s="42">
        <v>125.371031410989</v>
      </c>
      <c r="UJ27" s="66"/>
      <c r="UK27" s="41">
        <v>-3697.1469457404701</v>
      </c>
      <c r="UL27" s="42">
        <v>131.07145404296301</v>
      </c>
      <c r="UN27" s="41">
        <v>-2328.8577729344802</v>
      </c>
      <c r="UO27" s="42">
        <v>140.68389574147801</v>
      </c>
      <c r="UP27" s="66"/>
      <c r="UQ27" s="41">
        <v>-2674.0283889344801</v>
      </c>
      <c r="UR27" s="42">
        <v>139.45886319357001</v>
      </c>
      <c r="US27" s="66"/>
      <c r="UT27" s="41">
        <v>-3114.7208880223802</v>
      </c>
      <c r="UU27" s="42">
        <v>148.43351393651901</v>
      </c>
      <c r="UV27" s="66"/>
      <c r="UW27" s="41">
        <v>-3592.9815711102801</v>
      </c>
      <c r="UX27" s="42">
        <v>157.822817901083</v>
      </c>
      <c r="UY27" s="66"/>
      <c r="UZ27" s="41">
        <v>-4125.5116412860798</v>
      </c>
      <c r="VA27" s="42">
        <v>168.74673676391799</v>
      </c>
      <c r="VB27" s="66"/>
      <c r="VC27" s="41">
        <v>-4443.3396009697299</v>
      </c>
      <c r="VD27" s="42">
        <v>176.464956393786</v>
      </c>
      <c r="VF27" s="41">
        <v>-590.90362468866704</v>
      </c>
      <c r="VG27" s="42">
        <v>10.183207619811499</v>
      </c>
      <c r="VH27" s="66"/>
      <c r="VI27" s="41">
        <v>-727.02056984632895</v>
      </c>
      <c r="VJ27" s="42">
        <v>10.9193453388023</v>
      </c>
      <c r="VK27" s="66"/>
      <c r="VL27" s="41">
        <v>-894.89335500399</v>
      </c>
      <c r="VM27" s="42">
        <v>11.835990586869499</v>
      </c>
      <c r="VN27" s="66"/>
      <c r="VO27" s="41">
        <v>-1078.7154392519701</v>
      </c>
      <c r="VP27" s="42">
        <v>13.2542719712512</v>
      </c>
      <c r="VR27" s="41">
        <v>-684.50623006431397</v>
      </c>
      <c r="VS27" s="42">
        <v>14.753740640172101</v>
      </c>
      <c r="VT27" s="66"/>
      <c r="VU27" s="41">
        <v>-842.52970162982103</v>
      </c>
      <c r="VV27" s="42">
        <v>15.814078479927501</v>
      </c>
      <c r="VW27" s="66"/>
      <c r="VX27" s="41">
        <v>-1037.5120531953301</v>
      </c>
      <c r="VY27" s="42">
        <v>17.1281204290066</v>
      </c>
      <c r="VZ27" s="66"/>
      <c r="WA27" s="41">
        <v>-1250.71722662908</v>
      </c>
      <c r="WB27" s="42">
        <v>19.247332282164599</v>
      </c>
      <c r="WD27" s="41">
        <v>-773.789027702775</v>
      </c>
      <c r="WE27" s="42">
        <v>20.595568507996301</v>
      </c>
      <c r="WF27" s="66"/>
      <c r="WG27" s="41">
        <v>-952.27988769639205</v>
      </c>
      <c r="WH27" s="42">
        <v>21.989594451462199</v>
      </c>
      <c r="WI27" s="66"/>
      <c r="WJ27" s="41">
        <v>-1172.8046676900101</v>
      </c>
      <c r="WK27" s="42">
        <v>23.706689179567501</v>
      </c>
      <c r="WL27" s="66"/>
      <c r="WM27" s="41">
        <v>-1419.63001652098</v>
      </c>
      <c r="WN27" s="42">
        <v>26.516685886475699</v>
      </c>
      <c r="WP27" s="41">
        <v>-970.15449042382102</v>
      </c>
      <c r="WQ27" s="42">
        <v>29.119307259827199</v>
      </c>
      <c r="WR27" s="66"/>
      <c r="WS27" s="41">
        <v>-1193.9444375067201</v>
      </c>
      <c r="WT27" s="42">
        <v>31.1522759417755</v>
      </c>
      <c r="WU27" s="66"/>
      <c r="WV27" s="41">
        <v>-1470.3407845896299</v>
      </c>
      <c r="WW27" s="42">
        <v>33.657991167556602</v>
      </c>
      <c r="WX27" s="66"/>
      <c r="WY27" s="41">
        <v>-1787.8986791780101</v>
      </c>
      <c r="WZ27" s="42">
        <v>36.380388630331403</v>
      </c>
      <c r="XB27" s="41">
        <v>-1147.0858017450601</v>
      </c>
      <c r="XC27" s="42">
        <v>40.213995252165603</v>
      </c>
      <c r="XD27" s="66"/>
      <c r="XE27" s="41">
        <v>-1425.4286344290001</v>
      </c>
      <c r="XF27" s="42">
        <v>42.920312493775398</v>
      </c>
      <c r="XG27" s="66"/>
      <c r="XH27" s="41">
        <v>-1755.2048357968799</v>
      </c>
      <c r="XI27" s="42">
        <v>46.2575166884724</v>
      </c>
      <c r="XJ27" s="66"/>
      <c r="XK27" s="41">
        <v>-2134.2528691647499</v>
      </c>
      <c r="XL27" s="42">
        <v>49.896922930587202</v>
      </c>
      <c r="XN27" s="41">
        <v>-1524.1509161753299</v>
      </c>
      <c r="XO27" s="42">
        <v>66.407005191394006</v>
      </c>
      <c r="XP27" s="66"/>
      <c r="XQ27" s="41">
        <v>-1894.4689578953601</v>
      </c>
      <c r="XR27" s="42">
        <v>70.833119813840796</v>
      </c>
      <c r="XS27" s="66"/>
      <c r="XT27" s="41">
        <v>-2332.9168493354</v>
      </c>
      <c r="XU27" s="42">
        <v>76.314194083097405</v>
      </c>
      <c r="XV27" s="66"/>
      <c r="XW27" s="41">
        <v>-2836.97943894846</v>
      </c>
      <c r="XX27" s="42">
        <v>82.331563595188101</v>
      </c>
      <c r="XZ27" s="41">
        <v>-1748.7732529873899</v>
      </c>
      <c r="YA27" s="42">
        <v>104.703500701819</v>
      </c>
      <c r="YB27" s="66"/>
      <c r="YC27" s="41">
        <v>-2086.9813450658498</v>
      </c>
      <c r="YD27" s="42">
        <v>103.634334990817</v>
      </c>
      <c r="YE27" s="66"/>
      <c r="YF27" s="41">
        <v>-2564.1378851443101</v>
      </c>
      <c r="YG27" s="42">
        <v>110.680844500766</v>
      </c>
      <c r="YH27" s="66"/>
      <c r="YI27" s="41">
        <v>-3081.0327772227802</v>
      </c>
      <c r="YJ27" s="42">
        <v>118.017022464325</v>
      </c>
      <c r="YK27" s="66"/>
      <c r="YL27" s="41">
        <v>-3675.4374733796999</v>
      </c>
      <c r="YM27" s="42">
        <v>126.459220092544</v>
      </c>
      <c r="YN27" s="66"/>
      <c r="YO27" s="41">
        <v>-4352.5011999999997</v>
      </c>
      <c r="YP27" s="42">
        <v>135.91795396899201</v>
      </c>
      <c r="YR27" s="41">
        <v>-1914.40331518532</v>
      </c>
      <c r="YS27" s="42">
        <v>158.22000862492999</v>
      </c>
      <c r="YT27" s="66"/>
      <c r="YU27" s="41">
        <v>-2289.8418809445702</v>
      </c>
      <c r="YV27" s="42">
        <v>147.521616118997</v>
      </c>
      <c r="YW27" s="66"/>
      <c r="YX27" s="41">
        <v>-2820.6578507038298</v>
      </c>
      <c r="YY27" s="42">
        <v>156.32896174422899</v>
      </c>
      <c r="YZ27" s="66"/>
      <c r="ZA27" s="41">
        <v>-3395.9040664630802</v>
      </c>
      <c r="ZB27" s="42">
        <v>165.877631238687</v>
      </c>
      <c r="ZC27" s="66"/>
      <c r="ZD27" s="41">
        <v>-4055.0258739815899</v>
      </c>
      <c r="ZE27" s="42">
        <v>176.85858568503301</v>
      </c>
      <c r="ZF27" s="66"/>
      <c r="ZG27" s="41">
        <v>-4835.7508270109602</v>
      </c>
      <c r="ZH27" s="42">
        <v>189.179878896888</v>
      </c>
      <c r="ZJ27" s="41">
        <v>-2069.7792189619299</v>
      </c>
      <c r="ZK27" s="42">
        <v>228.15717596668</v>
      </c>
      <c r="ZL27" s="66"/>
      <c r="ZM27" s="41">
        <v>-2481.8827717243298</v>
      </c>
      <c r="ZN27" s="42">
        <v>209.12860708444899</v>
      </c>
      <c r="ZO27" s="66"/>
      <c r="ZP27" s="41">
        <v>-3065.7926844867302</v>
      </c>
      <c r="ZQ27" s="42">
        <v>212.749541782851</v>
      </c>
      <c r="ZR27" s="66"/>
      <c r="ZS27" s="41">
        <v>-3698.8247372491301</v>
      </c>
      <c r="ZT27" s="42">
        <v>224.72871873392299</v>
      </c>
      <c r="ZU27" s="66"/>
      <c r="ZV27" s="41">
        <v>-4455.7915900115304</v>
      </c>
      <c r="ZW27" s="42">
        <v>238.60947689163501</v>
      </c>
      <c r="ZX27" s="66"/>
      <c r="ZY27" s="41">
        <v>-5281.7541457404704</v>
      </c>
      <c r="ZZ27" s="42">
        <v>254.25211299340299</v>
      </c>
      <c r="AAB27" s="41">
        <v>-2450.7321790002302</v>
      </c>
      <c r="AAC27" s="42">
        <v>307.75953892609198</v>
      </c>
      <c r="AAD27" s="66"/>
      <c r="AAE27" s="41">
        <v>-2982.7191310002299</v>
      </c>
      <c r="AAF27" s="42">
        <v>282.125790408451</v>
      </c>
      <c r="AAG27" s="66"/>
      <c r="AAH27" s="41">
        <v>-3683.16598208813</v>
      </c>
      <c r="AAI27" s="42">
        <v>286.43522415944</v>
      </c>
      <c r="AAJ27" s="66"/>
      <c r="AAK27" s="41">
        <v>-4442.5594011760304</v>
      </c>
      <c r="AAL27" s="42">
        <v>302.53378313844502</v>
      </c>
      <c r="AAM27" s="66"/>
      <c r="AAN27" s="41">
        <v>-5309.3188473518303</v>
      </c>
      <c r="AAO27" s="42">
        <v>321.24232548415199</v>
      </c>
      <c r="AAP27" s="66"/>
      <c r="AAQ27" s="41">
        <v>-6341.3394009697304</v>
      </c>
      <c r="AAR27" s="42">
        <v>342.35154263710001</v>
      </c>
      <c r="AAT27" s="91">
        <v>-635.43189667346701</v>
      </c>
      <c r="AAU27" s="92">
        <v>37.724356577087804</v>
      </c>
      <c r="AAV27" s="80"/>
      <c r="AAW27" s="91">
        <v>-768.67609586292599</v>
      </c>
      <c r="AAX27" s="92">
        <v>39.473822739138498</v>
      </c>
      <c r="AAY27" s="80"/>
      <c r="AAZ27" s="91">
        <v>-931.65923265238598</v>
      </c>
      <c r="ABA27" s="92">
        <v>41.615164535864999</v>
      </c>
      <c r="ABB27" s="80"/>
      <c r="ABC27" s="91">
        <v>-1104.1480535724099</v>
      </c>
      <c r="ABD27" s="92">
        <v>45.597110952626203</v>
      </c>
      <c r="ABF27" s="110">
        <v>-731.75677966770195</v>
      </c>
      <c r="ABG27" s="111">
        <v>53.768455979606699</v>
      </c>
      <c r="ABH27" s="99"/>
      <c r="ABI27" s="110">
        <v>-887.16156752163295</v>
      </c>
      <c r="ABJ27" s="111">
        <v>56.242751527659202</v>
      </c>
      <c r="ABK27" s="99"/>
      <c r="ABL27" s="110">
        <v>-1077.25640657556</v>
      </c>
      <c r="ABM27" s="111">
        <v>59.271195432712901</v>
      </c>
      <c r="ABN27" s="99"/>
      <c r="ABO27" s="110">
        <v>-1276.80551418347</v>
      </c>
      <c r="ABP27" s="111">
        <v>65.132996402201101</v>
      </c>
      <c r="ABR27" s="129">
        <v>-806.53849812890201</v>
      </c>
      <c r="ABS27" s="130">
        <v>75.828486608050696</v>
      </c>
      <c r="ABT27" s="118"/>
      <c r="ABU27" s="129">
        <v>-984.01752636851802</v>
      </c>
      <c r="ABV27" s="130">
        <v>79.095147962327601</v>
      </c>
      <c r="ABW27" s="118"/>
      <c r="ABX27" s="129">
        <v>-1201.13003940814</v>
      </c>
      <c r="ABY27" s="130">
        <v>83.078275169220007</v>
      </c>
      <c r="ABZ27" s="118"/>
      <c r="ACA27" s="129">
        <v>-1428.7680399999999</v>
      </c>
      <c r="ACB27" s="130">
        <v>90.869250139058806</v>
      </c>
      <c r="ACD27" s="148">
        <v>-1017.92600423981</v>
      </c>
      <c r="ACE27" s="149">
        <v>105.38403870176499</v>
      </c>
      <c r="ACF27" s="137"/>
      <c r="ACG27" s="148">
        <v>-1239.81537186479</v>
      </c>
      <c r="ACH27" s="149">
        <v>110.062826428698</v>
      </c>
      <c r="ACI27" s="137"/>
      <c r="ACJ27" s="148">
        <v>-1511.2504354897601</v>
      </c>
      <c r="ACK27" s="149">
        <v>115.77919694491401</v>
      </c>
      <c r="ACL27" s="137"/>
      <c r="ACM27" s="148">
        <v>-1821.9767031147301</v>
      </c>
      <c r="ACN27" s="149">
        <v>122.17739424440499</v>
      </c>
      <c r="ACP27" s="167">
        <v>-1194.48008093971</v>
      </c>
      <c r="ACQ27" s="168">
        <v>146.213852469019</v>
      </c>
      <c r="ACR27" s="156"/>
      <c r="ACS27" s="167">
        <v>-1461.33501586075</v>
      </c>
      <c r="ACT27" s="168">
        <v>152.34273084011099</v>
      </c>
      <c r="ACU27" s="156"/>
      <c r="ACV27" s="167">
        <v>-1786.9431273028199</v>
      </c>
      <c r="ACW27" s="168">
        <v>159.95127996475901</v>
      </c>
      <c r="ACX27" s="156"/>
      <c r="ACY27" s="167">
        <v>-2159.6896083448901</v>
      </c>
      <c r="ACZ27" s="168">
        <v>168.484121773532</v>
      </c>
      <c r="ADB27" s="186">
        <v>-1575.29511789549</v>
      </c>
      <c r="ADC27" s="187">
        <v>240.17635571749099</v>
      </c>
      <c r="ADD27" s="175"/>
      <c r="ADE27" s="186">
        <v>-1931.05335367869</v>
      </c>
      <c r="ADF27" s="187">
        <v>250.138241616534</v>
      </c>
      <c r="ADG27" s="175"/>
      <c r="ADH27" s="186">
        <v>-2365.1222796450902</v>
      </c>
      <c r="ADI27" s="187">
        <v>262.54159700060001</v>
      </c>
      <c r="ADJ27" s="175"/>
      <c r="ADK27" s="186">
        <v>-2862.0408000000002</v>
      </c>
      <c r="ADL27" s="187">
        <v>276.45789820540699</v>
      </c>
      <c r="ADN27" s="205">
        <v>-1810.5367788531901</v>
      </c>
      <c r="ADO27" s="206">
        <v>360.59091291047002</v>
      </c>
      <c r="ADP27" s="194"/>
      <c r="ADQ27" s="205">
        <v>-2140.9418150979</v>
      </c>
      <c r="ADR27" s="206">
        <v>371.40357445506402</v>
      </c>
      <c r="ADS27" s="194"/>
      <c r="ADT27" s="205">
        <v>-2600.7598625425999</v>
      </c>
      <c r="ADU27" s="206">
        <v>386.87983624949902</v>
      </c>
      <c r="ADV27" s="194"/>
      <c r="ADW27" s="205">
        <v>-3098.45003478731</v>
      </c>
      <c r="ADX27" s="206">
        <v>403.32525175225902</v>
      </c>
      <c r="ADY27" s="194"/>
      <c r="ADZ27" s="205">
        <v>-3688.9304880767299</v>
      </c>
      <c r="AEA27" s="206">
        <v>422.88642072752498</v>
      </c>
      <c r="AEB27" s="194"/>
      <c r="AEC27" s="205">
        <v>-4359.0575200000003</v>
      </c>
      <c r="AED27" s="206">
        <v>444.84032299219803</v>
      </c>
      <c r="AEF27" s="224">
        <v>-1903.6501358330599</v>
      </c>
      <c r="AEG27" s="225">
        <v>513.90377656971805</v>
      </c>
      <c r="AEH27" s="213"/>
      <c r="AEI27" s="224">
        <v>-2275.0530693386099</v>
      </c>
      <c r="AEJ27" s="225">
        <v>528.03141157378695</v>
      </c>
      <c r="AEK27" s="213"/>
      <c r="AEL27" s="224">
        <v>-2791.9892644441702</v>
      </c>
      <c r="AEM27" s="225">
        <v>548.13759179107399</v>
      </c>
      <c r="AEN27" s="213"/>
      <c r="AEO27" s="224">
        <v>-3351.5150759497201</v>
      </c>
      <c r="AEP27" s="225">
        <v>569.571333960159</v>
      </c>
      <c r="AEQ27" s="213"/>
      <c r="AER27" s="224">
        <v>-4015.23057736083</v>
      </c>
      <c r="AES27" s="225">
        <v>595.10884702989097</v>
      </c>
      <c r="AET27" s="213"/>
      <c r="AEU27" s="224">
        <v>-4770.2612920663896</v>
      </c>
      <c r="AEV27" s="225">
        <v>623.32222042634896</v>
      </c>
      <c r="AEX27" s="243">
        <v>-1968.28558372667</v>
      </c>
      <c r="AEY27" s="244">
        <v>704.64578234916098</v>
      </c>
      <c r="AEZ27" s="232"/>
      <c r="AFA27" s="243">
        <v>-2380.6524852924099</v>
      </c>
      <c r="AFB27" s="244">
        <v>722.48333634812195</v>
      </c>
      <c r="AFC27" s="232"/>
      <c r="AFD27" s="243">
        <v>-2954.6728988581499</v>
      </c>
      <c r="AFE27" s="244">
        <v>747.86528080527103</v>
      </c>
      <c r="AFF27" s="232"/>
      <c r="AFG27" s="243">
        <v>-3576.0004204238999</v>
      </c>
      <c r="AFH27" s="244">
        <v>774.89103407018899</v>
      </c>
      <c r="AFI27" s="232"/>
      <c r="AFJ27" s="243">
        <v>-4314.9386459896496</v>
      </c>
      <c r="AFK27" s="244">
        <v>806.61809984371098</v>
      </c>
      <c r="AFL27" s="232"/>
      <c r="AFM27" s="243">
        <v>-5151.3752000000004</v>
      </c>
      <c r="AFN27" s="244">
        <v>843.03043218017399</v>
      </c>
      <c r="AFP27" s="263">
        <v>-2347.888708295</v>
      </c>
      <c r="AFQ27" s="264">
        <v>947.612206689716</v>
      </c>
      <c r="AFR27" s="251"/>
      <c r="AFS27" s="263">
        <v>-2844.9767514949999</v>
      </c>
      <c r="AFT27" s="264">
        <v>970.85193650561496</v>
      </c>
      <c r="AFU27" s="251"/>
      <c r="AFV27" s="263">
        <v>-3533.7865451202701</v>
      </c>
      <c r="AFW27" s="264">
        <v>1004.8628207142</v>
      </c>
      <c r="AFX27" s="251"/>
      <c r="AFY27" s="263">
        <v>-4279.3648683455403</v>
      </c>
      <c r="AFZ27" s="264">
        <v>1041.0917571150501</v>
      </c>
      <c r="AGA27" s="251"/>
      <c r="AGB27" s="263">
        <v>-5163.5946923960901</v>
      </c>
      <c r="AGC27" s="264">
        <v>1084.4910875431599</v>
      </c>
      <c r="AGD27" s="251"/>
      <c r="AGE27" s="263">
        <v>-6169.7686000000003</v>
      </c>
      <c r="AGF27" s="264">
        <v>1132.5395289901501</v>
      </c>
      <c r="AGH27" s="41"/>
      <c r="AGI27" s="42"/>
      <c r="AGK27" s="41"/>
      <c r="AGL27" s="42"/>
      <c r="AGN27" s="41"/>
      <c r="AGO27" s="42"/>
      <c r="AGQ27" s="41"/>
      <c r="AGR27" s="42"/>
      <c r="AGT27" s="41"/>
      <c r="AGU27" s="42"/>
      <c r="AGW27" s="41"/>
      <c r="AGX27" s="42"/>
      <c r="AGZ27" s="41"/>
      <c r="AHA27" s="42"/>
      <c r="AHC27" s="41"/>
      <c r="AHD27" s="42"/>
      <c r="AHF27" s="41"/>
      <c r="AHG27" s="42"/>
      <c r="AHI27" s="41"/>
      <c r="AHJ27" s="42"/>
      <c r="AHL27" s="41"/>
      <c r="AHM27" s="42"/>
      <c r="AHO27" s="41"/>
      <c r="AHP27" s="42"/>
      <c r="AHR27" s="41"/>
      <c r="AHS27" s="42"/>
      <c r="AHU27" s="41"/>
      <c r="AHV27" s="42"/>
      <c r="AHX27" s="41"/>
      <c r="AHY27" s="42"/>
      <c r="AIA27" s="41"/>
      <c r="AIB27" s="42"/>
      <c r="AID27" s="41"/>
      <c r="AIE27" s="42"/>
      <c r="AIG27" s="41"/>
      <c r="AIH27" s="42"/>
      <c r="AIJ27" s="41"/>
      <c r="AIK27" s="42"/>
      <c r="AIM27" s="41"/>
      <c r="AIN27" s="42"/>
      <c r="AIP27" s="41"/>
      <c r="AIQ27" s="42"/>
      <c r="AIS27" s="41"/>
      <c r="AIT27" s="42"/>
      <c r="AIV27" s="41"/>
      <c r="AIW27" s="42"/>
      <c r="AIY27" s="41"/>
      <c r="AIZ27" s="42"/>
      <c r="AJB27" s="41"/>
      <c r="AJC27" s="42"/>
      <c r="AJE27" s="41"/>
      <c r="AJF27" s="42"/>
      <c r="AJH27" s="41"/>
      <c r="AJI27" s="42"/>
      <c r="AJK27" s="41"/>
      <c r="AJL27" s="42"/>
      <c r="AJN27" s="41"/>
      <c r="AJO27" s="42"/>
      <c r="AJQ27" s="41"/>
      <c r="AJR27" s="42"/>
      <c r="AJT27" s="41"/>
      <c r="AJU27" s="42"/>
      <c r="AJW27" s="41"/>
      <c r="AJX27" s="42"/>
      <c r="AJZ27" s="41"/>
      <c r="AKA27" s="42"/>
      <c r="AKC27" s="41"/>
      <c r="AKD27" s="42"/>
      <c r="AKF27" s="41"/>
      <c r="AKG27" s="42"/>
      <c r="AKI27" s="41"/>
      <c r="AKJ27" s="42"/>
      <c r="AKL27" s="41"/>
      <c r="AKM27" s="42"/>
      <c r="AKN27" s="66"/>
      <c r="AKO27" s="41"/>
      <c r="AKP27" s="42"/>
      <c r="AKQ27" s="66"/>
      <c r="AKR27" s="41"/>
      <c r="AKS27" s="42"/>
      <c r="AKU27" s="41"/>
      <c r="AKV27" s="42"/>
      <c r="AKW27" s="66"/>
      <c r="AKX27" s="41"/>
      <c r="AKY27" s="42"/>
      <c r="AKZ27" s="66"/>
      <c r="ALA27" s="41"/>
      <c r="ALB27" s="42"/>
      <c r="ALD27" s="41"/>
      <c r="ALE27" s="42"/>
      <c r="ALF27" s="66"/>
      <c r="ALG27" s="41"/>
      <c r="ALH27" s="42"/>
      <c r="ALI27" s="66"/>
      <c r="ALJ27" s="41"/>
      <c r="ALK27" s="42"/>
      <c r="ALM27" s="41"/>
      <c r="ALN27" s="42"/>
      <c r="ALO27" s="66"/>
      <c r="ALP27" s="41"/>
      <c r="ALQ27" s="42"/>
      <c r="ALR27" s="66"/>
      <c r="ALS27" s="41"/>
      <c r="ALT27" s="42"/>
      <c r="ALV27" s="41"/>
      <c r="ALW27" s="42"/>
      <c r="ALX27" s="66"/>
      <c r="ALY27" s="41"/>
      <c r="ALZ27" s="42"/>
      <c r="AMA27" s="66"/>
      <c r="AMB27" s="41"/>
      <c r="AMC27" s="42"/>
      <c r="AME27" s="41"/>
      <c r="AMF27" s="42"/>
      <c r="AMG27" s="66"/>
      <c r="AMH27" s="41"/>
      <c r="AMI27" s="42"/>
      <c r="AMJ27" s="66"/>
      <c r="AMK27" s="41"/>
      <c r="AML27" s="42"/>
      <c r="AMN27" s="41"/>
      <c r="AMO27" s="42"/>
      <c r="AMP27" s="66"/>
      <c r="AMQ27" s="41"/>
      <c r="AMR27" s="42"/>
      <c r="AMS27" s="66"/>
      <c r="AMT27" s="41"/>
      <c r="AMU27" s="42"/>
      <c r="AMW27" s="41"/>
      <c r="AMX27" s="42"/>
      <c r="AMY27" s="66"/>
      <c r="AMZ27" s="41"/>
      <c r="ANA27" s="42"/>
      <c r="ANB27" s="66"/>
      <c r="ANC27" s="41"/>
      <c r="AND27" s="42"/>
      <c r="ANF27" s="41"/>
      <c r="ANG27" s="42"/>
      <c r="ANH27" s="66"/>
      <c r="ANI27" s="41"/>
      <c r="ANJ27" s="42"/>
      <c r="ANK27" s="66"/>
      <c r="ANL27" s="41"/>
      <c r="ANM27" s="42"/>
      <c r="ANO27" s="41"/>
      <c r="ANP27" s="42"/>
      <c r="ANQ27" s="66"/>
      <c r="ANR27" s="41"/>
      <c r="ANS27" s="42"/>
      <c r="ANT27" s="66"/>
      <c r="ANU27" s="41"/>
      <c r="ANV27" s="42"/>
      <c r="ANX27" s="41"/>
      <c r="ANY27" s="42"/>
      <c r="ANZ27" s="66"/>
      <c r="AOA27" s="41"/>
      <c r="AOB27" s="42"/>
      <c r="AOC27" s="66"/>
      <c r="AOD27" s="41"/>
      <c r="AOE27" s="42"/>
      <c r="AOG27" s="41"/>
      <c r="AOH27" s="42"/>
      <c r="AOI27" s="66"/>
      <c r="AOJ27" s="41"/>
      <c r="AOK27" s="42"/>
      <c r="AOL27" s="66"/>
      <c r="AOM27" s="41"/>
      <c r="AON27" s="42"/>
      <c r="AOP27" s="41"/>
      <c r="AOQ27" s="42"/>
      <c r="AOS27" s="41"/>
      <c r="AOT27" s="42"/>
      <c r="AOV27" s="41"/>
      <c r="AOW27" s="42"/>
      <c r="AOY27" s="41"/>
      <c r="AOZ27" s="42"/>
      <c r="APB27" s="41"/>
      <c r="APC27" s="42"/>
      <c r="APE27" s="41"/>
      <c r="APF27" s="42"/>
      <c r="APH27" s="41"/>
      <c r="API27" s="42"/>
      <c r="APK27" s="41"/>
      <c r="APL27" s="42"/>
      <c r="APN27" s="41"/>
      <c r="APO27" s="42"/>
      <c r="APQ27" s="41"/>
      <c r="APR27" s="42"/>
      <c r="APT27" s="41"/>
      <c r="APU27" s="42"/>
      <c r="APW27" s="41"/>
      <c r="APX27" s="42"/>
      <c r="APZ27" s="41"/>
      <c r="AQA27" s="42"/>
      <c r="AQC27" s="41"/>
      <c r="AQD27" s="42"/>
      <c r="AQF27" s="41"/>
      <c r="AQG27" s="42"/>
      <c r="AQI27" s="41"/>
      <c r="AQJ27" s="42"/>
      <c r="AQL27" s="41"/>
      <c r="AQM27" s="42"/>
      <c r="AQO27" s="41"/>
      <c r="AQP27" s="42"/>
      <c r="AQR27" s="41"/>
      <c r="AQS27" s="42"/>
      <c r="AQU27" s="41"/>
      <c r="AQV27" s="42"/>
      <c r="AQX27" s="41"/>
      <c r="AQY27" s="42"/>
      <c r="ARA27" s="41"/>
      <c r="ARB27" s="42"/>
      <c r="ARD27" s="41"/>
      <c r="ARE27" s="42"/>
      <c r="ARG27" s="41"/>
      <c r="ARH27" s="42"/>
      <c r="ARJ27" s="41"/>
      <c r="ARK27" s="42"/>
      <c r="ARM27" s="41"/>
      <c r="ARN27" s="42"/>
      <c r="ARP27" s="41"/>
      <c r="ARQ27" s="42"/>
      <c r="ARS27" s="41"/>
      <c r="ART27" s="42"/>
      <c r="ARV27" s="41"/>
      <c r="ARW27" s="42"/>
      <c r="ARY27" s="41"/>
      <c r="ARZ27" s="42"/>
      <c r="ASB27" s="41"/>
      <c r="ASC27" s="42"/>
      <c r="ASE27" s="41"/>
      <c r="ASF27" s="42"/>
      <c r="ASH27" s="41"/>
      <c r="ASI27" s="42"/>
      <c r="ASK27" s="41"/>
      <c r="ASL27" s="42"/>
      <c r="ASN27" s="41"/>
      <c r="ASO27" s="42"/>
      <c r="ASQ27" s="41"/>
      <c r="ASR27" s="42"/>
      <c r="AST27" s="41"/>
      <c r="ASU27" s="42"/>
      <c r="ASW27" s="41"/>
      <c r="ASX27" s="42"/>
      <c r="ASZ27" s="41"/>
      <c r="ATA27" s="42"/>
      <c r="ATC27" s="41"/>
      <c r="ATD27" s="42"/>
      <c r="ATF27" s="41"/>
      <c r="ATG27" s="42"/>
      <c r="ATI27" s="41"/>
      <c r="ATJ27" s="42"/>
      <c r="ATL27" s="41"/>
      <c r="ATM27" s="42"/>
      <c r="ATO27" s="41"/>
      <c r="ATP27" s="42"/>
      <c r="ATR27" s="41"/>
      <c r="ATS27" s="42"/>
      <c r="ATU27" s="41"/>
      <c r="ATV27" s="42"/>
      <c r="ATX27" s="41"/>
      <c r="ATY27" s="42"/>
      <c r="AUA27" s="41"/>
      <c r="AUB27" s="42"/>
      <c r="AUD27" s="41"/>
      <c r="AUE27" s="42"/>
      <c r="AUG27" s="41"/>
      <c r="AUH27" s="42"/>
      <c r="AUJ27" s="41"/>
      <c r="AUK27" s="42"/>
      <c r="AUM27" s="41"/>
      <c r="AUN27" s="42"/>
      <c r="AUP27" s="41"/>
      <c r="AUQ27" s="42"/>
      <c r="AUS27" s="41"/>
      <c r="AUT27" s="42"/>
      <c r="AUV27" s="41"/>
      <c r="AUW27" s="42"/>
      <c r="AUY27" s="41"/>
      <c r="AUZ27" s="42"/>
      <c r="AVB27" s="41"/>
      <c r="AVC27" s="42"/>
      <c r="AVE27" s="41"/>
      <c r="AVF27" s="42"/>
      <c r="AVH27" s="41"/>
      <c r="AVI27" s="42"/>
      <c r="AVK27" s="41"/>
      <c r="AVL27" s="42"/>
      <c r="AVN27" s="41"/>
      <c r="AVO27" s="42"/>
      <c r="AVQ27" s="41"/>
      <c r="AVR27" s="42"/>
      <c r="AVT27" s="41"/>
      <c r="AVU27" s="42"/>
      <c r="AVW27" s="41"/>
      <c r="AVX27" s="42"/>
      <c r="AVZ27" s="41"/>
      <c r="AWA27" s="42"/>
      <c r="AWC27" s="41"/>
      <c r="AWD27" s="42"/>
      <c r="AWF27" s="41"/>
      <c r="AWG27" s="42"/>
      <c r="AWH27" s="66"/>
      <c r="AWI27" s="41"/>
      <c r="AWJ27" s="42"/>
      <c r="AWK27" s="66"/>
      <c r="AWL27" s="41"/>
      <c r="AWM27" s="42"/>
      <c r="AWO27" s="41"/>
      <c r="AWP27" s="42"/>
      <c r="AWQ27" s="66"/>
      <c r="AWR27" s="41"/>
      <c r="AWS27" s="42"/>
      <c r="AWT27" s="66"/>
      <c r="AWU27" s="41"/>
      <c r="AWV27" s="42"/>
      <c r="AWX27" s="41"/>
      <c r="AWY27" s="42"/>
      <c r="AWZ27" s="66"/>
      <c r="AXA27" s="41"/>
      <c r="AXB27" s="42"/>
      <c r="AXC27" s="66"/>
      <c r="AXD27" s="41"/>
      <c r="AXE27" s="42"/>
      <c r="AXG27" s="41"/>
      <c r="AXH27" s="42"/>
      <c r="AXI27" s="66"/>
      <c r="AXJ27" s="41"/>
      <c r="AXK27" s="42"/>
      <c r="AXL27" s="66"/>
      <c r="AXM27" s="41"/>
      <c r="AXN27" s="42"/>
      <c r="AXP27" s="41"/>
      <c r="AXQ27" s="42"/>
      <c r="AXR27" s="66"/>
      <c r="AXS27" s="41"/>
      <c r="AXT27" s="42"/>
      <c r="AXU27" s="66"/>
      <c r="AXV27" s="41"/>
      <c r="AXW27" s="42"/>
      <c r="AXY27" s="41"/>
      <c r="AXZ27" s="42"/>
      <c r="AYA27" s="66"/>
      <c r="AYB27" s="41"/>
      <c r="AYC27" s="42"/>
      <c r="AYD27" s="66"/>
      <c r="AYE27" s="41"/>
      <c r="AYF27" s="42"/>
      <c r="AYH27" s="41"/>
      <c r="AYI27" s="42"/>
      <c r="AYJ27" s="66"/>
      <c r="AYK27" s="41"/>
      <c r="AYL27" s="42"/>
      <c r="AYM27" s="66"/>
      <c r="AYN27" s="41"/>
      <c r="AYO27" s="42"/>
      <c r="AYQ27" s="41"/>
      <c r="AYR27" s="42"/>
      <c r="AYS27" s="66"/>
      <c r="AYT27" s="41"/>
      <c r="AYU27" s="42"/>
      <c r="AYV27" s="66"/>
      <c r="AYW27" s="41"/>
      <c r="AYX27" s="42"/>
      <c r="AYZ27" s="41"/>
      <c r="AZA27" s="42"/>
      <c r="AZB27" s="66"/>
      <c r="AZC27" s="41"/>
      <c r="AZD27" s="42"/>
      <c r="AZE27" s="66"/>
      <c r="AZF27" s="41"/>
      <c r="AZG27" s="42"/>
      <c r="AZI27" s="41"/>
      <c r="AZJ27" s="42"/>
      <c r="AZK27" s="66"/>
      <c r="AZL27" s="41"/>
      <c r="AZM27" s="42"/>
      <c r="AZN27" s="66"/>
      <c r="AZO27" s="41"/>
      <c r="AZP27" s="42"/>
      <c r="AZR27" s="41"/>
      <c r="AZS27" s="42"/>
      <c r="AZT27" s="66"/>
      <c r="AZU27" s="41"/>
      <c r="AZV27" s="42"/>
      <c r="AZW27" s="66"/>
      <c r="AZX27" s="41"/>
      <c r="AZY27" s="42"/>
    </row>
    <row r="28" spans="2:1377" x14ac:dyDescent="0.15">
      <c r="B28" s="41">
        <v>-476.93161737378801</v>
      </c>
      <c r="C28" s="42">
        <v>7.4990659779749196</v>
      </c>
      <c r="E28" s="41">
        <v>-560.74994053144906</v>
      </c>
      <c r="F28" s="42">
        <v>7.9581878799423</v>
      </c>
      <c r="H28" s="41">
        <v>-664.68602368911002</v>
      </c>
      <c r="I28" s="42">
        <v>8.6255713186325202</v>
      </c>
      <c r="J28" s="66"/>
      <c r="K28" s="41">
        <v>-777.475986134609</v>
      </c>
      <c r="L28" s="42">
        <v>9.6586550767783308</v>
      </c>
      <c r="N28" s="41">
        <v>-553.00915355883501</v>
      </c>
      <c r="O28" s="42">
        <v>10.89963660586</v>
      </c>
      <c r="P28" s="66"/>
      <c r="Q28" s="41">
        <v>-650.01756612434201</v>
      </c>
      <c r="R28" s="42">
        <v>11.525628871298601</v>
      </c>
      <c r="S28" s="66"/>
      <c r="T28" s="41">
        <v>-770.40709868984902</v>
      </c>
      <c r="U28" s="42">
        <v>12.4823503278031</v>
      </c>
      <c r="V28" s="66"/>
      <c r="W28" s="41">
        <v>-900.996154925562</v>
      </c>
      <c r="X28" s="42">
        <v>14.026027744318901</v>
      </c>
      <c r="Z28" s="41">
        <v>-628.13624012767002</v>
      </c>
      <c r="AA28" s="42">
        <v>15.8275598644776</v>
      </c>
      <c r="AB28" s="66"/>
      <c r="AC28" s="41">
        <v>-736.89560412128696</v>
      </c>
      <c r="AD28" s="42">
        <v>16.026788793116701</v>
      </c>
      <c r="AE28" s="66"/>
      <c r="AF28" s="41">
        <v>-872.171448114903</v>
      </c>
      <c r="AG28" s="42">
        <v>17.276946156231599</v>
      </c>
      <c r="AH28" s="66"/>
      <c r="AI28" s="41">
        <v>-1024.6749867748899</v>
      </c>
      <c r="AJ28" s="42">
        <v>19.323814297159299</v>
      </c>
      <c r="AL28" s="41">
        <v>-786.57229480050205</v>
      </c>
      <c r="AM28" s="42">
        <v>21.964691991075199</v>
      </c>
      <c r="AN28" s="66"/>
      <c r="AO28" s="41">
        <v>-923.19787188340501</v>
      </c>
      <c r="AP28" s="42">
        <v>22.704761147967599</v>
      </c>
      <c r="AQ28" s="66"/>
      <c r="AR28" s="41">
        <v>-1093.0330489663099</v>
      </c>
      <c r="AS28" s="42">
        <v>24.529117781735</v>
      </c>
      <c r="AT28" s="66"/>
      <c r="AU28" s="41">
        <v>-1288.63381876122</v>
      </c>
      <c r="AV28" s="42">
        <v>26.510997178087301</v>
      </c>
      <c r="AX28" s="41">
        <v>-930.90391001034504</v>
      </c>
      <c r="AY28" s="42">
        <v>31.0882836288154</v>
      </c>
      <c r="AZ28" s="66"/>
      <c r="BA28" s="41">
        <v>-1104.6494986942801</v>
      </c>
      <c r="BB28" s="42">
        <v>31.282032006245199</v>
      </c>
      <c r="BC28" s="66"/>
      <c r="BD28" s="41">
        <v>-1306.5522960621599</v>
      </c>
      <c r="BE28" s="42">
        <v>33.711767899771402</v>
      </c>
      <c r="BF28" s="66"/>
      <c r="BG28" s="41">
        <v>-1539.24952873742</v>
      </c>
      <c r="BH28" s="42">
        <v>36.361454248642502</v>
      </c>
      <c r="BJ28" s="41">
        <v>-1238.60388035915</v>
      </c>
      <c r="BK28" s="42">
        <v>51.729390468194502</v>
      </c>
      <c r="BL28" s="66"/>
      <c r="BM28" s="41">
        <v>-1469.4589300791799</v>
      </c>
      <c r="BN28" s="42">
        <v>51.626273399365097</v>
      </c>
      <c r="BO28" s="66"/>
      <c r="BP28" s="41">
        <v>-1737.40894951922</v>
      </c>
      <c r="BQ28" s="42">
        <v>55.616944006771703</v>
      </c>
      <c r="BR28" s="66"/>
      <c r="BS28" s="41">
        <v>-2046.3388176592</v>
      </c>
      <c r="BT28" s="42">
        <v>59.997760430592102</v>
      </c>
      <c r="BV28" s="41">
        <v>-1456.0743331753899</v>
      </c>
      <c r="BW28" s="42">
        <v>83.294737659370398</v>
      </c>
      <c r="BX28" s="66"/>
      <c r="BY28" s="41">
        <v>-1664.6148172538601</v>
      </c>
      <c r="BZ28" s="42">
        <v>77.665346107234001</v>
      </c>
      <c r="CA28" s="66"/>
      <c r="CB28" s="41">
        <v>-1961.47810133232</v>
      </c>
      <c r="CC28" s="42">
        <v>80.667620681821504</v>
      </c>
      <c r="CD28" s="66"/>
      <c r="CE28" s="41">
        <v>-2283.24118541078</v>
      </c>
      <c r="CF28" s="42">
        <v>86.008886482673901</v>
      </c>
      <c r="CG28" s="66"/>
      <c r="CH28" s="41">
        <v>-2645.6601535677</v>
      </c>
      <c r="CI28" s="42">
        <v>92.154841965640799</v>
      </c>
      <c r="CJ28" s="66"/>
      <c r="CK28" s="41">
        <v>-2838.5708713730701</v>
      </c>
      <c r="CL28" s="42">
        <v>96.591650451714003</v>
      </c>
      <c r="CN28" s="41">
        <v>-1605.70074546314</v>
      </c>
      <c r="CO28" s="42">
        <v>124.880914814855</v>
      </c>
      <c r="CP28" s="66"/>
      <c r="CQ28" s="41">
        <v>-1835.2632522224001</v>
      </c>
      <c r="CR28" s="42">
        <v>116.11077364958901</v>
      </c>
      <c r="CS28" s="66"/>
      <c r="CT28" s="41">
        <v>-2163.2493089816498</v>
      </c>
      <c r="CU28" s="42">
        <v>113.94041936388901</v>
      </c>
      <c r="CV28" s="66"/>
      <c r="CW28" s="41">
        <v>-2518.9722407408999</v>
      </c>
      <c r="CX28" s="42">
        <v>120.892399575816</v>
      </c>
      <c r="CY28" s="66"/>
      <c r="CZ28" s="41">
        <v>-2917.11010425941</v>
      </c>
      <c r="DA28" s="42">
        <v>128.88643356508999</v>
      </c>
      <c r="DB28" s="66"/>
      <c r="DC28" s="41">
        <v>-3153.1633000000002</v>
      </c>
      <c r="DD28" s="42">
        <v>134.679310155173</v>
      </c>
      <c r="DF28" s="41">
        <v>-1749.4837954152099</v>
      </c>
      <c r="DG28" s="42">
        <v>178.458698859489</v>
      </c>
      <c r="DH28" s="66"/>
      <c r="DI28" s="41">
        <v>-1999.5028381776101</v>
      </c>
      <c r="DJ28" s="42">
        <v>166.52096393120499</v>
      </c>
      <c r="DK28" s="66"/>
      <c r="DL28" s="41">
        <v>-2358.0461809400099</v>
      </c>
      <c r="DM28" s="42">
        <v>156.004086613824</v>
      </c>
      <c r="DN28" s="66"/>
      <c r="DO28" s="41">
        <v>-2747.1634737024101</v>
      </c>
      <c r="DP28" s="42">
        <v>163.78762466923399</v>
      </c>
      <c r="DQ28" s="66"/>
      <c r="DR28" s="41">
        <v>-3214.1481664648099</v>
      </c>
      <c r="DS28" s="42">
        <v>173.892768658975</v>
      </c>
      <c r="DT28" s="66"/>
      <c r="DU28" s="41">
        <v>-3434.9196527006802</v>
      </c>
      <c r="DV28" s="42">
        <v>181.280744604261</v>
      </c>
      <c r="DX28" s="41">
        <v>-2068.2890157146098</v>
      </c>
      <c r="DY28" s="42">
        <v>240.57830244578</v>
      </c>
      <c r="DZ28" s="66"/>
      <c r="EA28" s="41">
        <v>-2405.77455571461</v>
      </c>
      <c r="EB28" s="42">
        <v>224.59363420041299</v>
      </c>
      <c r="EC28" s="66"/>
      <c r="ED28" s="41">
        <v>-2835.7815228025102</v>
      </c>
      <c r="EE28" s="42">
        <v>210.23435551686299</v>
      </c>
      <c r="EF28" s="66"/>
      <c r="EG28" s="41">
        <v>-3302.4772298904099</v>
      </c>
      <c r="EH28" s="42">
        <v>220.494230713143</v>
      </c>
      <c r="EI28" s="66"/>
      <c r="EJ28" s="41">
        <v>-3821.2580840662099</v>
      </c>
      <c r="EK28" s="42">
        <v>234.113818093802</v>
      </c>
      <c r="EL28" s="66"/>
      <c r="EM28" s="41">
        <v>-4127.0493307466504</v>
      </c>
      <c r="EN28" s="42">
        <v>244.119628117453</v>
      </c>
      <c r="EP28" s="41">
        <v>-520.439855529233</v>
      </c>
      <c r="EQ28" s="42">
        <v>16.066689921209701</v>
      </c>
      <c r="ER28" s="66"/>
      <c r="ES28" s="41">
        <v>-652.79067868689401</v>
      </c>
      <c r="ET28" s="42">
        <v>15.3458507372796</v>
      </c>
      <c r="EU28" s="66"/>
      <c r="EV28" s="41">
        <v>-816.05926184455598</v>
      </c>
      <c r="EW28" s="42">
        <v>16.4731839418018</v>
      </c>
      <c r="EX28" s="66"/>
      <c r="EY28" s="41">
        <v>-990.98360000000002</v>
      </c>
      <c r="EZ28" s="42">
        <v>18.340072566889798</v>
      </c>
      <c r="FB28" s="41">
        <v>-599.81035799666302</v>
      </c>
      <c r="FC28" s="42">
        <v>23.378628332376699</v>
      </c>
      <c r="FD28" s="66"/>
      <c r="FE28" s="41">
        <v>-753.44002056217096</v>
      </c>
      <c r="FF28" s="42">
        <v>22.263902779643399</v>
      </c>
      <c r="FG28" s="66"/>
      <c r="FH28" s="41">
        <v>-943.05080312767905</v>
      </c>
      <c r="FI28" s="42">
        <v>23.8647966770552</v>
      </c>
      <c r="FJ28" s="66"/>
      <c r="FK28" s="41">
        <v>-1145.44327875157</v>
      </c>
      <c r="FL28" s="42">
        <v>26.666705147650301</v>
      </c>
      <c r="FN28" s="41">
        <v>-669.15906206064403</v>
      </c>
      <c r="FO28" s="42">
        <v>34.216452853649997</v>
      </c>
      <c r="FP28" s="66"/>
      <c r="FQ28" s="41">
        <v>-842.62842605425999</v>
      </c>
      <c r="FR28" s="42">
        <v>31.8376311906427</v>
      </c>
      <c r="FS28" s="66"/>
      <c r="FT28" s="41">
        <v>-1057.01427004788</v>
      </c>
      <c r="FU28" s="42">
        <v>33.122096037630399</v>
      </c>
      <c r="FV28" s="66"/>
      <c r="FW28" s="41">
        <v>-1291.3190693277199</v>
      </c>
      <c r="FX28" s="42">
        <v>36.841307103205899</v>
      </c>
      <c r="FZ28" s="41">
        <v>-841.93292917097699</v>
      </c>
      <c r="GA28" s="42">
        <v>47.325834729354703</v>
      </c>
      <c r="GB28" s="66"/>
      <c r="GC28" s="41">
        <v>-1059.4460062538799</v>
      </c>
      <c r="GD28" s="42">
        <v>44.4374183807519</v>
      </c>
      <c r="GE28" s="66"/>
      <c r="GF28" s="41">
        <v>-1328.1686833367801</v>
      </c>
      <c r="GG28" s="42">
        <v>46.993177933115902</v>
      </c>
      <c r="GH28" s="66"/>
      <c r="GI28" s="41">
        <v>-1636.9441104196801</v>
      </c>
      <c r="GJ28" s="42">
        <v>50.412391183939697</v>
      </c>
      <c r="GL28" s="41">
        <v>-986.25313237304897</v>
      </c>
      <c r="GM28" s="42">
        <v>67.025563558076101</v>
      </c>
      <c r="GN28" s="66"/>
      <c r="GO28" s="41">
        <v>-1257.0637210569901</v>
      </c>
      <c r="GP28" s="42">
        <v>62.453215458530302</v>
      </c>
      <c r="GQ28" s="66"/>
      <c r="GR28" s="41">
        <v>-1577.6315184248599</v>
      </c>
      <c r="GS28" s="42">
        <v>64.683501857512397</v>
      </c>
      <c r="GT28" s="66"/>
      <c r="GU28" s="41">
        <v>-1946.14102469262</v>
      </c>
      <c r="GV28" s="42">
        <v>69.256856021688193</v>
      </c>
      <c r="GX28" s="41">
        <v>-1305.1457644796301</v>
      </c>
      <c r="GY28" s="42">
        <v>111.412182915873</v>
      </c>
      <c r="GZ28" s="66"/>
      <c r="HA28" s="41">
        <v>-1665.4208141996601</v>
      </c>
      <c r="HB28" s="42">
        <v>103.749750270326</v>
      </c>
      <c r="HC28" s="66"/>
      <c r="HD28" s="41">
        <v>-2091.5908336397001</v>
      </c>
      <c r="HE28" s="42">
        <v>106.78893161792701</v>
      </c>
      <c r="HF28" s="66"/>
      <c r="HG28" s="41">
        <v>-2581.60165130007</v>
      </c>
      <c r="HH28" s="42">
        <v>114.364753748873</v>
      </c>
      <c r="HJ28" s="41">
        <v>-1468.29365882308</v>
      </c>
      <c r="HK28" s="42">
        <v>177.58278722661899</v>
      </c>
      <c r="HL28" s="66"/>
      <c r="HM28" s="41">
        <v>-1797.1641429015399</v>
      </c>
      <c r="HN28" s="42">
        <v>167.21691057521099</v>
      </c>
      <c r="HO28" s="66"/>
      <c r="HP28" s="41">
        <v>-2261.3374269800001</v>
      </c>
      <c r="HQ28" s="42">
        <v>157.909718584784</v>
      </c>
      <c r="HR28" s="66"/>
      <c r="HS28" s="41">
        <v>-2764.1805110584601</v>
      </c>
      <c r="HT28" s="42">
        <v>165.04692602542801</v>
      </c>
      <c r="HU28" s="66"/>
      <c r="HV28" s="41">
        <v>-3341.8794792153899</v>
      </c>
      <c r="HW28" s="42">
        <v>175.68040810224301</v>
      </c>
      <c r="HX28" s="66"/>
      <c r="HY28" s="41">
        <v>-3999.9886999999999</v>
      </c>
      <c r="HZ28" s="42">
        <v>187.595630477486</v>
      </c>
      <c r="IB28" s="41">
        <v>-1564.02979240747</v>
      </c>
      <c r="IC28" s="42">
        <v>263.98419725019397</v>
      </c>
      <c r="ID28" s="66"/>
      <c r="IE28" s="41">
        <v>-1928.96354916672</v>
      </c>
      <c r="IF28" s="42">
        <v>249.77571027375899</v>
      </c>
      <c r="IG28" s="66"/>
      <c r="IH28" s="41">
        <v>-2445.1733559259701</v>
      </c>
      <c r="II28" s="42">
        <v>233.51367125867699</v>
      </c>
      <c r="IJ28" s="66"/>
      <c r="IK28" s="41">
        <v>-3004.6112876852198</v>
      </c>
      <c r="IL28" s="42">
        <v>232.765322684251</v>
      </c>
      <c r="IM28" s="66"/>
      <c r="IN28" s="41">
        <v>-3644.93915120373</v>
      </c>
      <c r="IO28" s="42">
        <v>246.59866360093201</v>
      </c>
      <c r="IP28" s="66"/>
      <c r="IQ28" s="41">
        <v>-4404.3404</v>
      </c>
      <c r="IR28" s="42">
        <v>262.11999041941402</v>
      </c>
      <c r="IT28" s="41">
        <v>-1642.0473434256</v>
      </c>
      <c r="IU28" s="42">
        <v>374.56865239629298</v>
      </c>
      <c r="IV28" s="66"/>
      <c r="IW28" s="41">
        <v>-2042.4788861879999</v>
      </c>
      <c r="IX28" s="42">
        <v>355.95736391965198</v>
      </c>
      <c r="IY28" s="66"/>
      <c r="IZ28" s="41">
        <v>-2610.1597289504002</v>
      </c>
      <c r="JA28" s="42">
        <v>333.102129553873</v>
      </c>
      <c r="JB28" s="66"/>
      <c r="JC28" s="41">
        <v>-3225.6270217127999</v>
      </c>
      <c r="JD28" s="42">
        <v>319.06970141243198</v>
      </c>
      <c r="JE28" s="66"/>
      <c r="JF28" s="41">
        <v>-3961.7117144752001</v>
      </c>
      <c r="JG28" s="42">
        <v>333.73984043702598</v>
      </c>
      <c r="JH28" s="66"/>
      <c r="JI28" s="41">
        <v>-4763.9808000000003</v>
      </c>
      <c r="JJ28" s="42">
        <v>353.46144660254998</v>
      </c>
      <c r="JL28" s="41">
        <v>-1934.2193445605001</v>
      </c>
      <c r="JM28" s="42">
        <v>504.76270091426198</v>
      </c>
      <c r="JN28" s="66"/>
      <c r="JO28" s="41">
        <v>-2452.1998845604999</v>
      </c>
      <c r="JP28" s="42">
        <v>479.86510898796598</v>
      </c>
      <c r="JQ28" s="66"/>
      <c r="JR28" s="41">
        <v>-3133.1718516484002</v>
      </c>
      <c r="JS28" s="42">
        <v>449.29499518733701</v>
      </c>
      <c r="JT28" s="66"/>
      <c r="JU28" s="41">
        <v>-3871.4875587362999</v>
      </c>
      <c r="JV28" s="42">
        <v>430.01675232784203</v>
      </c>
      <c r="JW28" s="66"/>
      <c r="JX28" s="41">
        <v>-4713.1884129120999</v>
      </c>
      <c r="JY28" s="42">
        <v>449.411028461103</v>
      </c>
      <c r="JZ28" s="66"/>
      <c r="KA28" s="41">
        <v>-5716.7769600000001</v>
      </c>
      <c r="KB28" s="42">
        <v>476.039984778053</v>
      </c>
      <c r="KD28" s="41">
        <v>-524.54488488933998</v>
      </c>
      <c r="KE28" s="42">
        <v>51.046933878968602</v>
      </c>
      <c r="KF28" s="66"/>
      <c r="KG28" s="41">
        <v>-655.79491061037697</v>
      </c>
      <c r="KH28" s="42">
        <v>52.948036082713799</v>
      </c>
      <c r="KI28" s="66"/>
      <c r="KJ28" s="41">
        <v>-816.35476353141303</v>
      </c>
      <c r="KK28" s="42">
        <v>55.2930679838367</v>
      </c>
      <c r="KL28" s="66"/>
      <c r="KM28" s="41">
        <v>-979.88131027079203</v>
      </c>
      <c r="KN28" s="42">
        <v>60.123347755299697</v>
      </c>
      <c r="KP28" s="41">
        <v>-598.15292257087197</v>
      </c>
      <c r="KQ28" s="42">
        <v>72.979506086351506</v>
      </c>
      <c r="KR28" s="66"/>
      <c r="KS28" s="41">
        <v>-751.22337840045805</v>
      </c>
      <c r="KT28" s="42">
        <v>75.692850080700694</v>
      </c>
      <c r="KU28" s="66"/>
      <c r="KV28" s="41">
        <v>-938.48236063004299</v>
      </c>
      <c r="KW28" s="42">
        <v>79.031982509032204</v>
      </c>
      <c r="KX28" s="66"/>
      <c r="KY28" s="41">
        <v>-1126.8360244098701</v>
      </c>
      <c r="KZ28" s="42">
        <v>86.226448058868399</v>
      </c>
      <c r="LB28" s="41">
        <v>-640.57970243903401</v>
      </c>
      <c r="LC28" s="42">
        <v>103.273130959925</v>
      </c>
      <c r="LD28" s="66"/>
      <c r="LE28" s="41">
        <v>-815.36984871858704</v>
      </c>
      <c r="LF28" s="42">
        <v>106.848772419518</v>
      </c>
      <c r="LG28" s="66"/>
      <c r="LH28" s="41">
        <v>-1029.21826059814</v>
      </c>
      <c r="LI28" s="42">
        <v>111.23032317029499</v>
      </c>
      <c r="LJ28" s="66"/>
      <c r="LK28" s="41">
        <v>-1243.81898</v>
      </c>
      <c r="LL28" s="42">
        <v>120.81442006815</v>
      </c>
      <c r="LN28" s="41">
        <v>-814.82439452676203</v>
      </c>
      <c r="LO28" s="42">
        <v>143.52340369629701</v>
      </c>
      <c r="LP28" s="66"/>
      <c r="LQ28" s="41">
        <v>-1033.35942342256</v>
      </c>
      <c r="LR28" s="42">
        <v>148.68848862469201</v>
      </c>
      <c r="LS28" s="66"/>
      <c r="LT28" s="41">
        <v>-1300.7217643183701</v>
      </c>
      <c r="LU28" s="42">
        <v>155.02059325065099</v>
      </c>
      <c r="LV28" s="66"/>
      <c r="LW28" s="41">
        <v>-1606.79914321417</v>
      </c>
      <c r="LX28" s="42">
        <v>162.05058138441501</v>
      </c>
      <c r="LZ28" s="41">
        <v>-938.86393600480005</v>
      </c>
      <c r="MA28" s="42">
        <v>199.39780815693999</v>
      </c>
      <c r="MB28" s="66"/>
      <c r="MC28" s="41">
        <v>-1201.7916134126799</v>
      </c>
      <c r="MD28" s="42">
        <v>206.16498731514599</v>
      </c>
      <c r="ME28" s="66"/>
      <c r="MF28" s="41">
        <v>-1522.49346342843</v>
      </c>
      <c r="MG28" s="42">
        <v>214.591193543868</v>
      </c>
      <c r="MH28" s="66"/>
      <c r="MI28" s="41">
        <v>-1889.6413</v>
      </c>
      <c r="MJ28" s="42">
        <v>223.969892870846</v>
      </c>
      <c r="ML28" s="41">
        <v>-1226.74470695839</v>
      </c>
      <c r="MM28" s="42">
        <v>328.00712265785802</v>
      </c>
      <c r="MN28" s="66"/>
      <c r="MO28" s="41">
        <v>-1577.25854203879</v>
      </c>
      <c r="MP28" s="42">
        <v>339.046163323374</v>
      </c>
      <c r="MQ28" s="66"/>
      <c r="MR28" s="41">
        <v>-2004.7732489995899</v>
      </c>
      <c r="MS28" s="42">
        <v>352.82528190007201</v>
      </c>
      <c r="MT28" s="66"/>
      <c r="MU28" s="41">
        <v>-2494.2132999999999</v>
      </c>
      <c r="MV28" s="42">
        <v>368.19211151637501</v>
      </c>
      <c r="MX28" s="41">
        <v>-1358.2465390938401</v>
      </c>
      <c r="MY28" s="42">
        <v>494.496246456417</v>
      </c>
      <c r="MZ28" s="66"/>
      <c r="NA28" s="41">
        <v>-1683.7145213793301</v>
      </c>
      <c r="NB28" s="42">
        <v>506.38906610090402</v>
      </c>
      <c r="NC28" s="66"/>
      <c r="ND28" s="41">
        <v>-2136.73699006483</v>
      </c>
      <c r="NE28" s="42">
        <v>523.72107425948604</v>
      </c>
      <c r="NF28" s="66"/>
      <c r="NG28" s="41">
        <v>-2627.0769643503199</v>
      </c>
      <c r="NH28" s="42">
        <v>542.00288740325004</v>
      </c>
      <c r="NI28" s="66"/>
      <c r="NJ28" s="41">
        <v>-3208.6178665213001</v>
      </c>
      <c r="NK28" s="42">
        <v>563.62994099836101</v>
      </c>
      <c r="NL28" s="66"/>
      <c r="NM28" s="41">
        <v>-3868.6286399999999</v>
      </c>
      <c r="NN28" s="42">
        <v>587.87845897431805</v>
      </c>
      <c r="NP28" s="41">
        <v>-1335.6778631014499</v>
      </c>
      <c r="NQ28" s="42">
        <v>707.35535738285103</v>
      </c>
      <c r="NR28" s="66"/>
      <c r="NS28" s="41">
        <v>-1701.4761555246</v>
      </c>
      <c r="NT28" s="42">
        <v>722.931565174821</v>
      </c>
      <c r="NU28" s="66"/>
      <c r="NV28" s="41">
        <v>-2210.7074731477501</v>
      </c>
      <c r="NW28" s="42">
        <v>745.44601657486101</v>
      </c>
      <c r="NX28" s="66"/>
      <c r="NY28" s="41">
        <v>-2761.9017065708899</v>
      </c>
      <c r="NZ28" s="42">
        <v>769.29555527202604</v>
      </c>
      <c r="OA28" s="66"/>
      <c r="OB28" s="41">
        <v>-3415.4643782171902</v>
      </c>
      <c r="OC28" s="42">
        <v>797.56847913285003</v>
      </c>
      <c r="OD28" s="66"/>
      <c r="OE28" s="41">
        <v>-4159.3045000000002</v>
      </c>
      <c r="OF28" s="42">
        <v>828.76780046534998</v>
      </c>
      <c r="OH28" s="41">
        <v>-1271.9681463546999</v>
      </c>
      <c r="OI28" s="42">
        <v>972.83710155414406</v>
      </c>
      <c r="OJ28" s="66"/>
      <c r="OK28" s="41">
        <v>-1678.05716484807</v>
      </c>
      <c r="OL28" s="42">
        <v>992.53873389830505</v>
      </c>
      <c r="OM28" s="66"/>
      <c r="ON28" s="41">
        <v>-2243.4577473414402</v>
      </c>
      <c r="OO28" s="42">
        <v>1020.95686006226</v>
      </c>
      <c r="OP28" s="66"/>
      <c r="OQ28" s="41">
        <v>-2855.4666558348099</v>
      </c>
      <c r="OR28" s="42">
        <v>1051.03895711003</v>
      </c>
      <c r="OS28" s="66"/>
      <c r="OT28" s="41">
        <v>-3583.37005232818</v>
      </c>
      <c r="OU28" s="42">
        <v>1086.2015257609401</v>
      </c>
      <c r="OV28" s="66"/>
      <c r="OW28" s="41">
        <v>-4406.9574000000002</v>
      </c>
      <c r="OX28" s="42">
        <v>1126.5225365153001</v>
      </c>
      <c r="OZ28" s="41">
        <v>-1506.53483224142</v>
      </c>
      <c r="PA28" s="42">
        <v>1308.6232367837799</v>
      </c>
      <c r="PB28" s="66"/>
      <c r="PC28" s="41">
        <v>-1996.4640426414201</v>
      </c>
      <c r="PD28" s="42">
        <v>1334.36351192701</v>
      </c>
      <c r="PE28" s="66"/>
      <c r="PF28" s="41">
        <v>-2674.92758853758</v>
      </c>
      <c r="PG28" s="42">
        <v>1372.47795478737</v>
      </c>
      <c r="PH28" s="66"/>
      <c r="PI28" s="41">
        <v>-3409.3211256337299</v>
      </c>
      <c r="PJ28" s="42">
        <v>1412.84498919726</v>
      </c>
      <c r="PK28" s="66"/>
      <c r="PL28" s="41">
        <v>-4279.8931470260304</v>
      </c>
      <c r="PM28" s="42">
        <v>1461.01538366724</v>
      </c>
      <c r="PN28" s="66"/>
      <c r="PO28" s="41">
        <v>-5271.0565999999999</v>
      </c>
      <c r="PP28" s="42">
        <v>1514.3164945108999</v>
      </c>
      <c r="PR28" s="41">
        <v>-498.000385742699</v>
      </c>
      <c r="PS28" s="42">
        <v>6.1623385763816003</v>
      </c>
      <c r="PT28" s="66"/>
      <c r="PU28" s="41">
        <v>-582.54346090036097</v>
      </c>
      <c r="PV28" s="42">
        <v>6.6668987099640997</v>
      </c>
      <c r="PW28" s="66"/>
      <c r="PX28" s="41">
        <v>-687.36557605802204</v>
      </c>
      <c r="PY28" s="42">
        <v>7.29263486133976</v>
      </c>
      <c r="PZ28" s="66"/>
      <c r="QA28" s="41">
        <v>-802.32429999999999</v>
      </c>
      <c r="QB28" s="42">
        <v>8.2193854734712204</v>
      </c>
      <c r="QD28" s="41">
        <v>-578.38106467126795</v>
      </c>
      <c r="QE28" s="42">
        <v>8.9194742041542803</v>
      </c>
      <c r="QF28" s="66"/>
      <c r="QG28" s="41">
        <v>-676.23502123677599</v>
      </c>
      <c r="QH28" s="42">
        <v>9.6446511260180596</v>
      </c>
      <c r="QI28" s="66"/>
      <c r="QJ28" s="41">
        <v>-797.65825780228295</v>
      </c>
      <c r="QK28" s="42">
        <v>10.540454097530301</v>
      </c>
      <c r="QL28" s="66"/>
      <c r="QM28" s="41">
        <v>-930.91480000000001</v>
      </c>
      <c r="QN28" s="42">
        <v>11.919114385854201</v>
      </c>
      <c r="QP28" s="41">
        <v>-659.62556374107601</v>
      </c>
      <c r="QQ28" s="42">
        <v>12.420909523748</v>
      </c>
      <c r="QR28" s="66"/>
      <c r="QS28" s="41">
        <v>-769.35126373469302</v>
      </c>
      <c r="QT28" s="42">
        <v>13.373381748158801</v>
      </c>
      <c r="QU28" s="66"/>
      <c r="QV28" s="41">
        <v>-905.80848372830906</v>
      </c>
      <c r="QW28" s="42">
        <v>14.5437729104739</v>
      </c>
      <c r="QX28" s="66"/>
      <c r="QY28" s="41">
        <v>-1061.4123827000201</v>
      </c>
      <c r="QZ28" s="42">
        <v>16.369859708184801</v>
      </c>
      <c r="RB28" s="41">
        <v>-825.117527926408</v>
      </c>
      <c r="RC28" s="42">
        <v>17.572103691116901</v>
      </c>
      <c r="RD28" s="66"/>
      <c r="RE28" s="41">
        <v>-962.95102500931</v>
      </c>
      <c r="RF28" s="42">
        <v>18.959131386821898</v>
      </c>
      <c r="RG28" s="66"/>
      <c r="RH28" s="41">
        <v>-1134.2629220922099</v>
      </c>
      <c r="RI28" s="42">
        <v>20.664819859185201</v>
      </c>
      <c r="RJ28" s="66"/>
      <c r="RK28" s="41">
        <v>-1331.5536187612199</v>
      </c>
      <c r="RL28" s="42">
        <v>22.524524461566202</v>
      </c>
      <c r="RN28" s="41">
        <v>-979.37489753780403</v>
      </c>
      <c r="RO28" s="42">
        <v>24.234612467458199</v>
      </c>
      <c r="RP28" s="66"/>
      <c r="RQ28" s="41">
        <v>-1154.56999022174</v>
      </c>
      <c r="RR28" s="42">
        <v>26.0806142982069</v>
      </c>
      <c r="RS28" s="66"/>
      <c r="RT28" s="41">
        <v>-1358.2448515896201</v>
      </c>
      <c r="RU28" s="42">
        <v>28.351676301606702</v>
      </c>
      <c r="RV28" s="66"/>
      <c r="RW28" s="41">
        <v>-1592.9701802648799</v>
      </c>
      <c r="RX28" s="42">
        <v>30.836816841955599</v>
      </c>
      <c r="RZ28" s="41">
        <v>-1304.6832795350599</v>
      </c>
      <c r="SA28" s="42">
        <v>39.9940058631989</v>
      </c>
      <c r="SB28" s="66"/>
      <c r="SC28" s="41">
        <v>-1537.47100125508</v>
      </c>
      <c r="SD28" s="42">
        <v>43.010851364209501</v>
      </c>
      <c r="SE28" s="66"/>
      <c r="SF28" s="41">
        <v>-1807.78377269513</v>
      </c>
      <c r="SG28" s="42">
        <v>46.736134808433498</v>
      </c>
      <c r="SH28" s="66"/>
      <c r="SI28" s="41">
        <v>-2119.4180000000001</v>
      </c>
      <c r="SJ28" s="42">
        <v>50.837798912690502</v>
      </c>
      <c r="SL28" s="41">
        <v>-1541.33616404586</v>
      </c>
      <c r="SM28" s="42">
        <v>61.438099248586703</v>
      </c>
      <c r="SN28" s="66"/>
      <c r="SO28" s="41">
        <v>-1751.6735761243201</v>
      </c>
      <c r="SP28" s="42">
        <v>62.560067553566</v>
      </c>
      <c r="SQ28" s="66"/>
      <c r="SR28" s="41">
        <v>-2051.0353562027799</v>
      </c>
      <c r="SS28" s="42">
        <v>67.335634020426596</v>
      </c>
      <c r="ST28" s="66"/>
      <c r="SU28" s="41">
        <v>-2375.5025682812402</v>
      </c>
      <c r="SV28" s="42">
        <v>72.324051206350802</v>
      </c>
      <c r="SW28" s="66"/>
      <c r="SX28" s="41">
        <v>-2741.1363844381599</v>
      </c>
      <c r="SY28" s="42">
        <v>78.076057877841805</v>
      </c>
      <c r="SZ28" s="66"/>
      <c r="TA28" s="41">
        <v>-2937.6950000000002</v>
      </c>
      <c r="TB28" s="42">
        <v>82.069903058938493</v>
      </c>
      <c r="TD28" s="41">
        <v>-1712.7038440742799</v>
      </c>
      <c r="TE28" s="42">
        <v>92.452059545290993</v>
      </c>
      <c r="TF28" s="66"/>
      <c r="TG28" s="41">
        <v>-1944.2878948335299</v>
      </c>
      <c r="TH28" s="42">
        <v>88.599394527409601</v>
      </c>
      <c r="TI28" s="66"/>
      <c r="TJ28" s="41">
        <v>-2275.0847595927899</v>
      </c>
      <c r="TK28" s="42">
        <v>94.776629610680601</v>
      </c>
      <c r="TL28" s="66"/>
      <c r="TM28" s="41">
        <v>-2633.8498353520399</v>
      </c>
      <c r="TN28" s="42">
        <v>101.266805176796</v>
      </c>
      <c r="TO28" s="66"/>
      <c r="TP28" s="41">
        <v>-3035.6044028705401</v>
      </c>
      <c r="TQ28" s="42">
        <v>108.747594071698</v>
      </c>
      <c r="TR28" s="66"/>
      <c r="TS28" s="41">
        <v>-3275.7613000000001</v>
      </c>
      <c r="TT28" s="42">
        <v>113.963421652235</v>
      </c>
      <c r="TV28" s="41">
        <v>-1880.60320581313</v>
      </c>
      <c r="TW28" s="42">
        <v>133.16831962872499</v>
      </c>
      <c r="TX28" s="66"/>
      <c r="TY28" s="41">
        <v>-2132.8684085755299</v>
      </c>
      <c r="TZ28" s="42">
        <v>123.072255003417</v>
      </c>
      <c r="UA28" s="66"/>
      <c r="UB28" s="41">
        <v>-2494.5348713379299</v>
      </c>
      <c r="UC28" s="42">
        <v>128.60528628745999</v>
      </c>
      <c r="UD28" s="66"/>
      <c r="UE28" s="41">
        <v>-2887.0323241003298</v>
      </c>
      <c r="UF28" s="42">
        <v>136.74981949454099</v>
      </c>
      <c r="UG28" s="66"/>
      <c r="UH28" s="41">
        <v>-3358.0355768627301</v>
      </c>
      <c r="UI28" s="42">
        <v>146.20408808489799</v>
      </c>
      <c r="UJ28" s="66"/>
      <c r="UK28" s="41">
        <v>-3583.3665527006701</v>
      </c>
      <c r="UL28" s="42">
        <v>152.851875839493</v>
      </c>
      <c r="UN28" s="41">
        <v>-2226.6614939454398</v>
      </c>
      <c r="UO28" s="42">
        <v>179.624297118588</v>
      </c>
      <c r="UP28" s="66"/>
      <c r="UQ28" s="41">
        <v>-2566.84242594543</v>
      </c>
      <c r="UR28" s="42">
        <v>165.94646993120799</v>
      </c>
      <c r="US28" s="66"/>
      <c r="UT28" s="41">
        <v>-3000.59713703334</v>
      </c>
      <c r="UU28" s="42">
        <v>173.11526207094599</v>
      </c>
      <c r="UV28" s="66"/>
      <c r="UW28" s="41">
        <v>-3471.3490361212398</v>
      </c>
      <c r="UX28" s="42">
        <v>184.05665050041901</v>
      </c>
      <c r="UY28" s="66"/>
      <c r="UZ28" s="41">
        <v>-3994.9521622970401</v>
      </c>
      <c r="VA28" s="42">
        <v>196.78973063579301</v>
      </c>
      <c r="VB28" s="66"/>
      <c r="VC28" s="41">
        <v>-4306.21503074664</v>
      </c>
      <c r="VD28" s="42">
        <v>205.788739059265</v>
      </c>
      <c r="VF28" s="41">
        <v>-562.57739226705496</v>
      </c>
      <c r="VG28" s="42">
        <v>11.990462292716799</v>
      </c>
      <c r="VH28" s="66"/>
      <c r="VI28" s="41">
        <v>-696.37771942471602</v>
      </c>
      <c r="VJ28" s="42">
        <v>12.736083270222601</v>
      </c>
      <c r="VK28" s="66"/>
      <c r="VL28" s="41">
        <v>-861.41836658237798</v>
      </c>
      <c r="VM28" s="42">
        <v>13.8047185724541</v>
      </c>
      <c r="VN28" s="66"/>
      <c r="VO28" s="41">
        <v>-1040.67967912729</v>
      </c>
      <c r="VP28" s="42">
        <v>15.458827724518001</v>
      </c>
      <c r="VR28" s="41">
        <v>-650.55418022153196</v>
      </c>
      <c r="VS28" s="42">
        <v>17.425959819427401</v>
      </c>
      <c r="VT28" s="66"/>
      <c r="VU28" s="41">
        <v>-805.87493078703903</v>
      </c>
      <c r="VV28" s="42">
        <v>18.445429552658201</v>
      </c>
      <c r="VW28" s="66"/>
      <c r="VX28" s="41">
        <v>-997.55312135254599</v>
      </c>
      <c r="VY28" s="42">
        <v>19.977386501070299</v>
      </c>
      <c r="VZ28" s="66"/>
      <c r="WA28" s="41">
        <v>-1205.2802807533601</v>
      </c>
      <c r="WB28" s="42">
        <v>22.449066309927598</v>
      </c>
      <c r="WD28" s="41">
        <v>-732.13770928745498</v>
      </c>
      <c r="WE28" s="42">
        <v>25.293275235842898</v>
      </c>
      <c r="WF28" s="66"/>
      <c r="WG28" s="41">
        <v>-907.53974528107096</v>
      </c>
      <c r="WH28" s="42">
        <v>25.6492445056438</v>
      </c>
      <c r="WI28" s="66"/>
      <c r="WJ28" s="41">
        <v>-1124.2883412746901</v>
      </c>
      <c r="WK28" s="42">
        <v>27.651156130498102</v>
      </c>
      <c r="WL28" s="66"/>
      <c r="WM28" s="41">
        <v>-1364.79386117797</v>
      </c>
      <c r="WN28" s="42">
        <v>30.928450982214201</v>
      </c>
      <c r="WP28" s="41">
        <v>-919.02339542278696</v>
      </c>
      <c r="WQ28" s="42">
        <v>35.105479413417797</v>
      </c>
      <c r="WR28" s="66"/>
      <c r="WS28" s="41">
        <v>-1138.9523125056901</v>
      </c>
      <c r="WT28" s="42">
        <v>36.336567988981201</v>
      </c>
      <c r="WU28" s="66"/>
      <c r="WV28" s="41">
        <v>-1410.6284295885901</v>
      </c>
      <c r="WW28" s="42">
        <v>39.2579002027665</v>
      </c>
      <c r="WX28" s="66"/>
      <c r="WY28" s="41">
        <v>-1722.78411876122</v>
      </c>
      <c r="WZ28" s="42">
        <v>42.432141484435299</v>
      </c>
      <c r="XB28" s="41">
        <v>-1083.19510742797</v>
      </c>
      <c r="XC28" s="42">
        <v>49.681831468248397</v>
      </c>
      <c r="XD28" s="66"/>
      <c r="XE28" s="41">
        <v>-1356.90470411191</v>
      </c>
      <c r="XF28" s="42">
        <v>50.063751881502199</v>
      </c>
      <c r="XG28" s="66"/>
      <c r="XH28" s="41">
        <v>-1681.01662947978</v>
      </c>
      <c r="XI28" s="42">
        <v>53.954550272254899</v>
      </c>
      <c r="XJ28" s="66"/>
      <c r="XK28" s="41">
        <v>-2053.5819988476601</v>
      </c>
      <c r="XL28" s="42">
        <v>58.1980567625913</v>
      </c>
      <c r="XN28" s="41">
        <v>-1437.3045628314401</v>
      </c>
      <c r="XO28" s="42">
        <v>82.667568469720905</v>
      </c>
      <c r="XP28" s="66"/>
      <c r="XQ28" s="41">
        <v>-1801.4449565514701</v>
      </c>
      <c r="XR28" s="42">
        <v>82.622786069553499</v>
      </c>
      <c r="XS28" s="66"/>
      <c r="XT28" s="41">
        <v>-2232.3404799915102</v>
      </c>
      <c r="XU28" s="42">
        <v>89.013176589977505</v>
      </c>
      <c r="XV28" s="66"/>
      <c r="XW28" s="41">
        <v>-2727.7595513000701</v>
      </c>
      <c r="XX28" s="42">
        <v>96.029443032133003</v>
      </c>
      <c r="XZ28" s="41">
        <v>-1638.8173205640101</v>
      </c>
      <c r="YA28" s="42">
        <v>133.12174842161701</v>
      </c>
      <c r="YB28" s="66"/>
      <c r="YC28" s="41">
        <v>-1971.2816606424699</v>
      </c>
      <c r="YD28" s="42">
        <v>124.139192743962</v>
      </c>
      <c r="YE28" s="66"/>
      <c r="YF28" s="41">
        <v>-2440.45193672093</v>
      </c>
      <c r="YG28" s="42">
        <v>129.10254738189499</v>
      </c>
      <c r="YH28" s="66"/>
      <c r="YI28" s="41">
        <v>-2948.7032767993901</v>
      </c>
      <c r="YJ28" s="42">
        <v>137.65567838734299</v>
      </c>
      <c r="YK28" s="66"/>
      <c r="YL28" s="41">
        <v>-3532.8319409563101</v>
      </c>
      <c r="YM28" s="42">
        <v>147.49956866073899</v>
      </c>
      <c r="YN28" s="66"/>
      <c r="YO28" s="41">
        <v>-4198.2363999999998</v>
      </c>
      <c r="YP28" s="42">
        <v>158.52951758684699</v>
      </c>
      <c r="YR28" s="41">
        <v>-1778.03598962974</v>
      </c>
      <c r="YS28" s="42">
        <v>199.61270744442001</v>
      </c>
      <c r="YT28" s="66"/>
      <c r="YU28" s="41">
        <v>-2147.0128343889901</v>
      </c>
      <c r="YV28" s="42">
        <v>185.55645911408899</v>
      </c>
      <c r="YW28" s="66"/>
      <c r="YX28" s="41">
        <v>-2668.8442571482401</v>
      </c>
      <c r="YY28" s="42">
        <v>182.354326828598</v>
      </c>
      <c r="YZ28" s="66"/>
      <c r="ZA28" s="41">
        <v>-3234.3664769074999</v>
      </c>
      <c r="ZB28" s="42">
        <v>193.487478745348</v>
      </c>
      <c r="ZC28" s="66"/>
      <c r="ZD28" s="41">
        <v>-3881.9277484260001</v>
      </c>
      <c r="ZE28" s="42">
        <v>206.29216132952001</v>
      </c>
      <c r="ZF28" s="66"/>
      <c r="ZG28" s="41">
        <v>-4649.5359648461199</v>
      </c>
      <c r="ZH28" s="42">
        <v>220.65968492157899</v>
      </c>
      <c r="ZJ28" s="41">
        <v>-1904.28616422145</v>
      </c>
      <c r="ZK28" s="42">
        <v>285.28772280593603</v>
      </c>
      <c r="ZL28" s="66"/>
      <c r="ZM28" s="41">
        <v>-2309.2100269838502</v>
      </c>
      <c r="ZN28" s="42">
        <v>266.13187577486099</v>
      </c>
      <c r="ZO28" s="66"/>
      <c r="ZP28" s="41">
        <v>-2883.1371097462402</v>
      </c>
      <c r="ZQ28" s="42">
        <v>249.49092023983999</v>
      </c>
      <c r="ZR28" s="66"/>
      <c r="ZS28" s="41">
        <v>-3505.3647225086502</v>
      </c>
      <c r="ZT28" s="42">
        <v>262.14141228072799</v>
      </c>
      <c r="ZU28" s="66"/>
      <c r="ZV28" s="41">
        <v>-4249.4865352710503</v>
      </c>
      <c r="ZW28" s="42">
        <v>278.32691124906802</v>
      </c>
      <c r="ZX28" s="66"/>
      <c r="ZY28" s="41">
        <v>-5060.8749527006703</v>
      </c>
      <c r="ZZ28" s="42">
        <v>296.56922487435202</v>
      </c>
      <c r="AAB28" s="41">
        <v>-2250.9643010221498</v>
      </c>
      <c r="AAC28" s="42">
        <v>384.596553095263</v>
      </c>
      <c r="AAD28" s="66"/>
      <c r="AAE28" s="41">
        <v>-2774.33562502215</v>
      </c>
      <c r="AAF28" s="42">
        <v>358.94525509011902</v>
      </c>
      <c r="AAG28" s="66"/>
      <c r="AAH28" s="41">
        <v>-3462.8030801100499</v>
      </c>
      <c r="AAI28" s="42">
        <v>336.20213660924998</v>
      </c>
      <c r="AAJ28" s="66"/>
      <c r="AAK28" s="41">
        <v>-4209.2311711979501</v>
      </c>
      <c r="AAL28" s="42">
        <v>352.89967046506598</v>
      </c>
      <c r="AAM28" s="66"/>
      <c r="AAN28" s="41">
        <v>-5060.5765693737403</v>
      </c>
      <c r="AAO28" s="42">
        <v>374.71610343063702</v>
      </c>
      <c r="AAP28" s="66"/>
      <c r="AAQ28" s="41">
        <v>-6075.1081307466502</v>
      </c>
      <c r="AAR28" s="42">
        <v>399.33194185766803</v>
      </c>
      <c r="AAT28" s="91">
        <v>-586.15571278571099</v>
      </c>
      <c r="AAU28" s="92">
        <v>43.462670956794497</v>
      </c>
      <c r="AAV28" s="80"/>
      <c r="AAW28" s="91">
        <v>-716.80177850674704</v>
      </c>
      <c r="AAX28" s="92">
        <v>45.465366620238697</v>
      </c>
      <c r="AAY28" s="80"/>
      <c r="AAZ28" s="91">
        <v>-876.62327142778395</v>
      </c>
      <c r="ABA28" s="92">
        <v>47.924070996554697</v>
      </c>
      <c r="ABB28" s="80"/>
      <c r="ABC28" s="91">
        <v>-1043.15322916781</v>
      </c>
      <c r="ABD28" s="92">
        <v>52.4718096278663</v>
      </c>
      <c r="ABF28" s="110">
        <v>-672.671159612319</v>
      </c>
      <c r="ABG28" s="111">
        <v>62.042973561362501</v>
      </c>
      <c r="ABH28" s="99"/>
      <c r="ABI28" s="110">
        <v>-825.03699544190499</v>
      </c>
      <c r="ABJ28" s="111">
        <v>64.8903984942459</v>
      </c>
      <c r="ABK28" s="99"/>
      <c r="ABL28" s="110">
        <v>-1011.43455767149</v>
      </c>
      <c r="ABM28" s="111">
        <v>68.382069106999595</v>
      </c>
      <c r="ABN28" s="99"/>
      <c r="ABO28" s="110">
        <v>-1203.75034988072</v>
      </c>
      <c r="ABP28" s="111">
        <v>75.105979973759503</v>
      </c>
      <c r="ABR28" s="129">
        <v>-734.05291448371895</v>
      </c>
      <c r="ABS28" s="130">
        <v>87.499316783397006</v>
      </c>
      <c r="ABT28" s="118"/>
      <c r="ABU28" s="129">
        <v>-908.03778076327103</v>
      </c>
      <c r="ABV28" s="130">
        <v>91.255539069159596</v>
      </c>
      <c r="ABW28" s="118"/>
      <c r="ABX28" s="129">
        <v>-1120.90171264283</v>
      </c>
      <c r="ABY28" s="130">
        <v>95.844133124625202</v>
      </c>
      <c r="ABZ28" s="118"/>
      <c r="ACA28" s="129">
        <v>-1340.2033799999999</v>
      </c>
      <c r="ACB28" s="130">
        <v>104.781494884487</v>
      </c>
      <c r="ACD28" s="148">
        <v>-928.94450494644605</v>
      </c>
      <c r="ACE28" s="149">
        <v>121.69893216336099</v>
      </c>
      <c r="ACF28" s="137"/>
      <c r="ACG28" s="148">
        <v>-1146.4729338422501</v>
      </c>
      <c r="ACH28" s="149">
        <v>127.10275007402301</v>
      </c>
      <c r="ACI28" s="137"/>
      <c r="ACJ28" s="148">
        <v>-1412.6046747380501</v>
      </c>
      <c r="ACK28" s="149">
        <v>133.71225261137499</v>
      </c>
      <c r="ACL28" s="137"/>
      <c r="ACM28" s="148">
        <v>-1717.27365363386</v>
      </c>
      <c r="ACN28" s="149">
        <v>141.07617536697899</v>
      </c>
      <c r="ACP28" s="167">
        <v>-1083.19709442966</v>
      </c>
      <c r="ACQ28" s="168">
        <v>168.806373069454</v>
      </c>
      <c r="ACR28" s="156"/>
      <c r="ACS28" s="167">
        <v>-1344.91685183754</v>
      </c>
      <c r="ACT28" s="168">
        <v>175.88490316963501</v>
      </c>
      <c r="ACU28" s="156"/>
      <c r="ACV28" s="167">
        <v>-1664.14198185329</v>
      </c>
      <c r="ACW28" s="168">
        <v>184.68271251157199</v>
      </c>
      <c r="ACX28" s="156"/>
      <c r="ACY28" s="167">
        <v>-2029.59954306904</v>
      </c>
      <c r="ACZ28" s="168">
        <v>194.507614450586</v>
      </c>
      <c r="ADB28" s="186">
        <v>-1424.02697087807</v>
      </c>
      <c r="ADC28" s="187">
        <v>277.42986539387903</v>
      </c>
      <c r="ADD28" s="175"/>
      <c r="ADE28" s="186">
        <v>-1772.9302459584701</v>
      </c>
      <c r="ADF28" s="187">
        <v>288.95703145497299</v>
      </c>
      <c r="ADG28" s="175"/>
      <c r="ADH28" s="186">
        <v>-2198.4759929192701</v>
      </c>
      <c r="ADI28" s="187">
        <v>303.32060230882098</v>
      </c>
      <c r="ADJ28" s="175"/>
      <c r="ADK28" s="186">
        <v>-2685.6626000000001</v>
      </c>
      <c r="ADL28" s="187">
        <v>319.38793287652902</v>
      </c>
      <c r="ADN28" s="205">
        <v>-1617.06224199538</v>
      </c>
      <c r="ADO28" s="206">
        <v>416.623535319898</v>
      </c>
      <c r="ADP28" s="194"/>
      <c r="ADQ28" s="205">
        <v>-1941.0327842808799</v>
      </c>
      <c r="ADR28" s="206">
        <v>429.09744609158901</v>
      </c>
      <c r="ADS28" s="194"/>
      <c r="ADT28" s="205">
        <v>-2391.9731729663699</v>
      </c>
      <c r="ADU28" s="206">
        <v>447.09021953432</v>
      </c>
      <c r="ADV28" s="194"/>
      <c r="ADW28" s="205">
        <v>-2880.0597072518599</v>
      </c>
      <c r="ADX28" s="206">
        <v>466.14171525066098</v>
      </c>
      <c r="ADY28" s="194"/>
      <c r="ADZ28" s="205">
        <v>-3458.9215694228501</v>
      </c>
      <c r="AEA28" s="206">
        <v>488.73851441273598</v>
      </c>
      <c r="AEB28" s="194"/>
      <c r="AEC28" s="205">
        <v>-4115.8924399999996</v>
      </c>
      <c r="AED28" s="206">
        <v>514.07520826847303</v>
      </c>
      <c r="AEF28" s="224">
        <v>-1663.7906584719001</v>
      </c>
      <c r="AEG28" s="225">
        <v>593.87965878902605</v>
      </c>
      <c r="AEH28" s="213"/>
      <c r="AEI28" s="224">
        <v>-2027.90433089505</v>
      </c>
      <c r="AEJ28" s="225">
        <v>610.20486401393998</v>
      </c>
      <c r="AEK28" s="213"/>
      <c r="AEL28" s="224">
        <v>-2534.7933085181899</v>
      </c>
      <c r="AEM28" s="225">
        <v>633.59033906628497</v>
      </c>
      <c r="AEN28" s="213"/>
      <c r="AEO28" s="224">
        <v>-3083.4524219413402</v>
      </c>
      <c r="AEP28" s="225">
        <v>658.43738867345803</v>
      </c>
      <c r="AEQ28" s="213"/>
      <c r="AER28" s="224">
        <v>-3734.0011735876401</v>
      </c>
      <c r="AES28" s="225">
        <v>687.96920859879594</v>
      </c>
      <c r="AET28" s="213"/>
      <c r="AEU28" s="224">
        <v>-4474.4215074107897</v>
      </c>
      <c r="AEV28" s="225">
        <v>720.56611744242298</v>
      </c>
      <c r="AEX28" s="243">
        <v>-1677.29484768111</v>
      </c>
      <c r="AEY28" s="244">
        <v>814.43366559367098</v>
      </c>
      <c r="AEZ28" s="232"/>
      <c r="AFA28" s="243">
        <v>-2081.51206617448</v>
      </c>
      <c r="AFB28" s="244">
        <v>835.06963118537396</v>
      </c>
      <c r="AFC28" s="232"/>
      <c r="AFD28" s="243">
        <v>-2644.31004866785</v>
      </c>
      <c r="AFE28" s="244">
        <v>864.58560258409102</v>
      </c>
      <c r="AFF28" s="232"/>
      <c r="AFG28" s="243">
        <v>-3253.5021571612201</v>
      </c>
      <c r="AFH28" s="244">
        <v>895.93193587149199</v>
      </c>
      <c r="AFI28" s="232"/>
      <c r="AFJ28" s="243">
        <v>-3978.05675365459</v>
      </c>
      <c r="AFK28" s="244">
        <v>932.64557612133103</v>
      </c>
      <c r="AFL28" s="232"/>
      <c r="AFM28" s="243">
        <v>-4797.8444</v>
      </c>
      <c r="AFN28" s="244">
        <v>974.75573593049398</v>
      </c>
      <c r="AFP28" s="263">
        <v>-1996.35749301083</v>
      </c>
      <c r="AFQ28" s="264">
        <v>1095.4298215845599</v>
      </c>
      <c r="AFR28" s="251"/>
      <c r="AFS28" s="263">
        <v>-2484.0405434108302</v>
      </c>
      <c r="AFT28" s="264">
        <v>1122.33587663872</v>
      </c>
      <c r="AFU28" s="251"/>
      <c r="AFV28" s="263">
        <v>-3159.3809693069802</v>
      </c>
      <c r="AFW28" s="264">
        <v>1161.8985997279101</v>
      </c>
      <c r="AFX28" s="251"/>
      <c r="AFY28" s="263">
        <v>-3890.3943464031299</v>
      </c>
      <c r="AFZ28" s="264">
        <v>1203.94650966528</v>
      </c>
      <c r="AGA28" s="251"/>
      <c r="AGB28" s="263">
        <v>-4756.94780779544</v>
      </c>
      <c r="AGC28" s="264">
        <v>1254.22035806853</v>
      </c>
      <c r="AGD28" s="251"/>
      <c r="AGE28" s="263">
        <v>-5743.5517</v>
      </c>
      <c r="AGF28" s="264">
        <v>1309.82906306822</v>
      </c>
      <c r="AGH28" s="41"/>
      <c r="AGI28" s="42"/>
      <c r="AGK28" s="41"/>
      <c r="AGL28" s="42"/>
      <c r="AGN28" s="41"/>
      <c r="AGO28" s="42"/>
      <c r="AGQ28" s="41"/>
      <c r="AGR28" s="42"/>
      <c r="AGT28" s="41"/>
      <c r="AGU28" s="42"/>
      <c r="AGW28" s="41"/>
      <c r="AGX28" s="42"/>
      <c r="AGZ28" s="41"/>
      <c r="AHA28" s="42"/>
      <c r="AHC28" s="41"/>
      <c r="AHD28" s="42"/>
      <c r="AHF28" s="41"/>
      <c r="AHG28" s="42"/>
      <c r="AHI28" s="41"/>
      <c r="AHJ28" s="42"/>
      <c r="AHL28" s="41"/>
      <c r="AHM28" s="42"/>
      <c r="AHO28" s="41"/>
      <c r="AHP28" s="42"/>
      <c r="AHR28" s="41"/>
      <c r="AHS28" s="42"/>
      <c r="AHU28" s="41"/>
      <c r="AHV28" s="42"/>
      <c r="AHX28" s="41"/>
      <c r="AHY28" s="42"/>
      <c r="AIA28" s="41"/>
      <c r="AIB28" s="42"/>
      <c r="AID28" s="41"/>
      <c r="AIE28" s="42"/>
      <c r="AIG28" s="41"/>
      <c r="AIH28" s="42"/>
      <c r="AIJ28" s="41"/>
      <c r="AIK28" s="42"/>
      <c r="AIM28" s="41"/>
      <c r="AIN28" s="42"/>
      <c r="AIP28" s="41"/>
      <c r="AIQ28" s="42"/>
      <c r="AIS28" s="41"/>
      <c r="AIT28" s="42"/>
      <c r="AIV28" s="41"/>
      <c r="AIW28" s="42"/>
      <c r="AIY28" s="41"/>
      <c r="AIZ28" s="42"/>
      <c r="AJB28" s="41"/>
      <c r="AJC28" s="42"/>
      <c r="AJE28" s="41"/>
      <c r="AJF28" s="42"/>
      <c r="AJH28" s="41"/>
      <c r="AJI28" s="42"/>
      <c r="AJK28" s="41"/>
      <c r="AJL28" s="42"/>
      <c r="AJN28" s="41"/>
      <c r="AJO28" s="42"/>
      <c r="AJQ28" s="41"/>
      <c r="AJR28" s="42"/>
      <c r="AJT28" s="41"/>
      <c r="AJU28" s="42"/>
      <c r="AJW28" s="41"/>
      <c r="AJX28" s="42"/>
      <c r="AJZ28" s="41"/>
      <c r="AKA28" s="42"/>
      <c r="AKC28" s="41"/>
      <c r="AKD28" s="42"/>
      <c r="AKF28" s="41"/>
      <c r="AKG28" s="42"/>
      <c r="AKI28" s="41"/>
      <c r="AKJ28" s="42"/>
      <c r="AKL28" s="41"/>
      <c r="AKM28" s="42"/>
      <c r="AKN28" s="66"/>
      <c r="AKO28" s="41"/>
      <c r="AKP28" s="42"/>
      <c r="AKQ28" s="66"/>
      <c r="AKR28" s="41"/>
      <c r="AKS28" s="42"/>
      <c r="AKU28" s="41"/>
      <c r="AKV28" s="42"/>
      <c r="AKW28" s="66"/>
      <c r="AKX28" s="41"/>
      <c r="AKY28" s="42"/>
      <c r="AKZ28" s="66"/>
      <c r="ALA28" s="41"/>
      <c r="ALB28" s="42"/>
      <c r="ALD28" s="41"/>
      <c r="ALE28" s="42"/>
      <c r="ALF28" s="66"/>
      <c r="ALG28" s="41"/>
      <c r="ALH28" s="42"/>
      <c r="ALI28" s="66"/>
      <c r="ALJ28" s="41"/>
      <c r="ALK28" s="42"/>
      <c r="ALM28" s="41"/>
      <c r="ALN28" s="42"/>
      <c r="ALO28" s="66"/>
      <c r="ALP28" s="41"/>
      <c r="ALQ28" s="42"/>
      <c r="ALR28" s="66"/>
      <c r="ALS28" s="41"/>
      <c r="ALT28" s="42"/>
      <c r="ALV28" s="41"/>
      <c r="ALW28" s="42"/>
      <c r="ALX28" s="66"/>
      <c r="ALY28" s="41"/>
      <c r="ALZ28" s="42"/>
      <c r="AMA28" s="66"/>
      <c r="AMB28" s="41"/>
      <c r="AMC28" s="42"/>
      <c r="AME28" s="41"/>
      <c r="AMF28" s="42"/>
      <c r="AMG28" s="66"/>
      <c r="AMH28" s="41"/>
      <c r="AMI28" s="42"/>
      <c r="AMJ28" s="66"/>
      <c r="AMK28" s="41"/>
      <c r="AML28" s="42"/>
      <c r="AMN28" s="41"/>
      <c r="AMO28" s="42"/>
      <c r="AMP28" s="66"/>
      <c r="AMQ28" s="41"/>
      <c r="AMR28" s="42"/>
      <c r="AMS28" s="66"/>
      <c r="AMT28" s="41"/>
      <c r="AMU28" s="42"/>
      <c r="AMW28" s="41"/>
      <c r="AMX28" s="42"/>
      <c r="AMY28" s="66"/>
      <c r="AMZ28" s="41"/>
      <c r="ANA28" s="42"/>
      <c r="ANB28" s="66"/>
      <c r="ANC28" s="41"/>
      <c r="AND28" s="42"/>
      <c r="ANF28" s="41"/>
      <c r="ANG28" s="42"/>
      <c r="ANH28" s="66"/>
      <c r="ANI28" s="41"/>
      <c r="ANJ28" s="42"/>
      <c r="ANK28" s="66"/>
      <c r="ANL28" s="41"/>
      <c r="ANM28" s="42"/>
      <c r="ANO28" s="41"/>
      <c r="ANP28" s="42"/>
      <c r="ANQ28" s="66"/>
      <c r="ANR28" s="41"/>
      <c r="ANS28" s="42"/>
      <c r="ANT28" s="66"/>
      <c r="ANU28" s="41"/>
      <c r="ANV28" s="42"/>
      <c r="ANX28" s="41"/>
      <c r="ANY28" s="42"/>
      <c r="ANZ28" s="66"/>
      <c r="AOA28" s="41"/>
      <c r="AOB28" s="42"/>
      <c r="AOC28" s="66"/>
      <c r="AOD28" s="41"/>
      <c r="AOE28" s="42"/>
      <c r="AOG28" s="41"/>
      <c r="AOH28" s="42"/>
      <c r="AOI28" s="66"/>
      <c r="AOJ28" s="41"/>
      <c r="AOK28" s="42"/>
      <c r="AOL28" s="66"/>
      <c r="AOM28" s="41"/>
      <c r="AON28" s="42"/>
      <c r="AOP28" s="41"/>
      <c r="AOQ28" s="42"/>
      <c r="AOS28" s="41"/>
      <c r="AOT28" s="42"/>
      <c r="AOV28" s="41"/>
      <c r="AOW28" s="42"/>
      <c r="AOY28" s="41"/>
      <c r="AOZ28" s="42"/>
      <c r="APB28" s="41"/>
      <c r="APC28" s="42"/>
      <c r="APE28" s="41"/>
      <c r="APF28" s="42"/>
      <c r="APH28" s="41"/>
      <c r="API28" s="42"/>
      <c r="APK28" s="41"/>
      <c r="APL28" s="42"/>
      <c r="APN28" s="41"/>
      <c r="APO28" s="42"/>
      <c r="APQ28" s="41"/>
      <c r="APR28" s="42"/>
      <c r="APT28" s="41"/>
      <c r="APU28" s="42"/>
      <c r="APW28" s="41"/>
      <c r="APX28" s="42"/>
      <c r="APZ28" s="41"/>
      <c r="AQA28" s="42"/>
      <c r="AQC28" s="41"/>
      <c r="AQD28" s="42"/>
      <c r="AQF28" s="41"/>
      <c r="AQG28" s="42"/>
      <c r="AQI28" s="41"/>
      <c r="AQJ28" s="42"/>
      <c r="AQL28" s="41"/>
      <c r="AQM28" s="42"/>
      <c r="AQO28" s="41"/>
      <c r="AQP28" s="42"/>
      <c r="AQR28" s="41"/>
      <c r="AQS28" s="42"/>
      <c r="AQU28" s="41"/>
      <c r="AQV28" s="42"/>
      <c r="AQX28" s="41"/>
      <c r="AQY28" s="42"/>
      <c r="ARA28" s="41"/>
      <c r="ARB28" s="42"/>
      <c r="ARD28" s="41"/>
      <c r="ARE28" s="42"/>
      <c r="ARG28" s="41"/>
      <c r="ARH28" s="42"/>
      <c r="ARJ28" s="41"/>
      <c r="ARK28" s="42"/>
      <c r="ARM28" s="41"/>
      <c r="ARN28" s="42"/>
      <c r="ARP28" s="41"/>
      <c r="ARQ28" s="42"/>
      <c r="ARS28" s="41"/>
      <c r="ART28" s="42"/>
      <c r="ARV28" s="41"/>
      <c r="ARW28" s="42"/>
      <c r="ARY28" s="41"/>
      <c r="ARZ28" s="42"/>
      <c r="ASB28" s="41"/>
      <c r="ASC28" s="42"/>
      <c r="ASE28" s="41"/>
      <c r="ASF28" s="42"/>
      <c r="ASH28" s="41"/>
      <c r="ASI28" s="42"/>
      <c r="ASK28" s="41"/>
      <c r="ASL28" s="42"/>
      <c r="ASN28" s="41"/>
      <c r="ASO28" s="42"/>
      <c r="ASQ28" s="41"/>
      <c r="ASR28" s="42"/>
      <c r="AST28" s="41"/>
      <c r="ASU28" s="42"/>
      <c r="ASW28" s="41"/>
      <c r="ASX28" s="42"/>
      <c r="ASZ28" s="41"/>
      <c r="ATA28" s="42"/>
      <c r="ATC28" s="41"/>
      <c r="ATD28" s="42"/>
      <c r="ATF28" s="41"/>
      <c r="ATG28" s="42"/>
      <c r="ATI28" s="41"/>
      <c r="ATJ28" s="42"/>
      <c r="ATL28" s="41"/>
      <c r="ATM28" s="42"/>
      <c r="ATO28" s="41"/>
      <c r="ATP28" s="42"/>
      <c r="ATR28" s="41"/>
      <c r="ATS28" s="42"/>
      <c r="ATU28" s="41"/>
      <c r="ATV28" s="42"/>
      <c r="ATX28" s="41"/>
      <c r="ATY28" s="42"/>
      <c r="AUA28" s="41"/>
      <c r="AUB28" s="42"/>
      <c r="AUD28" s="41"/>
      <c r="AUE28" s="42"/>
      <c r="AUG28" s="41"/>
      <c r="AUH28" s="42"/>
      <c r="AUJ28" s="41"/>
      <c r="AUK28" s="42"/>
      <c r="AUM28" s="41"/>
      <c r="AUN28" s="42"/>
      <c r="AUP28" s="41"/>
      <c r="AUQ28" s="42"/>
      <c r="AUS28" s="41"/>
      <c r="AUT28" s="42"/>
      <c r="AUV28" s="41"/>
      <c r="AUW28" s="42"/>
      <c r="AUY28" s="41"/>
      <c r="AUZ28" s="42"/>
      <c r="AVB28" s="41"/>
      <c r="AVC28" s="42"/>
      <c r="AVE28" s="41"/>
      <c r="AVF28" s="42"/>
      <c r="AVH28" s="41"/>
      <c r="AVI28" s="42"/>
      <c r="AVK28" s="41"/>
      <c r="AVL28" s="42"/>
      <c r="AVN28" s="41"/>
      <c r="AVO28" s="42"/>
      <c r="AVQ28" s="41"/>
      <c r="AVR28" s="42"/>
      <c r="AVT28" s="41"/>
      <c r="AVU28" s="42"/>
      <c r="AVW28" s="41"/>
      <c r="AVX28" s="42"/>
      <c r="AVZ28" s="41"/>
      <c r="AWA28" s="42"/>
      <c r="AWC28" s="41"/>
      <c r="AWD28" s="42"/>
      <c r="AWF28" s="41"/>
      <c r="AWG28" s="42"/>
      <c r="AWH28" s="66"/>
      <c r="AWI28" s="41"/>
      <c r="AWJ28" s="42"/>
      <c r="AWK28" s="66"/>
      <c r="AWL28" s="41"/>
      <c r="AWM28" s="42"/>
      <c r="AWO28" s="41"/>
      <c r="AWP28" s="42"/>
      <c r="AWQ28" s="66"/>
      <c r="AWR28" s="41"/>
      <c r="AWS28" s="42"/>
      <c r="AWT28" s="66"/>
      <c r="AWU28" s="41"/>
      <c r="AWV28" s="42"/>
      <c r="AWX28" s="41"/>
      <c r="AWY28" s="42"/>
      <c r="AWZ28" s="66"/>
      <c r="AXA28" s="41"/>
      <c r="AXB28" s="42"/>
      <c r="AXC28" s="66"/>
      <c r="AXD28" s="41"/>
      <c r="AXE28" s="42"/>
      <c r="AXG28" s="41"/>
      <c r="AXH28" s="42"/>
      <c r="AXI28" s="66"/>
      <c r="AXJ28" s="41"/>
      <c r="AXK28" s="42"/>
      <c r="AXL28" s="66"/>
      <c r="AXM28" s="41"/>
      <c r="AXN28" s="42"/>
      <c r="AXP28" s="41"/>
      <c r="AXQ28" s="42"/>
      <c r="AXR28" s="66"/>
      <c r="AXS28" s="41"/>
      <c r="AXT28" s="42"/>
      <c r="AXU28" s="66"/>
      <c r="AXV28" s="41"/>
      <c r="AXW28" s="42"/>
      <c r="AXY28" s="41"/>
      <c r="AXZ28" s="42"/>
      <c r="AYA28" s="66"/>
      <c r="AYB28" s="41"/>
      <c r="AYC28" s="42"/>
      <c r="AYD28" s="66"/>
      <c r="AYE28" s="41"/>
      <c r="AYF28" s="42"/>
      <c r="AYH28" s="41"/>
      <c r="AYI28" s="42"/>
      <c r="AYJ28" s="66"/>
      <c r="AYK28" s="41"/>
      <c r="AYL28" s="42"/>
      <c r="AYM28" s="66"/>
      <c r="AYN28" s="41"/>
      <c r="AYO28" s="42"/>
      <c r="AYQ28" s="41"/>
      <c r="AYR28" s="42"/>
      <c r="AYS28" s="66"/>
      <c r="AYT28" s="41"/>
      <c r="AYU28" s="42"/>
      <c r="AYV28" s="66"/>
      <c r="AYW28" s="41"/>
      <c r="AYX28" s="42"/>
      <c r="AYZ28" s="41"/>
      <c r="AZA28" s="42"/>
      <c r="AZB28" s="66"/>
      <c r="AZC28" s="41"/>
      <c r="AZD28" s="42"/>
      <c r="AZE28" s="66"/>
      <c r="AZF28" s="41"/>
      <c r="AZG28" s="42"/>
      <c r="AZI28" s="41"/>
      <c r="AZJ28" s="42"/>
      <c r="AZK28" s="66"/>
      <c r="AZL28" s="41"/>
      <c r="AZM28" s="42"/>
      <c r="AZN28" s="66"/>
      <c r="AZO28" s="41"/>
      <c r="AZP28" s="42"/>
      <c r="AZR28" s="41"/>
      <c r="AZS28" s="42"/>
      <c r="AZT28" s="66"/>
      <c r="AZU28" s="41"/>
      <c r="AZV28" s="42"/>
      <c r="AZW28" s="66"/>
      <c r="AZX28" s="41"/>
      <c r="AZY28" s="42"/>
    </row>
    <row r="29" spans="2:1377" x14ac:dyDescent="0.15">
      <c r="B29" s="41">
        <v>-459.23541711028003</v>
      </c>
      <c r="C29" s="42">
        <v>9.1728811956306195</v>
      </c>
      <c r="E29" s="41">
        <v>-541.60855026794104</v>
      </c>
      <c r="F29" s="42">
        <v>9.0928157252176192</v>
      </c>
      <c r="H29" s="41">
        <v>-643.77784342560199</v>
      </c>
      <c r="I29" s="42">
        <v>9.8549589322066407</v>
      </c>
      <c r="J29" s="66"/>
      <c r="K29" s="41">
        <v>-753.72112701098195</v>
      </c>
      <c r="L29" s="42">
        <v>11.035196374754101</v>
      </c>
      <c r="N29" s="41">
        <v>-531.798099907096</v>
      </c>
      <c r="O29" s="42">
        <v>13.3430019107638</v>
      </c>
      <c r="P29" s="66"/>
      <c r="Q29" s="41">
        <v>-627.12045747260299</v>
      </c>
      <c r="R29" s="42">
        <v>13.169053093584999</v>
      </c>
      <c r="S29" s="66"/>
      <c r="T29" s="41">
        <v>-745.44873503811004</v>
      </c>
      <c r="U29" s="42">
        <v>14.261640497404001</v>
      </c>
      <c r="V29" s="66"/>
      <c r="W29" s="41">
        <v>-872.61846277206996</v>
      </c>
      <c r="X29" s="42">
        <v>16.025269462028302</v>
      </c>
      <c r="Z29" s="41">
        <v>-602.11442611809503</v>
      </c>
      <c r="AA29" s="42">
        <v>19.493235437431299</v>
      </c>
      <c r="AB29" s="66"/>
      <c r="AC29" s="41">
        <v>-708.94687011171197</v>
      </c>
      <c r="AD29" s="42">
        <v>18.438977056504399</v>
      </c>
      <c r="AE29" s="66"/>
      <c r="AF29" s="41">
        <v>-841.86699410532799</v>
      </c>
      <c r="AG29" s="42">
        <v>19.7403048233286</v>
      </c>
      <c r="AH29" s="66"/>
      <c r="AI29" s="41">
        <v>-990.42569917130299</v>
      </c>
      <c r="AJ29" s="42">
        <v>22.078783289621601</v>
      </c>
      <c r="AL29" s="41">
        <v>-754.62818542485604</v>
      </c>
      <c r="AM29" s="42">
        <v>26.983776699193999</v>
      </c>
      <c r="AN29" s="66"/>
      <c r="AO29" s="41">
        <v>-888.84511250775904</v>
      </c>
      <c r="AP29" s="42">
        <v>25.9590359538876</v>
      </c>
      <c r="AQ29" s="66"/>
      <c r="AR29" s="41">
        <v>-1055.73563959066</v>
      </c>
      <c r="AS29" s="42">
        <v>28.0262637919922</v>
      </c>
      <c r="AT29" s="66"/>
      <c r="AU29" s="41">
        <v>-1247.9663583444401</v>
      </c>
      <c r="AV29" s="42">
        <v>30.289868644445399</v>
      </c>
      <c r="AX29" s="41">
        <v>-890.98761606215999</v>
      </c>
      <c r="AY29" s="42">
        <v>38.198517918123898</v>
      </c>
      <c r="AZ29" s="66"/>
      <c r="BA29" s="41">
        <v>-1061.8428247461</v>
      </c>
      <c r="BB29" s="42">
        <v>36.091038907996797</v>
      </c>
      <c r="BC29" s="66"/>
      <c r="BD29" s="41">
        <v>-1260.21204211397</v>
      </c>
      <c r="BE29" s="42">
        <v>38.518722395750501</v>
      </c>
      <c r="BF29" s="66"/>
      <c r="BG29" s="41">
        <v>-1488.86517569991</v>
      </c>
      <c r="BH29" s="42">
        <v>41.5450753712595</v>
      </c>
      <c r="BJ29" s="41">
        <v>-1184.34542951922</v>
      </c>
      <c r="BK29" s="42">
        <v>63.494593965736001</v>
      </c>
      <c r="BL29" s="66"/>
      <c r="BM29" s="41">
        <v>-1411.34663923925</v>
      </c>
      <c r="BN29" s="42">
        <v>59.805967698568601</v>
      </c>
      <c r="BO29" s="66"/>
      <c r="BP29" s="41">
        <v>-1674.5852186792899</v>
      </c>
      <c r="BQ29" s="42">
        <v>63.547835588054902</v>
      </c>
      <c r="BR29" s="66"/>
      <c r="BS29" s="41">
        <v>-1978.1229344676501</v>
      </c>
      <c r="BT29" s="42">
        <v>68.551505192286399</v>
      </c>
      <c r="BV29" s="41">
        <v>-1387.37454541078</v>
      </c>
      <c r="BW29" s="42">
        <v>101.24202668620801</v>
      </c>
      <c r="BX29" s="66"/>
      <c r="BY29" s="41">
        <v>-1592.33186948924</v>
      </c>
      <c r="BZ29" s="42">
        <v>95.363461431822103</v>
      </c>
      <c r="CA29" s="66"/>
      <c r="CB29" s="41">
        <v>-1884.2130335677</v>
      </c>
      <c r="CC29" s="42">
        <v>92.220354988318306</v>
      </c>
      <c r="CD29" s="66"/>
      <c r="CE29" s="41">
        <v>-2200.5839576461599</v>
      </c>
      <c r="CF29" s="42">
        <v>98.273724499673705</v>
      </c>
      <c r="CG29" s="66"/>
      <c r="CH29" s="41">
        <v>-2556.5923658030802</v>
      </c>
      <c r="CI29" s="42">
        <v>105.293711244863</v>
      </c>
      <c r="CJ29" s="66"/>
      <c r="CK29" s="41">
        <v>-2744.6052815692301</v>
      </c>
      <c r="CL29" s="42">
        <v>110.36289333644299</v>
      </c>
      <c r="CN29" s="41">
        <v>-1520.4966707409001</v>
      </c>
      <c r="CO29" s="42">
        <v>150.57919401572599</v>
      </c>
      <c r="CP29" s="66"/>
      <c r="CQ29" s="41">
        <v>-1746.02812250016</v>
      </c>
      <c r="CR29" s="42">
        <v>142.35149890337701</v>
      </c>
      <c r="CS29" s="66"/>
      <c r="CT29" s="41">
        <v>-2068.4092942594102</v>
      </c>
      <c r="CU29" s="42">
        <v>133.96474550497899</v>
      </c>
      <c r="CV29" s="66"/>
      <c r="CW29" s="41">
        <v>-2418.06604601866</v>
      </c>
      <c r="CX29" s="42">
        <v>138.13667763420401</v>
      </c>
      <c r="CY29" s="66"/>
      <c r="CZ29" s="41">
        <v>-2808.9920295371699</v>
      </c>
      <c r="DA29" s="42">
        <v>147.267939096383</v>
      </c>
      <c r="DB29" s="66"/>
      <c r="DC29" s="41">
        <v>-3039.5351999999998</v>
      </c>
      <c r="DD29" s="42">
        <v>153.88600456471599</v>
      </c>
      <c r="DF29" s="41">
        <v>-1646.0789737024099</v>
      </c>
      <c r="DG29" s="42">
        <v>213.77092351630401</v>
      </c>
      <c r="DH29" s="66"/>
      <c r="DI29" s="41">
        <v>-1891.61906646481</v>
      </c>
      <c r="DJ29" s="42">
        <v>202.89981795242699</v>
      </c>
      <c r="DK29" s="66"/>
      <c r="DL29" s="41">
        <v>-2243.9347592272102</v>
      </c>
      <c r="DM29" s="42">
        <v>190.16031228199901</v>
      </c>
      <c r="DN29" s="66"/>
      <c r="DO29" s="41">
        <v>-2505.4602302768099</v>
      </c>
      <c r="DP29" s="42">
        <v>218.45983745062401</v>
      </c>
      <c r="DQ29" s="66"/>
      <c r="DR29" s="41">
        <v>-3085.2833447520102</v>
      </c>
      <c r="DS29" s="42">
        <v>198.69811653642299</v>
      </c>
      <c r="DT29" s="66"/>
      <c r="DU29" s="41">
        <v>-3299.9325596608801</v>
      </c>
      <c r="DV29" s="42">
        <v>207.139652876425</v>
      </c>
      <c r="DX29" s="41">
        <v>-1943.4680969783101</v>
      </c>
      <c r="DY29" s="42">
        <v>288.07633127722198</v>
      </c>
      <c r="DZ29" s="66"/>
      <c r="EA29" s="41">
        <v>-2275.5788969783098</v>
      </c>
      <c r="EB29" s="42">
        <v>273.53151271892</v>
      </c>
      <c r="EC29" s="66"/>
      <c r="ED29" s="41">
        <v>-2698.11268406621</v>
      </c>
      <c r="EE29" s="42">
        <v>256.45509941874701</v>
      </c>
      <c r="EF29" s="66"/>
      <c r="EG29" s="41">
        <v>-3010.9630724178101</v>
      </c>
      <c r="EH29" s="42">
        <v>294.48634220189899</v>
      </c>
      <c r="EI29" s="66"/>
      <c r="EJ29" s="41">
        <v>-3665.8851653299098</v>
      </c>
      <c r="EK29" s="42">
        <v>267.51084062085101</v>
      </c>
      <c r="EL29" s="66"/>
      <c r="EM29" s="41">
        <v>-3964.3296605235601</v>
      </c>
      <c r="EN29" s="42">
        <v>278.94240348142</v>
      </c>
      <c r="EP29" s="41">
        <v>-486.09397500221701</v>
      </c>
      <c r="EQ29" s="42">
        <v>19.618396079016101</v>
      </c>
      <c r="ER29" s="66"/>
      <c r="ES29" s="41">
        <v>-615.92110815987803</v>
      </c>
      <c r="ET29" s="42">
        <v>18.4771523730805</v>
      </c>
      <c r="EU29" s="66"/>
      <c r="EV29" s="41">
        <v>-776.10440131754001</v>
      </c>
      <c r="EW29" s="42">
        <v>18.824204103804199</v>
      </c>
      <c r="EX29" s="66"/>
      <c r="EY29" s="41">
        <v>-945.84839999999997</v>
      </c>
      <c r="EZ29" s="42">
        <v>20.957421218893298</v>
      </c>
      <c r="FB29" s="41">
        <v>-558.60919069318595</v>
      </c>
      <c r="FC29" s="42">
        <v>28.469700020426799</v>
      </c>
      <c r="FD29" s="66"/>
      <c r="FE29" s="41">
        <v>-709.29454825869402</v>
      </c>
      <c r="FF29" s="42">
        <v>26.860642163345801</v>
      </c>
      <c r="FG29" s="66"/>
      <c r="FH29" s="41">
        <v>-895.30582582420197</v>
      </c>
      <c r="FI29" s="42">
        <v>27.270907982181399</v>
      </c>
      <c r="FJ29" s="66"/>
      <c r="FK29" s="41">
        <v>-1091.45818973273</v>
      </c>
      <c r="FL29" s="42">
        <v>30.4726072556155</v>
      </c>
      <c r="FN29" s="41">
        <v>-618.510794041493</v>
      </c>
      <c r="FO29" s="42">
        <v>41.474301375817099</v>
      </c>
      <c r="FP29" s="66"/>
      <c r="FQ29" s="41">
        <v>-788.61523803510897</v>
      </c>
      <c r="FR29" s="42">
        <v>38.993274863696598</v>
      </c>
      <c r="FS29" s="66"/>
      <c r="FT29" s="41">
        <v>-998.88736202872701</v>
      </c>
      <c r="FU29" s="42">
        <v>37.957149046858198</v>
      </c>
      <c r="FV29" s="66"/>
      <c r="FW29" s="41">
        <v>-1225.9865151489601</v>
      </c>
      <c r="FX29" s="42">
        <v>42.099856049880799</v>
      </c>
      <c r="FZ29" s="41">
        <v>-779.78891041968404</v>
      </c>
      <c r="GA29" s="42">
        <v>57.387792369837399</v>
      </c>
      <c r="GB29" s="66"/>
      <c r="GC29" s="41">
        <v>-993.09583750258605</v>
      </c>
      <c r="GD29" s="42">
        <v>54.131611004661004</v>
      </c>
      <c r="GE29" s="66"/>
      <c r="GF29" s="41">
        <v>-1185.1840458342001</v>
      </c>
      <c r="GG29" s="42">
        <v>62.384670731695302</v>
      </c>
      <c r="GH29" s="66"/>
      <c r="GI29" s="41">
        <v>-1559.5666916683899</v>
      </c>
      <c r="GJ29" s="42">
        <v>57.607301073526699</v>
      </c>
      <c r="GL29" s="41">
        <v>-908.51358447667894</v>
      </c>
      <c r="GM29" s="42">
        <v>81.020191983469502</v>
      </c>
      <c r="GN29" s="66"/>
      <c r="GO29" s="41">
        <v>-1174.2767931606199</v>
      </c>
      <c r="GP29" s="42">
        <v>76.383012650935797</v>
      </c>
      <c r="GQ29" s="66"/>
      <c r="GR29" s="41">
        <v>-1488.67401052849</v>
      </c>
      <c r="GS29" s="42">
        <v>74.234201929847103</v>
      </c>
      <c r="GT29" s="66"/>
      <c r="GU29" s="41">
        <v>-1850.1214437819399</v>
      </c>
      <c r="GV29" s="42">
        <v>79.1418816859522</v>
      </c>
      <c r="GX29" s="41">
        <v>-1199.4195827997701</v>
      </c>
      <c r="GY29" s="42">
        <v>134.45671684216501</v>
      </c>
      <c r="GZ29" s="66"/>
      <c r="HA29" s="41">
        <v>-1552.9647925198001</v>
      </c>
      <c r="HB29" s="42">
        <v>126.885945869295</v>
      </c>
      <c r="HC29" s="66"/>
      <c r="HD29" s="41">
        <v>-1970.90737195984</v>
      </c>
      <c r="HE29" s="42">
        <v>122.853526617694</v>
      </c>
      <c r="HF29" s="66"/>
      <c r="HG29" s="41">
        <v>-2451.5020636516801</v>
      </c>
      <c r="HH29" s="42">
        <v>130.68849827393501</v>
      </c>
      <c r="HJ29" s="41">
        <v>-1333.9772032938499</v>
      </c>
      <c r="HK29" s="42">
        <v>212.16736178257599</v>
      </c>
      <c r="HL29" s="66"/>
      <c r="HM29" s="41">
        <v>-1656.5905273723099</v>
      </c>
      <c r="HN29" s="42">
        <v>202.92291786639899</v>
      </c>
      <c r="HO29" s="66"/>
      <c r="HP29" s="41">
        <v>-2112.06369145077</v>
      </c>
      <c r="HQ29" s="42">
        <v>192.334688292538</v>
      </c>
      <c r="HR29" s="66"/>
      <c r="HS29" s="41">
        <v>-2605.4906155292301</v>
      </c>
      <c r="HT29" s="42">
        <v>189.07954174390801</v>
      </c>
      <c r="HU29" s="66"/>
      <c r="HV29" s="41">
        <v>-3171.99502368615</v>
      </c>
      <c r="HW29" s="42">
        <v>200.75643021188</v>
      </c>
      <c r="HX29" s="66"/>
      <c r="HY29" s="41">
        <v>-3817.4027999999998</v>
      </c>
      <c r="HZ29" s="42">
        <v>214.37034027525101</v>
      </c>
      <c r="IB29" s="41">
        <v>-1397.09015296299</v>
      </c>
      <c r="IC29" s="42">
        <v>313.45952614144397</v>
      </c>
      <c r="ID29" s="66"/>
      <c r="IE29" s="41">
        <v>-1754.98460472224</v>
      </c>
      <c r="IF29" s="42">
        <v>300.92122570189201</v>
      </c>
      <c r="IG29" s="66"/>
      <c r="IH29" s="41">
        <v>-2261.4067764814899</v>
      </c>
      <c r="II29" s="42">
        <v>285.48858351269701</v>
      </c>
      <c r="IJ29" s="66"/>
      <c r="IK29" s="41">
        <v>-2810.2515282407498</v>
      </c>
      <c r="IL29" s="42">
        <v>274.57955272347903</v>
      </c>
      <c r="IM29" s="66"/>
      <c r="IN29" s="41">
        <v>-3437.9855117592501</v>
      </c>
      <c r="IO29" s="42">
        <v>281.80222445406997</v>
      </c>
      <c r="IP29" s="66"/>
      <c r="IQ29" s="41">
        <v>-4183.0976000000001</v>
      </c>
      <c r="IR29" s="42">
        <v>299.53611245833901</v>
      </c>
      <c r="IT29" s="41">
        <v>-1439.0916</v>
      </c>
      <c r="IU29" s="42">
        <v>442.58565801962101</v>
      </c>
      <c r="IV29" s="66"/>
      <c r="IW29" s="41">
        <v>-1831.7016927623999</v>
      </c>
      <c r="IX29" s="42">
        <v>426.21281618585698</v>
      </c>
      <c r="IY29" s="66"/>
      <c r="IZ29" s="41">
        <v>-2388.5073855248002</v>
      </c>
      <c r="JA29" s="42">
        <v>405.55009538188301</v>
      </c>
      <c r="JB29" s="66"/>
      <c r="JC29" s="41">
        <v>-2992.2044782871999</v>
      </c>
      <c r="JD29" s="42">
        <v>387.84110773151002</v>
      </c>
      <c r="JE29" s="66"/>
      <c r="JF29" s="41">
        <v>-3714.2959710496002</v>
      </c>
      <c r="JG29" s="42">
        <v>382.13227966585799</v>
      </c>
      <c r="JH29" s="66"/>
      <c r="JI29" s="41">
        <v>-4500.6881565743997</v>
      </c>
      <c r="JJ29" s="42">
        <v>403.921912111572</v>
      </c>
      <c r="JL29" s="41">
        <v>-1689.2021870879</v>
      </c>
      <c r="JM29" s="42">
        <v>596.270691873386</v>
      </c>
      <c r="JN29" s="66"/>
      <c r="JO29" s="41">
        <v>-2197.7969870879001</v>
      </c>
      <c r="JP29" s="42">
        <v>574.37108940943097</v>
      </c>
      <c r="JQ29" s="66"/>
      <c r="JR29" s="41">
        <v>-2865.7187741757998</v>
      </c>
      <c r="JS29" s="42">
        <v>546.79170406631602</v>
      </c>
      <c r="JT29" s="66"/>
      <c r="JU29" s="41">
        <v>-3589.9102412636998</v>
      </c>
      <c r="JV29" s="42">
        <v>522.98228708270995</v>
      </c>
      <c r="JW29" s="66"/>
      <c r="JX29" s="41">
        <v>-4414.81925543949</v>
      </c>
      <c r="JY29" s="42">
        <v>514.74945815222202</v>
      </c>
      <c r="JZ29" s="66"/>
      <c r="KA29" s="41">
        <v>-5399.3555225273903</v>
      </c>
      <c r="KB29" s="42">
        <v>544.00004149925201</v>
      </c>
      <c r="KD29" s="41">
        <v>-466.46715415924598</v>
      </c>
      <c r="KE29" s="42">
        <v>57.620742397419903</v>
      </c>
      <c r="KF29" s="66"/>
      <c r="KG29" s="41">
        <v>-595.20532641185901</v>
      </c>
      <c r="KH29" s="42">
        <v>59.768517321461701</v>
      </c>
      <c r="KI29" s="66"/>
      <c r="KJ29" s="41">
        <v>-752.70901546447203</v>
      </c>
      <c r="KK29" s="42">
        <v>62.421038666135402</v>
      </c>
      <c r="KL29" s="66"/>
      <c r="KM29" s="41">
        <v>-909.84764030947701</v>
      </c>
      <c r="KN29" s="42">
        <v>67.840412581950105</v>
      </c>
      <c r="KP29" s="41">
        <v>-528.42184008099605</v>
      </c>
      <c r="KQ29" s="42">
        <v>82.490340173563595</v>
      </c>
      <c r="KR29" s="66"/>
      <c r="KS29" s="41">
        <v>-678.55400388623696</v>
      </c>
      <c r="KT29" s="42">
        <v>85.568326207706903</v>
      </c>
      <c r="KU29" s="66"/>
      <c r="KV29" s="41">
        <v>-862.23876929147798</v>
      </c>
      <c r="KW29" s="42">
        <v>89.356886589260895</v>
      </c>
      <c r="KX29" s="66"/>
      <c r="KY29" s="41">
        <v>-1042.79309932556</v>
      </c>
      <c r="KZ29" s="42">
        <v>97.454448771382602</v>
      </c>
      <c r="LB29" s="41">
        <v>-554.74080278746703</v>
      </c>
      <c r="LC29" s="42">
        <v>116.748243636442</v>
      </c>
      <c r="LD29" s="66"/>
      <c r="LE29" s="41">
        <v>-726.15182710695694</v>
      </c>
      <c r="LF29" s="42">
        <v>120.800063697658</v>
      </c>
      <c r="LG29" s="66"/>
      <c r="LH29" s="41">
        <v>-935.892297826446</v>
      </c>
      <c r="LI29" s="42">
        <v>125.76808551190101</v>
      </c>
      <c r="LJ29" s="66"/>
      <c r="LK29" s="41">
        <v>-1141.4851200000001</v>
      </c>
      <c r="LL29" s="42">
        <v>136.55586282411301</v>
      </c>
      <c r="LN29" s="41">
        <v>-709.54002231629897</v>
      </c>
      <c r="LO29" s="42">
        <v>162.34213525740901</v>
      </c>
      <c r="LP29" s="66"/>
      <c r="LQ29" s="41">
        <v>-923.85791248293106</v>
      </c>
      <c r="LR29" s="42">
        <v>168.21588538868301</v>
      </c>
      <c r="LS29" s="66"/>
      <c r="LT29" s="41">
        <v>-1186.0927306495601</v>
      </c>
      <c r="LU29" s="42">
        <v>175.41786905620199</v>
      </c>
      <c r="LV29" s="66"/>
      <c r="LW29" s="41">
        <v>-1486.3140208161999</v>
      </c>
      <c r="LX29" s="42">
        <v>183.37894538199001</v>
      </c>
      <c r="LZ29" s="41">
        <v>-806.96192686262896</v>
      </c>
      <c r="MA29" s="42">
        <v>225.49031074694599</v>
      </c>
      <c r="MB29" s="66"/>
      <c r="MC29" s="41">
        <v>-1064.92698675734</v>
      </c>
      <c r="MD29" s="42">
        <v>233.188193085987</v>
      </c>
      <c r="ME29" s="66"/>
      <c r="MF29" s="41">
        <v>-1379.4568153467701</v>
      </c>
      <c r="MG29" s="42">
        <v>242.772092888293</v>
      </c>
      <c r="MH29" s="66"/>
      <c r="MI29" s="41">
        <v>-1739.5572</v>
      </c>
      <c r="MJ29" s="42">
        <v>253.398890139917</v>
      </c>
      <c r="ML29" s="41">
        <v>-1047.29337938101</v>
      </c>
      <c r="MM29" s="42">
        <v>371.09518541009299</v>
      </c>
      <c r="MN29" s="66"/>
      <c r="MO29" s="41">
        <v>-1391.18233375862</v>
      </c>
      <c r="MP29" s="42">
        <v>383.67277270577199</v>
      </c>
      <c r="MQ29" s="66"/>
      <c r="MR29" s="41">
        <v>-1810.45514171382</v>
      </c>
      <c r="MS29" s="42">
        <v>399.36406749972701</v>
      </c>
      <c r="MT29" s="66"/>
      <c r="MU29" s="41">
        <v>-2290.4852000000001</v>
      </c>
      <c r="MV29" s="42">
        <v>416.80908603783899</v>
      </c>
      <c r="MX29" s="41">
        <v>-1127.79833039296</v>
      </c>
      <c r="MY29" s="42">
        <v>559.56913902572205</v>
      </c>
      <c r="MZ29" s="66"/>
      <c r="NA29" s="41">
        <v>-1447.04573871924</v>
      </c>
      <c r="NB29" s="42">
        <v>573.08944506135401</v>
      </c>
      <c r="NC29" s="66"/>
      <c r="ND29" s="41">
        <v>-1891.4879886455201</v>
      </c>
      <c r="NE29" s="42">
        <v>592.884631602593</v>
      </c>
      <c r="NF29" s="66"/>
      <c r="NG29" s="41">
        <v>-2372.5462449718002</v>
      </c>
      <c r="NH29" s="42">
        <v>613.70123458189096</v>
      </c>
      <c r="NI29" s="66"/>
      <c r="NJ29" s="41">
        <v>-2942.8512760243502</v>
      </c>
      <c r="NK29" s="42">
        <v>638.26591038921902</v>
      </c>
      <c r="NL29" s="66"/>
      <c r="NM29" s="41">
        <v>-3590.1401599999999</v>
      </c>
      <c r="NN29" s="42">
        <v>665.77533089787198</v>
      </c>
      <c r="NP29" s="41">
        <v>-1048.9451292588001</v>
      </c>
      <c r="NQ29" s="42">
        <v>800.58839038879296</v>
      </c>
      <c r="NR29" s="66"/>
      <c r="NS29" s="41">
        <v>-1407.69482059954</v>
      </c>
      <c r="NT29" s="42">
        <v>818.31405598291497</v>
      </c>
      <c r="NU29" s="66"/>
      <c r="NV29" s="41">
        <v>-1907.21354074028</v>
      </c>
      <c r="NW29" s="42">
        <v>844.03240979684006</v>
      </c>
      <c r="NX29" s="66"/>
      <c r="NY29" s="41">
        <v>-2447.9032360810202</v>
      </c>
      <c r="NZ29" s="42">
        <v>871.20703188428502</v>
      </c>
      <c r="OA29" s="66"/>
      <c r="OB29" s="41">
        <v>-3088.7297179625002</v>
      </c>
      <c r="OC29" s="42">
        <v>903.35125585086803</v>
      </c>
      <c r="OD29" s="66"/>
      <c r="OE29" s="41">
        <v>-3818.4479999999999</v>
      </c>
      <c r="OF29" s="42">
        <v>938.78399160932895</v>
      </c>
      <c r="OH29" s="41">
        <v>-923.07359583394805</v>
      </c>
      <c r="OI29" s="42">
        <v>1101.2109974652401</v>
      </c>
      <c r="OJ29" s="66"/>
      <c r="OK29" s="41">
        <v>-1321.2803312549399</v>
      </c>
      <c r="OL29" s="42">
        <v>1123.6553433338399</v>
      </c>
      <c r="OM29" s="66"/>
      <c r="ON29" s="41">
        <v>-1875.83028267593</v>
      </c>
      <c r="OO29" s="42">
        <v>1156.12409997804</v>
      </c>
      <c r="OP29" s="66"/>
      <c r="OQ29" s="41">
        <v>-2476.1061780969299</v>
      </c>
      <c r="OR29" s="42">
        <v>1190.4195191936999</v>
      </c>
      <c r="OS29" s="66"/>
      <c r="OT29" s="41">
        <v>-3190.1043455179101</v>
      </c>
      <c r="OU29" s="42">
        <v>1230.43404492676</v>
      </c>
      <c r="OV29" s="66"/>
      <c r="OW29" s="41">
        <v>-3997.5855999999999</v>
      </c>
      <c r="OX29" s="42">
        <v>1276.2625400679201</v>
      </c>
      <c r="OZ29" s="41">
        <v>-1085.02895113305</v>
      </c>
      <c r="PA29" s="42">
        <v>1481.5388657680801</v>
      </c>
      <c r="PB29" s="66"/>
      <c r="PC29" s="41">
        <v>-1565.8740487330499</v>
      </c>
      <c r="PD29" s="42">
        <v>1510.88321013879</v>
      </c>
      <c r="PE29" s="66"/>
      <c r="PF29" s="41">
        <v>-2231.3143869000901</v>
      </c>
      <c r="PG29" s="42">
        <v>1554.4312096987301</v>
      </c>
      <c r="PH29" s="66"/>
      <c r="PI29" s="41">
        <v>-2951.62585786712</v>
      </c>
      <c r="PJ29" s="42">
        <v>1600.48667456103</v>
      </c>
      <c r="PK29" s="66"/>
      <c r="PL29" s="41">
        <v>-3805.0955966011802</v>
      </c>
      <c r="PM29" s="42">
        <v>1655.3285339189399</v>
      </c>
      <c r="PN29" s="66"/>
      <c r="PO29" s="41">
        <v>-4777.3404</v>
      </c>
      <c r="PP29" s="42">
        <v>1715.9379549344401</v>
      </c>
      <c r="PR29" s="41">
        <v>-468.62763332108602</v>
      </c>
      <c r="PS29" s="42">
        <v>8.24637632546915</v>
      </c>
      <c r="PT29" s="66"/>
      <c r="PU29" s="41">
        <v>-566.51543068955402</v>
      </c>
      <c r="PV29" s="42">
        <v>7.61650884955968</v>
      </c>
      <c r="PW29" s="66"/>
      <c r="PX29" s="41">
        <v>-669.69733184721599</v>
      </c>
      <c r="PY29" s="42">
        <v>8.3309793032594293</v>
      </c>
      <c r="PZ29" s="66"/>
      <c r="QA29" s="41">
        <v>-782.11919999999998</v>
      </c>
      <c r="QB29" s="42">
        <v>9.3896517739227097</v>
      </c>
      <c r="QD29" s="41">
        <v>-560.79456974987704</v>
      </c>
      <c r="QE29" s="42">
        <v>10.1926744113275</v>
      </c>
      <c r="QF29" s="66"/>
      <c r="QG29" s="41">
        <v>-657.08326331538501</v>
      </c>
      <c r="QH29" s="42">
        <v>11.018602936684699</v>
      </c>
      <c r="QI29" s="66"/>
      <c r="QJ29" s="41">
        <v>-776.59291688089195</v>
      </c>
      <c r="QK29" s="42">
        <v>12.041461925900199</v>
      </c>
      <c r="QL29" s="66"/>
      <c r="QM29" s="41">
        <v>-906.81119999999999</v>
      </c>
      <c r="QN29" s="42">
        <v>13.6164396793267</v>
      </c>
      <c r="QP29" s="41">
        <v>-638.10222453341601</v>
      </c>
      <c r="QQ29" s="42">
        <v>14.514880263954501</v>
      </c>
      <c r="QR29" s="66"/>
      <c r="QS29" s="41">
        <v>-746.03905252703305</v>
      </c>
      <c r="QT29" s="42">
        <v>15.279141645598299</v>
      </c>
      <c r="QU29" s="66"/>
      <c r="QV29" s="41">
        <v>-880.30932052064895</v>
      </c>
      <c r="QW29" s="42">
        <v>16.615580243484601</v>
      </c>
      <c r="QX29" s="66"/>
      <c r="QY29" s="41">
        <v>-1032.4112945143099</v>
      </c>
      <c r="QZ29" s="42">
        <v>18.701641374890102</v>
      </c>
      <c r="RB29" s="41">
        <v>-798.67988042589104</v>
      </c>
      <c r="RC29" s="42">
        <v>20.256292227173901</v>
      </c>
      <c r="RD29" s="66"/>
      <c r="RE29" s="41">
        <v>-934.27728750879305</v>
      </c>
      <c r="RF29" s="42">
        <v>21.660652582923301</v>
      </c>
      <c r="RG29" s="66"/>
      <c r="RH29" s="41">
        <v>-1102.8554945916901</v>
      </c>
      <c r="RI29" s="42">
        <v>23.608324436523699</v>
      </c>
      <c r="RJ29" s="66"/>
      <c r="RK29" s="41">
        <v>-1297.01755834444</v>
      </c>
      <c r="RL29" s="42">
        <v>25.732138911765698</v>
      </c>
      <c r="RN29" s="41">
        <v>-946.38303037925596</v>
      </c>
      <c r="RO29" s="42">
        <v>28.472498234789999</v>
      </c>
      <c r="RP29" s="66"/>
      <c r="RQ29" s="41">
        <v>-1118.89481506319</v>
      </c>
      <c r="RR29" s="42">
        <v>29.797512038388799</v>
      </c>
      <c r="RS29" s="66"/>
      <c r="RT29" s="41">
        <v>-1319.2892484310701</v>
      </c>
      <c r="RU29" s="42">
        <v>32.390810413012296</v>
      </c>
      <c r="RV29" s="66"/>
      <c r="RW29" s="41">
        <v>-1550.260206017</v>
      </c>
      <c r="RX29" s="42">
        <v>35.228894155748698</v>
      </c>
      <c r="RZ29" s="41">
        <v>-1259.86474286311</v>
      </c>
      <c r="SA29" s="42">
        <v>47.306457491399399</v>
      </c>
      <c r="SB29" s="66"/>
      <c r="SC29" s="41">
        <v>-1489.0747205831401</v>
      </c>
      <c r="SD29" s="42">
        <v>49.141050494733598</v>
      </c>
      <c r="SE29" s="66"/>
      <c r="SF29" s="41">
        <v>-1755.0135880231801</v>
      </c>
      <c r="SG29" s="42">
        <v>53.394968559261699</v>
      </c>
      <c r="SH29" s="66"/>
      <c r="SI29" s="41">
        <v>-2061.6419999999998</v>
      </c>
      <c r="SJ29" s="42">
        <v>58.079249883255898</v>
      </c>
      <c r="SL29" s="41">
        <v>-1484.81663783417</v>
      </c>
      <c r="SM29" s="42">
        <v>75.791250249757795</v>
      </c>
      <c r="SN29" s="66"/>
      <c r="SO29" s="41">
        <v>-1691.8275939126299</v>
      </c>
      <c r="SP29" s="42">
        <v>71.830437185009004</v>
      </c>
      <c r="SQ29" s="66"/>
      <c r="SR29" s="41">
        <v>-1986.56418199109</v>
      </c>
      <c r="SS29" s="42">
        <v>76.932575379784595</v>
      </c>
      <c r="ST29" s="66"/>
      <c r="SU29" s="41">
        <v>-2306.0255380695498</v>
      </c>
      <c r="SV29" s="42">
        <v>82.628762957129496</v>
      </c>
      <c r="SW29" s="66"/>
      <c r="SX29" s="41">
        <v>-2665.7080582264698</v>
      </c>
      <c r="SY29" s="42">
        <v>89.198057186622705</v>
      </c>
      <c r="SZ29" s="66"/>
      <c r="TA29" s="41">
        <v>-2857.89</v>
      </c>
      <c r="TB29" s="42">
        <v>93.760863461560305</v>
      </c>
      <c r="TD29" s="41">
        <v>-1642.7859262964901</v>
      </c>
      <c r="TE29" s="42">
        <v>113.62352884150501</v>
      </c>
      <c r="TF29" s="66"/>
      <c r="TG29" s="41">
        <v>-1870.6277140557399</v>
      </c>
      <c r="TH29" s="42">
        <v>106.009504095107</v>
      </c>
      <c r="TI29" s="66"/>
      <c r="TJ29" s="41">
        <v>-2196.2212378149902</v>
      </c>
      <c r="TK29" s="42">
        <v>108.289684203889</v>
      </c>
      <c r="TL29" s="66"/>
      <c r="TM29" s="41">
        <v>-2549.3547255742501</v>
      </c>
      <c r="TN29" s="42">
        <v>115.70109977375699</v>
      </c>
      <c r="TO29" s="66"/>
      <c r="TP29" s="41">
        <v>-2944.4140850927502</v>
      </c>
      <c r="TQ29" s="42">
        <v>124.245209266788</v>
      </c>
      <c r="TR29" s="66"/>
      <c r="TS29" s="41">
        <v>-3179.6471999999999</v>
      </c>
      <c r="TT29" s="42">
        <v>130.203489310609</v>
      </c>
      <c r="TV29" s="41">
        <v>-1795.9297284428901</v>
      </c>
      <c r="TW29" s="42">
        <v>162.470243125547</v>
      </c>
      <c r="TX29" s="66"/>
      <c r="TY29" s="41">
        <v>-2044.0368612052901</v>
      </c>
      <c r="TZ29" s="42">
        <v>151.57805599385901</v>
      </c>
      <c r="UA29" s="66"/>
      <c r="UB29" s="41">
        <v>-2399.92183396769</v>
      </c>
      <c r="UC29" s="42">
        <v>146.946928059443</v>
      </c>
      <c r="UD29" s="66"/>
      <c r="UE29" s="41">
        <v>-2786.1619667300902</v>
      </c>
      <c r="UF29" s="42">
        <v>156.24790727024299</v>
      </c>
      <c r="UG29" s="66"/>
      <c r="UH29" s="41">
        <v>-3249.72609949249</v>
      </c>
      <c r="UI29" s="42">
        <v>167.045422116456</v>
      </c>
      <c r="UJ29" s="66"/>
      <c r="UK29" s="41">
        <v>-3469.5861596608802</v>
      </c>
      <c r="UL29" s="42">
        <v>174.64086497634</v>
      </c>
      <c r="UN29" s="41">
        <v>-2124.4652149563899</v>
      </c>
      <c r="UO29" s="42">
        <v>219.03132467112599</v>
      </c>
      <c r="UP29" s="66"/>
      <c r="UQ29" s="41">
        <v>-2459.65646295639</v>
      </c>
      <c r="UR29" s="42">
        <v>204.42562064872601</v>
      </c>
      <c r="US29" s="66"/>
      <c r="UT29" s="41">
        <v>-2886.4733860442898</v>
      </c>
      <c r="UU29" s="42">
        <v>197.80510291981301</v>
      </c>
      <c r="UV29" s="66"/>
      <c r="UW29" s="41">
        <v>-3349.7165011321899</v>
      </c>
      <c r="UX29" s="42">
        <v>210.30005276776299</v>
      </c>
      <c r="UY29" s="66"/>
      <c r="UZ29" s="41">
        <v>-3864.39268330799</v>
      </c>
      <c r="VA29" s="42">
        <v>224.84358830553299</v>
      </c>
      <c r="VB29" s="66"/>
      <c r="VC29" s="41">
        <v>-4169.0904605235601</v>
      </c>
      <c r="VD29" s="42">
        <v>235.12403240818</v>
      </c>
      <c r="VF29" s="41">
        <v>-534.25115984544198</v>
      </c>
      <c r="VG29" s="42">
        <v>14.660428650666899</v>
      </c>
      <c r="VH29" s="66"/>
      <c r="VI29" s="41">
        <v>-665.734869003104</v>
      </c>
      <c r="VJ29" s="42">
        <v>14.5532609558916</v>
      </c>
      <c r="VK29" s="66"/>
      <c r="VL29" s="41">
        <v>-827.94337816076495</v>
      </c>
      <c r="VM29" s="42">
        <v>15.773976556186099</v>
      </c>
      <c r="VN29" s="66"/>
      <c r="VO29" s="41">
        <v>-1002.64391900262</v>
      </c>
      <c r="VP29" s="42">
        <v>17.663973331026099</v>
      </c>
      <c r="VR29" s="41">
        <v>-616.60213037874996</v>
      </c>
      <c r="VS29" s="42">
        <v>21.325885557343899</v>
      </c>
      <c r="VT29" s="66"/>
      <c r="VU29" s="41">
        <v>-769.22015994425703</v>
      </c>
      <c r="VV29" s="42">
        <v>21.077387466000999</v>
      </c>
      <c r="VW29" s="66"/>
      <c r="VX29" s="41">
        <v>-957.59418950976396</v>
      </c>
      <c r="VY29" s="42">
        <v>22.827385303754799</v>
      </c>
      <c r="VZ29" s="66"/>
      <c r="WA29" s="41">
        <v>-1159.84333487764</v>
      </c>
      <c r="WB29" s="42">
        <v>25.651617159355801</v>
      </c>
      <c r="WD29" s="41">
        <v>-690.48639087213405</v>
      </c>
      <c r="WE29" s="42">
        <v>31.155805704556101</v>
      </c>
      <c r="WF29" s="66"/>
      <c r="WG29" s="41">
        <v>-862.79960286575101</v>
      </c>
      <c r="WH29" s="42">
        <v>29.491302814280601</v>
      </c>
      <c r="WI29" s="66"/>
      <c r="WJ29" s="41">
        <v>-1075.7720148593701</v>
      </c>
      <c r="WK29" s="42">
        <v>31.596531346565701</v>
      </c>
      <c r="WL29" s="66"/>
      <c r="WM29" s="41">
        <v>-1309.9577058349701</v>
      </c>
      <c r="WN29" s="42">
        <v>35.341244125893198</v>
      </c>
      <c r="WP29" s="41">
        <v>-867.892300421752</v>
      </c>
      <c r="WQ29" s="42">
        <v>43.128545017466998</v>
      </c>
      <c r="WR29" s="66"/>
      <c r="WS29" s="41">
        <v>-1083.9601875046501</v>
      </c>
      <c r="WT29" s="42">
        <v>41.539832693030803</v>
      </c>
      <c r="WU29" s="66"/>
      <c r="WV29" s="41">
        <v>-1350.9160745875599</v>
      </c>
      <c r="WW29" s="42">
        <v>44.859138674533803</v>
      </c>
      <c r="WX29" s="66"/>
      <c r="WY29" s="41">
        <v>-1657.66955834444</v>
      </c>
      <c r="WZ29" s="42">
        <v>48.485440314469201</v>
      </c>
      <c r="XB29" s="41">
        <v>-1019.30441311087</v>
      </c>
      <c r="XC29" s="42">
        <v>61.055192333122399</v>
      </c>
      <c r="XD29" s="66"/>
      <c r="XE29" s="41">
        <v>-1288.38077379481</v>
      </c>
      <c r="XF29" s="42">
        <v>57.717917946269701</v>
      </c>
      <c r="XG29" s="66"/>
      <c r="XH29" s="41">
        <v>-1606.8284231626899</v>
      </c>
      <c r="XI29" s="42">
        <v>61.653305210699202</v>
      </c>
      <c r="XJ29" s="66"/>
      <c r="XK29" s="41">
        <v>-1972.9111285305601</v>
      </c>
      <c r="XL29" s="42">
        <v>66.501194713543001</v>
      </c>
      <c r="XN29" s="41">
        <v>-1350.45820948755</v>
      </c>
      <c r="XO29" s="42">
        <v>101.489899733134</v>
      </c>
      <c r="XP29" s="66"/>
      <c r="XQ29" s="41">
        <v>-1708.4209552075799</v>
      </c>
      <c r="XR29" s="42">
        <v>95.631638493185605</v>
      </c>
      <c r="XS29" s="66"/>
      <c r="XT29" s="41">
        <v>-2131.7641106476199</v>
      </c>
      <c r="XU29" s="42">
        <v>101.714917234116</v>
      </c>
      <c r="XV29" s="66"/>
      <c r="XW29" s="41">
        <v>-2618.5396636516798</v>
      </c>
      <c r="XX29" s="42">
        <v>109.73053874657199</v>
      </c>
      <c r="XZ29" s="41">
        <v>-1528.86138814062</v>
      </c>
      <c r="YA29" s="42">
        <v>161.85095896577801</v>
      </c>
      <c r="YB29" s="66"/>
      <c r="YC29" s="41">
        <v>-1855.5819762190799</v>
      </c>
      <c r="YD29" s="42">
        <v>152.42246744786399</v>
      </c>
      <c r="YE29" s="66"/>
      <c r="YF29" s="41">
        <v>-2316.7659882975399</v>
      </c>
      <c r="YG29" s="42">
        <v>147.576523667374</v>
      </c>
      <c r="YH29" s="66"/>
      <c r="YI29" s="41">
        <v>-2816.373776376</v>
      </c>
      <c r="YJ29" s="42">
        <v>157.298566680297</v>
      </c>
      <c r="YK29" s="66"/>
      <c r="YL29" s="41">
        <v>-3390.2264085329298</v>
      </c>
      <c r="YM29" s="42">
        <v>168.54475901901901</v>
      </c>
      <c r="YN29" s="66"/>
      <c r="YO29" s="41">
        <v>-4043.9715999999999</v>
      </c>
      <c r="YP29" s="42">
        <v>181.14651136462001</v>
      </c>
      <c r="YR29" s="41">
        <v>-1641.66866407415</v>
      </c>
      <c r="YS29" s="42">
        <v>240.75199846563399</v>
      </c>
      <c r="YT29" s="66"/>
      <c r="YU29" s="41">
        <v>-2004.1837878333999</v>
      </c>
      <c r="YV29" s="42">
        <v>227.543879815064</v>
      </c>
      <c r="YW29" s="66"/>
      <c r="YX29" s="41">
        <v>-2517.0306635926599</v>
      </c>
      <c r="YY29" s="42">
        <v>214.16417987337499</v>
      </c>
      <c r="YZ29" s="66"/>
      <c r="ZA29" s="41">
        <v>-3072.82888735191</v>
      </c>
      <c r="ZB29" s="42">
        <v>221.10240542866401</v>
      </c>
      <c r="ZC29" s="66"/>
      <c r="ZD29" s="41">
        <v>-3708.8296228704198</v>
      </c>
      <c r="ZE29" s="42">
        <v>235.73154384706601</v>
      </c>
      <c r="ZF29" s="66"/>
      <c r="ZG29" s="41">
        <v>-4463.3211026812796</v>
      </c>
      <c r="ZH29" s="42">
        <v>252.14613901457</v>
      </c>
      <c r="ZJ29" s="41">
        <v>-1738.7931094809601</v>
      </c>
      <c r="ZK29" s="42">
        <v>341.81702024267798</v>
      </c>
      <c r="ZL29" s="66"/>
      <c r="ZM29" s="41">
        <v>-2136.5372822433701</v>
      </c>
      <c r="ZN29" s="42">
        <v>324.36130318769699</v>
      </c>
      <c r="ZO29" s="66"/>
      <c r="ZP29" s="41">
        <v>-2700.4815350057602</v>
      </c>
      <c r="ZQ29" s="42">
        <v>303.94842311161898</v>
      </c>
      <c r="ZR29" s="66"/>
      <c r="ZS29" s="41">
        <v>-3311.9047077681598</v>
      </c>
      <c r="ZT29" s="42">
        <v>299.56007219289899</v>
      </c>
      <c r="ZU29" s="66"/>
      <c r="ZV29" s="41">
        <v>-4043.1814805305598</v>
      </c>
      <c r="ZW29" s="42">
        <v>318.05131869098199</v>
      </c>
      <c r="ZX29" s="66"/>
      <c r="ZY29" s="41">
        <v>-4839.9957596608801</v>
      </c>
      <c r="ZZ29" s="42">
        <v>338.89414472507502</v>
      </c>
      <c r="AAB29" s="41">
        <v>-2051.1964230440599</v>
      </c>
      <c r="AAC29" s="42">
        <v>460.63354460349802</v>
      </c>
      <c r="AAD29" s="66"/>
      <c r="AAE29" s="41">
        <v>-2565.9521190440601</v>
      </c>
      <c r="AAF29" s="42">
        <v>437.27753685034401</v>
      </c>
      <c r="AAG29" s="66"/>
      <c r="AAH29" s="41">
        <v>-3242.4401781319598</v>
      </c>
      <c r="AAI29" s="42">
        <v>409.91334807312302</v>
      </c>
      <c r="AAJ29" s="66"/>
      <c r="AAK29" s="41">
        <v>-3742.5747112417798</v>
      </c>
      <c r="AAL29" s="42">
        <v>470.821766552518</v>
      </c>
      <c r="AAM29" s="66"/>
      <c r="AAN29" s="41">
        <v>-4811.8342913956603</v>
      </c>
      <c r="AAO29" s="42">
        <v>428.199030483998</v>
      </c>
      <c r="AAP29" s="66"/>
      <c r="AAQ29" s="41">
        <v>-5808.87686052357</v>
      </c>
      <c r="AAR29" s="42">
        <v>456.32283191234598</v>
      </c>
      <c r="AAT29" s="91">
        <v>-536.87952889795599</v>
      </c>
      <c r="AAU29" s="92">
        <v>49.089094982155302</v>
      </c>
      <c r="AAV29" s="80"/>
      <c r="AAW29" s="91">
        <v>-664.92746115056798</v>
      </c>
      <c r="AAX29" s="92">
        <v>51.346870423083899</v>
      </c>
      <c r="AAY29" s="80"/>
      <c r="AAZ29" s="91">
        <v>-821.587310203181</v>
      </c>
      <c r="ABA29" s="92">
        <v>54.123824841134898</v>
      </c>
      <c r="ABB29" s="80"/>
      <c r="ABC29" s="91">
        <v>-982.15840476321102</v>
      </c>
      <c r="ABD29" s="92">
        <v>59.228255456329599</v>
      </c>
      <c r="ABF29" s="110">
        <v>-613.58553955693606</v>
      </c>
      <c r="ABG29" s="111">
        <v>70.169196469819994</v>
      </c>
      <c r="ABH29" s="99"/>
      <c r="ABI29" s="110">
        <v>-762.91242336217704</v>
      </c>
      <c r="ABJ29" s="111">
        <v>73.391892806459893</v>
      </c>
      <c r="ABK29" s="99"/>
      <c r="ABL29" s="110">
        <v>-945.61270876741798</v>
      </c>
      <c r="ABM29" s="111">
        <v>77.347510286279302</v>
      </c>
      <c r="ABN29" s="99"/>
      <c r="ABO29" s="110">
        <v>-1130.6951855779701</v>
      </c>
      <c r="ABP29" s="111">
        <v>84.919071577095096</v>
      </c>
      <c r="ABR29" s="129">
        <v>-661.56733083853601</v>
      </c>
      <c r="ABS29" s="130">
        <v>98.967720910547499</v>
      </c>
      <c r="ABT29" s="118"/>
      <c r="ABU29" s="129">
        <v>-832.05803515802495</v>
      </c>
      <c r="ABV29" s="130">
        <v>103.21639908622301</v>
      </c>
      <c r="ABW29" s="118"/>
      <c r="ABX29" s="129">
        <v>-1040.6733858775201</v>
      </c>
      <c r="ABY29" s="130">
        <v>108.41156770424099</v>
      </c>
      <c r="ABZ29" s="118"/>
      <c r="ACA29" s="129">
        <v>-1251.6387199999999</v>
      </c>
      <c r="ACB29" s="130">
        <v>118.47492312094001</v>
      </c>
      <c r="ACD29" s="148">
        <v>-839.96300565308195</v>
      </c>
      <c r="ACE29" s="149">
        <v>137.735609865523</v>
      </c>
      <c r="ACF29" s="137"/>
      <c r="ACG29" s="148">
        <v>-1053.1304958197099</v>
      </c>
      <c r="ACH29" s="149">
        <v>143.86813968228799</v>
      </c>
      <c r="ACI29" s="137"/>
      <c r="ACJ29" s="148">
        <v>-1313.9589139863499</v>
      </c>
      <c r="ACK29" s="149">
        <v>151.37190618984499</v>
      </c>
      <c r="ACL29" s="137"/>
      <c r="ACM29" s="148">
        <v>-1612.57060415298</v>
      </c>
      <c r="ACN29" s="149">
        <v>159.70207860763199</v>
      </c>
      <c r="ACP29" s="167">
        <v>-971.91410791961596</v>
      </c>
      <c r="ACQ29" s="168">
        <v>191.00565453891201</v>
      </c>
      <c r="ACR29" s="156"/>
      <c r="ACS29" s="167">
        <v>-1228.49868781433</v>
      </c>
      <c r="ACT29" s="168">
        <v>199.03961723198901</v>
      </c>
      <c r="ACU29" s="156"/>
      <c r="ACV29" s="167">
        <v>-1541.34083640376</v>
      </c>
      <c r="ACW29" s="168">
        <v>209.02960155418501</v>
      </c>
      <c r="ACX29" s="156"/>
      <c r="ACY29" s="167">
        <v>-1899.5094777931899</v>
      </c>
      <c r="ACZ29" s="168">
        <v>220.14757870226799</v>
      </c>
      <c r="ADB29" s="186">
        <v>-1272.75882386065</v>
      </c>
      <c r="ADC29" s="187">
        <v>314.052756940557</v>
      </c>
      <c r="ADD29" s="175"/>
      <c r="ADE29" s="186">
        <v>-1614.80713823825</v>
      </c>
      <c r="ADF29" s="187">
        <v>327.15368801293698</v>
      </c>
      <c r="ADG29" s="175"/>
      <c r="ADH29" s="186">
        <v>-2031.82970619345</v>
      </c>
      <c r="ADI29" s="187">
        <v>343.48232713613498</v>
      </c>
      <c r="ADJ29" s="175"/>
      <c r="ADK29" s="186">
        <v>-2509.2844</v>
      </c>
      <c r="ADL29" s="187">
        <v>361.698099807983</v>
      </c>
      <c r="ADN29" s="205">
        <v>-1423.5877051375801</v>
      </c>
      <c r="ADO29" s="206">
        <v>471.718293556086</v>
      </c>
      <c r="ADP29" s="194"/>
      <c r="ADQ29" s="205">
        <v>-1741.1237534638601</v>
      </c>
      <c r="ADR29" s="206">
        <v>485.86546921699102</v>
      </c>
      <c r="ADS29" s="194"/>
      <c r="ADT29" s="205">
        <v>-2183.18648339014</v>
      </c>
      <c r="ADU29" s="206">
        <v>506.38101258832302</v>
      </c>
      <c r="ADV29" s="194"/>
      <c r="ADW29" s="205">
        <v>-2661.6693797164098</v>
      </c>
      <c r="ADX29" s="206">
        <v>528.039780893189</v>
      </c>
      <c r="ADY29" s="194"/>
      <c r="ADZ29" s="205">
        <v>-3228.9126507689698</v>
      </c>
      <c r="AEA29" s="206">
        <v>553.67111822620598</v>
      </c>
      <c r="AEB29" s="194"/>
      <c r="AEC29" s="205">
        <v>-3872.7273599999999</v>
      </c>
      <c r="AED29" s="206">
        <v>582.38958804542904</v>
      </c>
      <c r="AEF29" s="224">
        <v>-1423.93118111074</v>
      </c>
      <c r="AEG29" s="225">
        <v>672.54133348968105</v>
      </c>
      <c r="AEH29" s="213"/>
      <c r="AEI29" s="224">
        <v>-1780.75559245148</v>
      </c>
      <c r="AEJ29" s="225">
        <v>691.07863758344001</v>
      </c>
      <c r="AEK29" s="213"/>
      <c r="AEL29" s="224">
        <v>-2277.59735259222</v>
      </c>
      <c r="AEM29" s="225">
        <v>717.73505682967505</v>
      </c>
      <c r="AEN29" s="213"/>
      <c r="AEO29" s="224">
        <v>-2815.3897679329598</v>
      </c>
      <c r="AEP29" s="225">
        <v>745.99715192687597</v>
      </c>
      <c r="AEQ29" s="213"/>
      <c r="AER29" s="224">
        <v>-3452.7717698144402</v>
      </c>
      <c r="AES29" s="225">
        <v>779.524091307341</v>
      </c>
      <c r="AET29" s="213"/>
      <c r="AEU29" s="224">
        <v>-4178.5817227551897</v>
      </c>
      <c r="AEV29" s="225">
        <v>816.49780745992996</v>
      </c>
      <c r="AEX29" s="243">
        <v>-1386.30411163556</v>
      </c>
      <c r="AEY29" s="244">
        <v>922.43044442951305</v>
      </c>
      <c r="AEZ29" s="232"/>
      <c r="AFA29" s="243">
        <v>-1782.37164705655</v>
      </c>
      <c r="AFB29" s="244">
        <v>945.87843267575795</v>
      </c>
      <c r="AFC29" s="232"/>
      <c r="AFD29" s="243">
        <v>-2333.94719847754</v>
      </c>
      <c r="AFE29" s="244">
        <v>979.53633601745298</v>
      </c>
      <c r="AFF29" s="232"/>
      <c r="AFG29" s="243">
        <v>-2931.0038938985299</v>
      </c>
      <c r="AFH29" s="244">
        <v>1015.21171678358</v>
      </c>
      <c r="AFI29" s="232"/>
      <c r="AFJ29" s="243">
        <v>-3641.17486131953</v>
      </c>
      <c r="AFK29" s="244">
        <v>1056.92619471082</v>
      </c>
      <c r="AFL29" s="232"/>
      <c r="AFM29" s="243">
        <v>-4444.3136000000004</v>
      </c>
      <c r="AFN29" s="244">
        <v>1104.7283574446101</v>
      </c>
      <c r="AFP29" s="263">
        <v>-1644.82627772666</v>
      </c>
      <c r="AFQ29" s="264">
        <v>1240.8722288607601</v>
      </c>
      <c r="AFR29" s="251"/>
      <c r="AFS29" s="263">
        <v>-2123.10433532666</v>
      </c>
      <c r="AFT29" s="264">
        <v>1271.4666363164199</v>
      </c>
      <c r="AFU29" s="251"/>
      <c r="AFV29" s="263">
        <v>-2784.9753934936998</v>
      </c>
      <c r="AFW29" s="264">
        <v>1316.6019295772901</v>
      </c>
      <c r="AFX29" s="251"/>
      <c r="AFY29" s="263">
        <v>-3501.42382446072</v>
      </c>
      <c r="AFZ29" s="264">
        <v>1364.4781074739899</v>
      </c>
      <c r="AGA29" s="251"/>
      <c r="AGB29" s="263">
        <v>-4350.3009231947899</v>
      </c>
      <c r="AGC29" s="264">
        <v>1421.63097163525</v>
      </c>
      <c r="AGD29" s="251"/>
      <c r="AGE29" s="263">
        <v>-5317.3347999999996</v>
      </c>
      <c r="AGF29" s="264">
        <v>1484.7939379598799</v>
      </c>
      <c r="AGH29" s="41"/>
      <c r="AGI29" s="42"/>
      <c r="AGK29" s="41"/>
      <c r="AGL29" s="42"/>
      <c r="AGN29" s="41"/>
      <c r="AGO29" s="42"/>
      <c r="AGQ29" s="41"/>
      <c r="AGR29" s="42"/>
      <c r="AGT29" s="41"/>
      <c r="AGU29" s="42"/>
      <c r="AGW29" s="41"/>
      <c r="AGX29" s="42"/>
      <c r="AGZ29" s="41"/>
      <c r="AHA29" s="42"/>
      <c r="AHC29" s="41"/>
      <c r="AHD29" s="42"/>
      <c r="AHF29" s="41"/>
      <c r="AHG29" s="42"/>
      <c r="AHI29" s="41"/>
      <c r="AHJ29" s="42"/>
      <c r="AHL29" s="41"/>
      <c r="AHM29" s="42"/>
      <c r="AHO29" s="41"/>
      <c r="AHP29" s="42"/>
      <c r="AHR29" s="41"/>
      <c r="AHS29" s="42"/>
      <c r="AHU29" s="41"/>
      <c r="AHV29" s="42"/>
      <c r="AHX29" s="41"/>
      <c r="AHY29" s="42"/>
      <c r="AIA29" s="41"/>
      <c r="AIB29" s="42"/>
      <c r="AID29" s="41"/>
      <c r="AIE29" s="42"/>
      <c r="AIG29" s="41"/>
      <c r="AIH29" s="42"/>
      <c r="AIJ29" s="41"/>
      <c r="AIK29" s="42"/>
      <c r="AIM29" s="41"/>
      <c r="AIN29" s="42"/>
      <c r="AIP29" s="41"/>
      <c r="AIQ29" s="42"/>
      <c r="AIS29" s="41"/>
      <c r="AIT29" s="42"/>
      <c r="AIV29" s="41"/>
      <c r="AIW29" s="42"/>
      <c r="AIY29" s="41"/>
      <c r="AIZ29" s="42"/>
      <c r="AJB29" s="41"/>
      <c r="AJC29" s="42"/>
      <c r="AJE29" s="41"/>
      <c r="AJF29" s="42"/>
      <c r="AJH29" s="41"/>
      <c r="AJI29" s="42"/>
      <c r="AJK29" s="41"/>
      <c r="AJL29" s="42"/>
      <c r="AJN29" s="41"/>
      <c r="AJO29" s="42"/>
      <c r="AJQ29" s="41"/>
      <c r="AJR29" s="42"/>
      <c r="AJT29" s="41"/>
      <c r="AJU29" s="42"/>
      <c r="AJW29" s="41"/>
      <c r="AJX29" s="42"/>
      <c r="AJZ29" s="41"/>
      <c r="AKA29" s="42"/>
      <c r="AKC29" s="41"/>
      <c r="AKD29" s="42"/>
      <c r="AKF29" s="41"/>
      <c r="AKG29" s="42"/>
      <c r="AKI29" s="41"/>
      <c r="AKJ29" s="42"/>
      <c r="AKL29" s="41"/>
      <c r="AKM29" s="42"/>
      <c r="AKN29" s="66"/>
      <c r="AKO29" s="41"/>
      <c r="AKP29" s="42"/>
      <c r="AKQ29" s="66"/>
      <c r="AKR29" s="41"/>
      <c r="AKS29" s="42"/>
      <c r="AKU29" s="41"/>
      <c r="AKV29" s="42"/>
      <c r="AKW29" s="66"/>
      <c r="AKX29" s="41"/>
      <c r="AKY29" s="42"/>
      <c r="AKZ29" s="66"/>
      <c r="ALA29" s="41"/>
      <c r="ALB29" s="42"/>
      <c r="ALD29" s="41"/>
      <c r="ALE29" s="42"/>
      <c r="ALF29" s="66"/>
      <c r="ALG29" s="41"/>
      <c r="ALH29" s="42"/>
      <c r="ALI29" s="66"/>
      <c r="ALJ29" s="41"/>
      <c r="ALK29" s="42"/>
      <c r="ALM29" s="41"/>
      <c r="ALN29" s="42"/>
      <c r="ALO29" s="66"/>
      <c r="ALP29" s="41"/>
      <c r="ALQ29" s="42"/>
      <c r="ALR29" s="66"/>
      <c r="ALS29" s="41"/>
      <c r="ALT29" s="42"/>
      <c r="ALV29" s="41"/>
      <c r="ALW29" s="42"/>
      <c r="ALX29" s="66"/>
      <c r="ALY29" s="41"/>
      <c r="ALZ29" s="42"/>
      <c r="AMA29" s="66"/>
      <c r="AMB29" s="41"/>
      <c r="AMC29" s="42"/>
      <c r="AME29" s="41"/>
      <c r="AMF29" s="42"/>
      <c r="AMG29" s="66"/>
      <c r="AMH29" s="41"/>
      <c r="AMI29" s="42"/>
      <c r="AMJ29" s="66"/>
      <c r="AMK29" s="41"/>
      <c r="AML29" s="42"/>
      <c r="AMN29" s="41"/>
      <c r="AMO29" s="42"/>
      <c r="AMP29" s="66"/>
      <c r="AMQ29" s="41"/>
      <c r="AMR29" s="42"/>
      <c r="AMS29" s="66"/>
      <c r="AMT29" s="41"/>
      <c r="AMU29" s="42"/>
      <c r="AMW29" s="41"/>
      <c r="AMX29" s="42"/>
      <c r="AMY29" s="66"/>
      <c r="AMZ29" s="41"/>
      <c r="ANA29" s="42"/>
      <c r="ANB29" s="66"/>
      <c r="ANC29" s="41"/>
      <c r="AND29" s="42"/>
      <c r="ANF29" s="41"/>
      <c r="ANG29" s="42"/>
      <c r="ANH29" s="66"/>
      <c r="ANI29" s="41"/>
      <c r="ANJ29" s="42"/>
      <c r="ANK29" s="66"/>
      <c r="ANL29" s="41"/>
      <c r="ANM29" s="42"/>
      <c r="ANO29" s="41"/>
      <c r="ANP29" s="42"/>
      <c r="ANQ29" s="66"/>
      <c r="ANR29" s="41"/>
      <c r="ANS29" s="42"/>
      <c r="ANT29" s="66"/>
      <c r="ANU29" s="41"/>
      <c r="ANV29" s="42"/>
      <c r="ANX29" s="41"/>
      <c r="ANY29" s="42"/>
      <c r="ANZ29" s="66"/>
      <c r="AOA29" s="41"/>
      <c r="AOB29" s="42"/>
      <c r="AOC29" s="66"/>
      <c r="AOD29" s="41"/>
      <c r="AOE29" s="42"/>
      <c r="AOG29" s="41"/>
      <c r="AOH29" s="42"/>
      <c r="AOI29" s="66"/>
      <c r="AOJ29" s="41"/>
      <c r="AOK29" s="42"/>
      <c r="AOL29" s="66"/>
      <c r="AOM29" s="41"/>
      <c r="AON29" s="42"/>
      <c r="AOP29" s="41"/>
      <c r="AOQ29" s="42"/>
      <c r="AOS29" s="41"/>
      <c r="AOT29" s="42"/>
      <c r="AOV29" s="41"/>
      <c r="AOW29" s="42"/>
      <c r="AOY29" s="41"/>
      <c r="AOZ29" s="42"/>
      <c r="APB29" s="41"/>
      <c r="APC29" s="42"/>
      <c r="APE29" s="41"/>
      <c r="APF29" s="42"/>
      <c r="APH29" s="41"/>
      <c r="API29" s="42"/>
      <c r="APK29" s="41"/>
      <c r="APL29" s="42"/>
      <c r="APN29" s="41"/>
      <c r="APO29" s="42"/>
      <c r="APQ29" s="41"/>
      <c r="APR29" s="42"/>
      <c r="APT29" s="41"/>
      <c r="APU29" s="42"/>
      <c r="APW29" s="41"/>
      <c r="APX29" s="42"/>
      <c r="APZ29" s="41"/>
      <c r="AQA29" s="42"/>
      <c r="AQC29" s="41"/>
      <c r="AQD29" s="42"/>
      <c r="AQF29" s="41"/>
      <c r="AQG29" s="42"/>
      <c r="AQI29" s="41"/>
      <c r="AQJ29" s="42"/>
      <c r="AQL29" s="41"/>
      <c r="AQM29" s="42"/>
      <c r="AQO29" s="41"/>
      <c r="AQP29" s="42"/>
      <c r="AQR29" s="41"/>
      <c r="AQS29" s="42"/>
      <c r="AQU29" s="41"/>
      <c r="AQV29" s="42"/>
      <c r="AQX29" s="41"/>
      <c r="AQY29" s="42"/>
      <c r="ARA29" s="41"/>
      <c r="ARB29" s="42"/>
      <c r="ARD29" s="41"/>
      <c r="ARE29" s="42"/>
      <c r="ARG29" s="41"/>
      <c r="ARH29" s="42"/>
      <c r="ARJ29" s="41"/>
      <c r="ARK29" s="42"/>
      <c r="ARM29" s="41"/>
      <c r="ARN29" s="42"/>
      <c r="ARP29" s="41"/>
      <c r="ARQ29" s="42"/>
      <c r="ARS29" s="41"/>
      <c r="ART29" s="42"/>
      <c r="ARV29" s="41"/>
      <c r="ARW29" s="42"/>
      <c r="ARY29" s="41"/>
      <c r="ARZ29" s="42"/>
      <c r="ASB29" s="41"/>
      <c r="ASC29" s="42"/>
      <c r="ASE29" s="41"/>
      <c r="ASF29" s="42"/>
      <c r="ASH29" s="41"/>
      <c r="ASI29" s="42"/>
      <c r="ASK29" s="41"/>
      <c r="ASL29" s="42"/>
      <c r="ASN29" s="41"/>
      <c r="ASO29" s="42"/>
      <c r="ASQ29" s="41"/>
      <c r="ASR29" s="42"/>
      <c r="AST29" s="41"/>
      <c r="ASU29" s="42"/>
      <c r="ASW29" s="41"/>
      <c r="ASX29" s="42"/>
      <c r="ASZ29" s="41"/>
      <c r="ATA29" s="42"/>
      <c r="ATC29" s="41"/>
      <c r="ATD29" s="42"/>
      <c r="ATF29" s="41"/>
      <c r="ATG29" s="42"/>
      <c r="ATI29" s="41"/>
      <c r="ATJ29" s="42"/>
      <c r="ATL29" s="41"/>
      <c r="ATM29" s="42"/>
      <c r="ATO29" s="41"/>
      <c r="ATP29" s="42"/>
      <c r="ATR29" s="41"/>
      <c r="ATS29" s="42"/>
      <c r="ATU29" s="41"/>
      <c r="ATV29" s="42"/>
      <c r="ATX29" s="41"/>
      <c r="ATY29" s="42"/>
      <c r="AUA29" s="41"/>
      <c r="AUB29" s="42"/>
      <c r="AUD29" s="41"/>
      <c r="AUE29" s="42"/>
      <c r="AUG29" s="41"/>
      <c r="AUH29" s="42"/>
      <c r="AUJ29" s="41"/>
      <c r="AUK29" s="42"/>
      <c r="AUM29" s="41"/>
      <c r="AUN29" s="42"/>
      <c r="AUP29" s="41"/>
      <c r="AUQ29" s="42"/>
      <c r="AUS29" s="41"/>
      <c r="AUT29" s="42"/>
      <c r="AUV29" s="41"/>
      <c r="AUW29" s="42"/>
      <c r="AUY29" s="41"/>
      <c r="AUZ29" s="42"/>
      <c r="AVB29" s="41"/>
      <c r="AVC29" s="42"/>
      <c r="AVE29" s="41"/>
      <c r="AVF29" s="42"/>
      <c r="AVH29" s="41"/>
      <c r="AVI29" s="42"/>
      <c r="AVK29" s="41"/>
      <c r="AVL29" s="42"/>
      <c r="AVN29" s="41"/>
      <c r="AVO29" s="42"/>
      <c r="AVQ29" s="41"/>
      <c r="AVR29" s="42"/>
      <c r="AVT29" s="41"/>
      <c r="AVU29" s="42"/>
      <c r="AVW29" s="41"/>
      <c r="AVX29" s="42"/>
      <c r="AVZ29" s="41"/>
      <c r="AWA29" s="42"/>
      <c r="AWC29" s="41"/>
      <c r="AWD29" s="42"/>
      <c r="AWF29" s="41"/>
      <c r="AWG29" s="42"/>
      <c r="AWH29" s="66"/>
      <c r="AWI29" s="41"/>
      <c r="AWJ29" s="42"/>
      <c r="AWK29" s="66"/>
      <c r="AWL29" s="41"/>
      <c r="AWM29" s="42"/>
      <c r="AWO29" s="41"/>
      <c r="AWP29" s="42"/>
      <c r="AWQ29" s="66"/>
      <c r="AWR29" s="41"/>
      <c r="AWS29" s="42"/>
      <c r="AWT29" s="66"/>
      <c r="AWU29" s="41"/>
      <c r="AWV29" s="42"/>
      <c r="AWX29" s="41"/>
      <c r="AWY29" s="42"/>
      <c r="AWZ29" s="66"/>
      <c r="AXA29" s="41"/>
      <c r="AXB29" s="42"/>
      <c r="AXC29" s="66"/>
      <c r="AXD29" s="41"/>
      <c r="AXE29" s="42"/>
      <c r="AXG29" s="41"/>
      <c r="AXH29" s="42"/>
      <c r="AXI29" s="66"/>
      <c r="AXJ29" s="41"/>
      <c r="AXK29" s="42"/>
      <c r="AXL29" s="66"/>
      <c r="AXM29" s="41"/>
      <c r="AXN29" s="42"/>
      <c r="AXP29" s="41"/>
      <c r="AXQ29" s="42"/>
      <c r="AXR29" s="66"/>
      <c r="AXS29" s="41"/>
      <c r="AXT29" s="42"/>
      <c r="AXU29" s="66"/>
      <c r="AXV29" s="41"/>
      <c r="AXW29" s="42"/>
      <c r="AXY29" s="41"/>
      <c r="AXZ29" s="42"/>
      <c r="AYA29" s="66"/>
      <c r="AYB29" s="41"/>
      <c r="AYC29" s="42"/>
      <c r="AYD29" s="66"/>
      <c r="AYE29" s="41"/>
      <c r="AYF29" s="42"/>
      <c r="AYH29" s="41"/>
      <c r="AYI29" s="42"/>
      <c r="AYJ29" s="66"/>
      <c r="AYK29" s="41"/>
      <c r="AYL29" s="42"/>
      <c r="AYM29" s="66"/>
      <c r="AYN29" s="41"/>
      <c r="AYO29" s="42"/>
      <c r="AYQ29" s="41"/>
      <c r="AYR29" s="42"/>
      <c r="AYS29" s="66"/>
      <c r="AYT29" s="41"/>
      <c r="AYU29" s="42"/>
      <c r="AYV29" s="66"/>
      <c r="AYW29" s="41"/>
      <c r="AYX29" s="42"/>
      <c r="AYZ29" s="41"/>
      <c r="AZA29" s="42"/>
      <c r="AZB29" s="66"/>
      <c r="AZC29" s="41"/>
      <c r="AZD29" s="42"/>
      <c r="AZE29" s="66"/>
      <c r="AZF29" s="41"/>
      <c r="AZG29" s="42"/>
      <c r="AZI29" s="41"/>
      <c r="AZJ29" s="42"/>
      <c r="AZK29" s="66"/>
      <c r="AZL29" s="41"/>
      <c r="AZM29" s="42"/>
      <c r="AZN29" s="66"/>
      <c r="AZO29" s="41"/>
      <c r="AZP29" s="42"/>
      <c r="AZR29" s="41"/>
      <c r="AZS29" s="42"/>
      <c r="AZT29" s="66"/>
      <c r="AZU29" s="41"/>
      <c r="AZV29" s="42"/>
      <c r="AZW29" s="66"/>
      <c r="AZX29" s="41"/>
      <c r="AZY29" s="42"/>
    </row>
    <row r="30" spans="2:1377" x14ac:dyDescent="0.15">
      <c r="B30" s="41">
        <v>-441.53921684677198</v>
      </c>
      <c r="C30" s="42">
        <v>10.9875964017063</v>
      </c>
      <c r="E30" s="41">
        <v>-522.46716000443303</v>
      </c>
      <c r="F30" s="42">
        <v>10.4640312493006</v>
      </c>
      <c r="H30" s="41">
        <v>-622.86966316209498</v>
      </c>
      <c r="I30" s="42">
        <v>11.084699068515899</v>
      </c>
      <c r="J30" s="66"/>
      <c r="K30" s="41">
        <v>-729.96626788735398</v>
      </c>
      <c r="L30" s="42">
        <v>12.4121302508127</v>
      </c>
      <c r="N30" s="41">
        <v>-510.587046255357</v>
      </c>
      <c r="O30" s="42">
        <v>15.9496076219025</v>
      </c>
      <c r="P30" s="66"/>
      <c r="Q30" s="41">
        <v>-604.223348820865</v>
      </c>
      <c r="R30" s="42">
        <v>15.187877144729301</v>
      </c>
      <c r="S30" s="66"/>
      <c r="T30" s="41">
        <v>-720.49037138637198</v>
      </c>
      <c r="U30" s="42">
        <v>16.0414178372063</v>
      </c>
      <c r="V30" s="66"/>
      <c r="W30" s="41">
        <v>-844.24077061857895</v>
      </c>
      <c r="X30" s="42">
        <v>18.025054677711701</v>
      </c>
      <c r="Z30" s="41">
        <v>-576.09261210852003</v>
      </c>
      <c r="AA30" s="42">
        <v>23.228760122492002</v>
      </c>
      <c r="AB30" s="66"/>
      <c r="AC30" s="41">
        <v>-680.99813610213596</v>
      </c>
      <c r="AD30" s="42">
        <v>21.903638563413001</v>
      </c>
      <c r="AE30" s="66"/>
      <c r="AF30" s="41">
        <v>-811.56254009575298</v>
      </c>
      <c r="AG30" s="42">
        <v>22.204267874455201</v>
      </c>
      <c r="AH30" s="66"/>
      <c r="AI30" s="41">
        <v>-956.17641156771504</v>
      </c>
      <c r="AJ30" s="42">
        <v>24.8344359796703</v>
      </c>
      <c r="AL30" s="41">
        <v>-722.68407604920901</v>
      </c>
      <c r="AM30" s="42">
        <v>32.156215610517201</v>
      </c>
      <c r="AN30" s="66"/>
      <c r="AO30" s="41">
        <v>-854.49235313211204</v>
      </c>
      <c r="AP30" s="42">
        <v>30.479598676786001</v>
      </c>
      <c r="AQ30" s="66"/>
      <c r="AR30" s="41">
        <v>-1018.43823021501</v>
      </c>
      <c r="AS30" s="42">
        <v>31.524294331767301</v>
      </c>
      <c r="AT30" s="66"/>
      <c r="AU30" s="41">
        <v>-1207.2988979276499</v>
      </c>
      <c r="AV30" s="42">
        <v>34.0697685993213</v>
      </c>
      <c r="AX30" s="41">
        <v>-851.07132211397504</v>
      </c>
      <c r="AY30" s="42">
        <v>45.405866081012299</v>
      </c>
      <c r="AZ30" s="66"/>
      <c r="BA30" s="41">
        <v>-1019.03615079791</v>
      </c>
      <c r="BB30" s="42">
        <v>42.904701786242903</v>
      </c>
      <c r="BC30" s="66"/>
      <c r="BD30" s="41">
        <v>-1213.8717881657899</v>
      </c>
      <c r="BE30" s="42">
        <v>43.326821918565102</v>
      </c>
      <c r="BF30" s="66"/>
      <c r="BG30" s="41">
        <v>-1438.48082266239</v>
      </c>
      <c r="BH30" s="42">
        <v>46.730029576087396</v>
      </c>
      <c r="BJ30" s="41">
        <v>-1130.08697867929</v>
      </c>
      <c r="BK30" s="42">
        <v>75.363813781207995</v>
      </c>
      <c r="BL30" s="66"/>
      <c r="BM30" s="41">
        <v>-1353.23434839931</v>
      </c>
      <c r="BN30" s="42">
        <v>71.230103091015593</v>
      </c>
      <c r="BO30" s="66"/>
      <c r="BP30" s="41">
        <v>-1611.7614878393599</v>
      </c>
      <c r="BQ30" s="42">
        <v>71.480561634817306</v>
      </c>
      <c r="BR30" s="66"/>
      <c r="BS30" s="41">
        <v>-1909.90705127611</v>
      </c>
      <c r="BT30" s="42">
        <v>77.107389434801107</v>
      </c>
      <c r="BV30" s="41">
        <v>-1318.6747576461601</v>
      </c>
      <c r="BW30" s="42">
        <v>119.042919268259</v>
      </c>
      <c r="BX30" s="66"/>
      <c r="BY30" s="41">
        <v>-1520.04892172462</v>
      </c>
      <c r="BZ30" s="42">
        <v>113.70640272236299</v>
      </c>
      <c r="CA30" s="66"/>
      <c r="CB30" s="41">
        <v>-1806.94796580309</v>
      </c>
      <c r="CC30" s="42">
        <v>108.265889387648</v>
      </c>
      <c r="CD30" s="66"/>
      <c r="CE30" s="41">
        <v>-2117.9267298815398</v>
      </c>
      <c r="CF30" s="42">
        <v>110.541377345748</v>
      </c>
      <c r="CG30" s="66"/>
      <c r="CH30" s="41">
        <v>-2467.5245780384698</v>
      </c>
      <c r="CI30" s="42">
        <v>118.43580126709</v>
      </c>
      <c r="CJ30" s="66"/>
      <c r="CK30" s="41">
        <v>-2650.6396917653801</v>
      </c>
      <c r="CL30" s="42">
        <v>124.137495182596</v>
      </c>
      <c r="CN30" s="41">
        <v>-1435.2925960186601</v>
      </c>
      <c r="CO30" s="42">
        <v>176.009376360864</v>
      </c>
      <c r="CP30" s="66"/>
      <c r="CQ30" s="41">
        <v>-1656.7929927779201</v>
      </c>
      <c r="CR30" s="42">
        <v>168.68981389357</v>
      </c>
      <c r="CS30" s="66"/>
      <c r="CT30" s="41">
        <v>-1973.5692795371699</v>
      </c>
      <c r="CU30" s="42">
        <v>160.082667677649</v>
      </c>
      <c r="CV30" s="66"/>
      <c r="CW30" s="41">
        <v>-2317.1598512964201</v>
      </c>
      <c r="CX30" s="42">
        <v>156.400462153419</v>
      </c>
      <c r="CY30" s="66"/>
      <c r="CZ30" s="41">
        <v>-2700.8739548149301</v>
      </c>
      <c r="DA30" s="42">
        <v>165.65330732537501</v>
      </c>
      <c r="DB30" s="66"/>
      <c r="DC30" s="41">
        <v>-2925.9070999999999</v>
      </c>
      <c r="DD30" s="42">
        <v>173.09680465391</v>
      </c>
      <c r="DF30" s="41">
        <v>-1542.67415198961</v>
      </c>
      <c r="DG30" s="42">
        <v>248.685219143349</v>
      </c>
      <c r="DH30" s="66"/>
      <c r="DI30" s="41">
        <v>-1783.7352947520101</v>
      </c>
      <c r="DJ30" s="42">
        <v>239.06263114394099</v>
      </c>
      <c r="DK30" s="66"/>
      <c r="DL30" s="41">
        <v>-2129.82333751441</v>
      </c>
      <c r="DM30" s="42">
        <v>227.216908620786</v>
      </c>
      <c r="DN30" s="66"/>
      <c r="DO30" s="41">
        <v>-2384.60860856401</v>
      </c>
      <c r="DP30" s="42">
        <v>255.76912261833701</v>
      </c>
      <c r="DQ30" s="66"/>
      <c r="DR30" s="41">
        <v>-2956.41852303921</v>
      </c>
      <c r="DS30" s="42">
        <v>223.50810242891001</v>
      </c>
      <c r="DT30" s="66"/>
      <c r="DU30" s="41">
        <v>-3164.94546662109</v>
      </c>
      <c r="DV30" s="42">
        <v>233.00337499634799</v>
      </c>
      <c r="DX30" s="41">
        <v>-1818.6471782420101</v>
      </c>
      <c r="DY30" s="42">
        <v>335.042786626691</v>
      </c>
      <c r="DZ30" s="66"/>
      <c r="EA30" s="41">
        <v>-2145.3832382420101</v>
      </c>
      <c r="EB30" s="42">
        <v>322.17132948321</v>
      </c>
      <c r="EC30" s="66"/>
      <c r="ED30" s="41">
        <v>-2560.4438453299099</v>
      </c>
      <c r="EE30" s="42">
        <v>306.35070398892901</v>
      </c>
      <c r="EF30" s="66"/>
      <c r="EG30" s="41">
        <v>-2865.2059936815099</v>
      </c>
      <c r="EH30" s="42">
        <v>344.78333553610003</v>
      </c>
      <c r="EI30" s="66"/>
      <c r="EJ30" s="41">
        <v>-3510.5122465936101</v>
      </c>
      <c r="EK30" s="42">
        <v>300.91394870248098</v>
      </c>
      <c r="EL30" s="66"/>
      <c r="EM30" s="41">
        <v>-3801.6099903004801</v>
      </c>
      <c r="EN30" s="42">
        <v>313.77164547114398</v>
      </c>
      <c r="EP30" s="41">
        <v>-451.74809447520101</v>
      </c>
      <c r="EQ30" s="42">
        <v>23.162229121993299</v>
      </c>
      <c r="ER30" s="66"/>
      <c r="ES30" s="41">
        <v>-579.05153763286296</v>
      </c>
      <c r="ET30" s="42">
        <v>22.060363275365798</v>
      </c>
      <c r="EU30" s="66"/>
      <c r="EV30" s="41">
        <v>-736.14954079052404</v>
      </c>
      <c r="EW30" s="42">
        <v>21.524999871973701</v>
      </c>
      <c r="EX30" s="66"/>
      <c r="EY30" s="41">
        <v>-900.71320000000003</v>
      </c>
      <c r="EZ30" s="42">
        <v>23.575101368669699</v>
      </c>
      <c r="FB30" s="41">
        <v>-517.408023389709</v>
      </c>
      <c r="FC30" s="42">
        <v>33.535030728485303</v>
      </c>
      <c r="FD30" s="66"/>
      <c r="FE30" s="41">
        <v>-665.14907595521595</v>
      </c>
      <c r="FF30" s="42">
        <v>32.023222247456403</v>
      </c>
      <c r="FG30" s="66"/>
      <c r="FH30" s="41">
        <v>-847.56084852072399</v>
      </c>
      <c r="FI30" s="42">
        <v>31.2191314001231</v>
      </c>
      <c r="FJ30" s="66"/>
      <c r="FK30" s="41">
        <v>-1037.4731007139001</v>
      </c>
      <c r="FL30" s="42">
        <v>34.278967626494598</v>
      </c>
      <c r="FN30" s="41">
        <v>-567.86252602234299</v>
      </c>
      <c r="FO30" s="42">
        <v>48.661722753212899</v>
      </c>
      <c r="FP30" s="66"/>
      <c r="FQ30" s="41">
        <v>-734.60205001595898</v>
      </c>
      <c r="FR30" s="42">
        <v>46.441662539088</v>
      </c>
      <c r="FS30" s="66"/>
      <c r="FT30" s="41">
        <v>-940.76045400957605</v>
      </c>
      <c r="FU30" s="42">
        <v>44.665038553109099</v>
      </c>
      <c r="FV30" s="66"/>
      <c r="FW30" s="41">
        <v>-1160.6539609702099</v>
      </c>
      <c r="FX30" s="42">
        <v>47.456390143765397</v>
      </c>
      <c r="FZ30" s="41">
        <v>-717.64489166839098</v>
      </c>
      <c r="GA30" s="42">
        <v>67.365335472980803</v>
      </c>
      <c r="GB30" s="66"/>
      <c r="GC30" s="41">
        <v>-926.74566875129301</v>
      </c>
      <c r="GD30" s="42">
        <v>64.434790873428398</v>
      </c>
      <c r="GE30" s="66"/>
      <c r="GF30" s="41">
        <v>-1113.6917270828999</v>
      </c>
      <c r="GG30" s="42">
        <v>72.737246051087297</v>
      </c>
      <c r="GH30" s="66"/>
      <c r="GI30" s="41">
        <v>-1482.1892729171</v>
      </c>
      <c r="GJ30" s="42">
        <v>64.803078371844904</v>
      </c>
      <c r="GL30" s="41">
        <v>-830.77403658030903</v>
      </c>
      <c r="GM30" s="42">
        <v>94.868161223637799</v>
      </c>
      <c r="GN30" s="66"/>
      <c r="GO30" s="41">
        <v>-1091.4898652642501</v>
      </c>
      <c r="GP30" s="42">
        <v>90.771076953456699</v>
      </c>
      <c r="GQ30" s="66"/>
      <c r="GR30" s="41">
        <v>-1399.71650263212</v>
      </c>
      <c r="GS30" s="42">
        <v>87.453376420175701</v>
      </c>
      <c r="GT30" s="66"/>
      <c r="GU30" s="41">
        <v>-1754.10186287127</v>
      </c>
      <c r="GV30" s="42">
        <v>89.028029903746202</v>
      </c>
      <c r="GX30" s="41">
        <v>-1093.69340111991</v>
      </c>
      <c r="GY30" s="42">
        <v>157.26179370440801</v>
      </c>
      <c r="GZ30" s="66"/>
      <c r="HA30" s="41">
        <v>-1440.5087708399301</v>
      </c>
      <c r="HB30" s="42">
        <v>150.61498109966701</v>
      </c>
      <c r="HC30" s="66"/>
      <c r="HD30" s="41">
        <v>-1850.2239102799799</v>
      </c>
      <c r="HE30" s="42">
        <v>145.09033947692001</v>
      </c>
      <c r="HF30" s="66"/>
      <c r="HG30" s="41">
        <v>-2191.30288835491</v>
      </c>
      <c r="HH30" s="42">
        <v>167.44285546012901</v>
      </c>
      <c r="HJ30" s="41">
        <v>-1199.6607477646201</v>
      </c>
      <c r="HK30" s="42">
        <v>246.32607888715501</v>
      </c>
      <c r="HL30" s="66"/>
      <c r="HM30" s="41">
        <v>-1516.0169118430799</v>
      </c>
      <c r="HN30" s="42">
        <v>238.375791511133</v>
      </c>
      <c r="HO30" s="66"/>
      <c r="HP30" s="41">
        <v>-1962.78995592154</v>
      </c>
      <c r="HQ30" s="42">
        <v>228.84572239470401</v>
      </c>
      <c r="HR30" s="66"/>
      <c r="HS30" s="41">
        <v>-2446.8007200000002</v>
      </c>
      <c r="HT30" s="42">
        <v>222.23599665919099</v>
      </c>
      <c r="HU30" s="66"/>
      <c r="HV30" s="41">
        <v>-2832.2261126276899</v>
      </c>
      <c r="HW30" s="42">
        <v>257.04073352481703</v>
      </c>
      <c r="HX30" s="66"/>
      <c r="HY30" s="41">
        <v>-3634.8168999999998</v>
      </c>
      <c r="HZ30" s="42">
        <v>241.14810816942099</v>
      </c>
      <c r="IB30" s="41">
        <v>-1230.15051351851</v>
      </c>
      <c r="IC30" s="42">
        <v>362.30038637275999</v>
      </c>
      <c r="ID30" s="66"/>
      <c r="IE30" s="41">
        <v>-1581.0056602777599</v>
      </c>
      <c r="IF30" s="42">
        <v>351.53721543688101</v>
      </c>
      <c r="IG30" s="66"/>
      <c r="IH30" s="41">
        <v>-2077.6401970370098</v>
      </c>
      <c r="II30" s="42">
        <v>338.06813106803997</v>
      </c>
      <c r="IJ30" s="66"/>
      <c r="IK30" s="41">
        <v>-2615.8917687962698</v>
      </c>
      <c r="IL30" s="42">
        <v>326.84226357558202</v>
      </c>
      <c r="IM30" s="66"/>
      <c r="IN30" s="41">
        <v>-3231.0318723147702</v>
      </c>
      <c r="IO30" s="42">
        <v>321.55846007264199</v>
      </c>
      <c r="IP30" s="66"/>
      <c r="IQ30" s="41">
        <v>-3961.8548000000001</v>
      </c>
      <c r="IR30" s="42">
        <v>336.95596522197002</v>
      </c>
      <c r="IT30" s="41">
        <v>-1236.1358565743999</v>
      </c>
      <c r="IU30" s="42">
        <v>509.71574461214698</v>
      </c>
      <c r="IV30" s="66"/>
      <c r="IW30" s="41">
        <v>-1620.9244993368</v>
      </c>
      <c r="IX30" s="42">
        <v>495.64910392691399</v>
      </c>
      <c r="IY30" s="66"/>
      <c r="IZ30" s="41">
        <v>-2166.8550420991901</v>
      </c>
      <c r="JA30" s="42">
        <v>477.76884176287001</v>
      </c>
      <c r="JB30" s="66"/>
      <c r="JC30" s="41">
        <v>-2758.7819348615999</v>
      </c>
      <c r="JD30" s="42">
        <v>461.63931719434203</v>
      </c>
      <c r="JE30" s="66"/>
      <c r="JF30" s="41">
        <v>-3466.8802276239899</v>
      </c>
      <c r="JG30" s="42">
        <v>448.88798529657402</v>
      </c>
      <c r="JH30" s="66"/>
      <c r="JI30" s="41">
        <v>-3974.1028697232</v>
      </c>
      <c r="JJ30" s="42">
        <v>519.03896920041802</v>
      </c>
      <c r="JL30" s="41">
        <v>-1444.1850296153</v>
      </c>
      <c r="JM30" s="42">
        <v>686.58803014839896</v>
      </c>
      <c r="JN30" s="66"/>
      <c r="JO30" s="41">
        <v>-1943.3940896152999</v>
      </c>
      <c r="JP30" s="42">
        <v>667.77681611120397</v>
      </c>
      <c r="JQ30" s="66"/>
      <c r="JR30" s="41">
        <v>-2598.2656967031999</v>
      </c>
      <c r="JS30" s="42">
        <v>643.93750387392095</v>
      </c>
      <c r="JT30" s="66"/>
      <c r="JU30" s="41">
        <v>-3308.3329237910998</v>
      </c>
      <c r="JV30" s="42">
        <v>622.35172725550103</v>
      </c>
      <c r="JW30" s="66"/>
      <c r="JX30" s="41">
        <v>-4116.4500979668901</v>
      </c>
      <c r="JY30" s="42">
        <v>605.12514305960099</v>
      </c>
      <c r="JZ30" s="66"/>
      <c r="KA30" s="41">
        <v>-4764.5126475821899</v>
      </c>
      <c r="KB30" s="42">
        <v>699.52384777291604</v>
      </c>
      <c r="KD30" s="41">
        <v>-408.38942342915198</v>
      </c>
      <c r="KE30" s="42">
        <v>64.048641965578796</v>
      </c>
      <c r="KF30" s="66"/>
      <c r="KG30" s="41">
        <v>-534.61574221334104</v>
      </c>
      <c r="KH30" s="42">
        <v>66.446253488232799</v>
      </c>
      <c r="KI30" s="66"/>
      <c r="KJ30" s="41">
        <v>-689.06326739753104</v>
      </c>
      <c r="KK30" s="42">
        <v>69.408643431155198</v>
      </c>
      <c r="KL30" s="66"/>
      <c r="KM30" s="41">
        <v>-839.813970348162</v>
      </c>
      <c r="KN30" s="42">
        <v>75.405788471836104</v>
      </c>
      <c r="KP30" s="41">
        <v>-458.69075759112098</v>
      </c>
      <c r="KQ30" s="42">
        <v>91.808137451104599</v>
      </c>
      <c r="KR30" s="66"/>
      <c r="KS30" s="41">
        <v>-605.884629372017</v>
      </c>
      <c r="KT30" s="42">
        <v>95.253727616640106</v>
      </c>
      <c r="KU30" s="66"/>
      <c r="KV30" s="41">
        <v>-785.99517795291297</v>
      </c>
      <c r="KW30" s="42">
        <v>99.494851426674501</v>
      </c>
      <c r="KX30" s="66"/>
      <c r="KY30" s="41">
        <v>-958.75017424125997</v>
      </c>
      <c r="KZ30" s="42">
        <v>108.479145063752</v>
      </c>
      <c r="LB30" s="41">
        <v>-468.9019031359</v>
      </c>
      <c r="LC30" s="42">
        <v>129.959485059435</v>
      </c>
      <c r="LD30" s="66"/>
      <c r="LE30" s="41">
        <v>-636.93380549532696</v>
      </c>
      <c r="LF30" s="42">
        <v>134.491944471056</v>
      </c>
      <c r="LG30" s="66"/>
      <c r="LH30" s="41">
        <v>-842.56633505475099</v>
      </c>
      <c r="LI30" s="42">
        <v>140.05051613776001</v>
      </c>
      <c r="LJ30" s="66"/>
      <c r="LK30" s="41">
        <v>-1039.1512600000001</v>
      </c>
      <c r="LL30" s="42">
        <v>152.020529192705</v>
      </c>
      <c r="LN30" s="41">
        <v>-604.25565010583705</v>
      </c>
      <c r="LO30" s="42">
        <v>180.802360382193</v>
      </c>
      <c r="LP30" s="66"/>
      <c r="LQ30" s="41">
        <v>-814.35640154329803</v>
      </c>
      <c r="LR30" s="42">
        <v>187.38874184269599</v>
      </c>
      <c r="LS30" s="66"/>
      <c r="LT30" s="41">
        <v>-1071.46369698076</v>
      </c>
      <c r="LU30" s="42">
        <v>195.46239583616301</v>
      </c>
      <c r="LV30" s="66"/>
      <c r="LW30" s="41">
        <v>-1365.82889841822</v>
      </c>
      <c r="LX30" s="42">
        <v>204.357877144962</v>
      </c>
      <c r="LZ30" s="41">
        <v>-675.05991772045695</v>
      </c>
      <c r="MA30" s="42">
        <v>251.074436336725</v>
      </c>
      <c r="MB30" s="66"/>
      <c r="MC30" s="41">
        <v>-928.06236010201303</v>
      </c>
      <c r="MD30" s="42">
        <v>259.71111627882402</v>
      </c>
      <c r="ME30" s="66"/>
      <c r="MF30" s="41">
        <v>-1236.42016726512</v>
      </c>
      <c r="MG30" s="42">
        <v>270.45745112924999</v>
      </c>
      <c r="MH30" s="66"/>
      <c r="MI30" s="41">
        <v>-1589.4730999999999</v>
      </c>
      <c r="MJ30" s="42">
        <v>282.33661304926801</v>
      </c>
      <c r="ML30" s="41">
        <v>-867.84205180364097</v>
      </c>
      <c r="MM30" s="42">
        <v>413.37631619829102</v>
      </c>
      <c r="MN30" s="66"/>
      <c r="MO30" s="41">
        <v>-1205.1061254784399</v>
      </c>
      <c r="MP30" s="42">
        <v>427.49781121572198</v>
      </c>
      <c r="MQ30" s="66"/>
      <c r="MR30" s="41">
        <v>-1616.1370344280499</v>
      </c>
      <c r="MS30" s="42">
        <v>445.10762878585598</v>
      </c>
      <c r="MT30" s="66"/>
      <c r="MU30" s="41">
        <v>-2086.7570999999998</v>
      </c>
      <c r="MV30" s="42">
        <v>464.63943050754602</v>
      </c>
      <c r="MX30" s="41">
        <v>-897.35012169208301</v>
      </c>
      <c r="MY30" s="42">
        <v>623.42928152116394</v>
      </c>
      <c r="MZ30" s="66"/>
      <c r="NA30" s="41">
        <v>-1210.37695605914</v>
      </c>
      <c r="NB30" s="42">
        <v>638.59576477808605</v>
      </c>
      <c r="NC30" s="66"/>
      <c r="ND30" s="41">
        <v>-1646.2389872262099</v>
      </c>
      <c r="NE30" s="42">
        <v>660.86006594922196</v>
      </c>
      <c r="NF30" s="66"/>
      <c r="NG30" s="41">
        <v>-2118.01552559327</v>
      </c>
      <c r="NH30" s="42">
        <v>684.220220956503</v>
      </c>
      <c r="NI30" s="66"/>
      <c r="NJ30" s="41">
        <v>-2677.0846855273899</v>
      </c>
      <c r="NK30" s="42">
        <v>711.72504968044495</v>
      </c>
      <c r="NL30" s="66"/>
      <c r="NM30" s="41">
        <v>-3311.6516799999999</v>
      </c>
      <c r="NN30" s="42">
        <v>742.49691629026097</v>
      </c>
      <c r="NP30" s="41">
        <v>-762.21239541614796</v>
      </c>
      <c r="NQ30" s="42">
        <v>892.12814618406003</v>
      </c>
      <c r="NR30" s="66"/>
      <c r="NS30" s="41">
        <v>-1113.9134856744799</v>
      </c>
      <c r="NT30" s="42">
        <v>912.02543668314195</v>
      </c>
      <c r="NU30" s="66"/>
      <c r="NV30" s="41">
        <v>-1603.7196083328199</v>
      </c>
      <c r="NW30" s="42">
        <v>940.94847302191602</v>
      </c>
      <c r="NX30" s="66"/>
      <c r="NY30" s="41">
        <v>-2133.90476559115</v>
      </c>
      <c r="NZ30" s="42">
        <v>971.454738275811</v>
      </c>
      <c r="OA30" s="66"/>
      <c r="OB30" s="41">
        <v>-2761.9950577078098</v>
      </c>
      <c r="OC30" s="42">
        <v>1007.47688645125</v>
      </c>
      <c r="OD30" s="66"/>
      <c r="OE30" s="41">
        <v>-3477.5915</v>
      </c>
      <c r="OF30" s="42">
        <v>1047.1477776480399</v>
      </c>
      <c r="OH30" s="41">
        <v>-574.17904531319198</v>
      </c>
      <c r="OI30" s="42">
        <v>1227.3048936489199</v>
      </c>
      <c r="OJ30" s="66"/>
      <c r="OK30" s="41">
        <v>-964.50349766180898</v>
      </c>
      <c r="OL30" s="42">
        <v>1252.5037435235199</v>
      </c>
      <c r="OM30" s="66"/>
      <c r="ON30" s="41">
        <v>-1508.2028180104301</v>
      </c>
      <c r="OO30" s="42">
        <v>1289.0207666031499</v>
      </c>
      <c r="OP30" s="66"/>
      <c r="OQ30" s="41">
        <v>-2096.7457003590398</v>
      </c>
      <c r="OR30" s="42">
        <v>1327.54515299845</v>
      </c>
      <c r="OS30" s="66"/>
      <c r="OT30" s="41">
        <v>-2796.8386387076498</v>
      </c>
      <c r="OU30" s="42">
        <v>1372.41122107204</v>
      </c>
      <c r="OV30" s="66"/>
      <c r="OW30" s="41">
        <v>-3588.2138</v>
      </c>
      <c r="OX30" s="42">
        <v>1423.7535858552401</v>
      </c>
      <c r="OZ30" s="41">
        <v>-663.52307002468604</v>
      </c>
      <c r="PA30" s="42">
        <v>1651.42824393556</v>
      </c>
      <c r="PB30" s="66"/>
      <c r="PC30" s="41">
        <v>-1135.28405482468</v>
      </c>
      <c r="PD30" s="42">
        <v>1684.40073726933</v>
      </c>
      <c r="PE30" s="66"/>
      <c r="PF30" s="41">
        <v>-1787.7011852625999</v>
      </c>
      <c r="PG30" s="42">
        <v>1733.3802340553</v>
      </c>
      <c r="PH30" s="66"/>
      <c r="PI30" s="41">
        <v>-2493.93059010051</v>
      </c>
      <c r="PJ30" s="42">
        <v>1785.1159755886799</v>
      </c>
      <c r="PK30" s="66"/>
      <c r="PL30" s="41">
        <v>-3330.29804617633</v>
      </c>
      <c r="PM30" s="42">
        <v>1846.64096428792</v>
      </c>
      <c r="PN30" s="66"/>
      <c r="PO30" s="41">
        <v>-4283.6242000000002</v>
      </c>
      <c r="PP30" s="42">
        <v>1914.5835168292799</v>
      </c>
      <c r="PR30" s="41">
        <v>-453.94125711027999</v>
      </c>
      <c r="PS30" s="42">
        <v>9.71044187213462</v>
      </c>
      <c r="PT30" s="66"/>
      <c r="PU30" s="41">
        <v>-550.48740047874799</v>
      </c>
      <c r="PV30" s="42">
        <v>8.5664682511618899</v>
      </c>
      <c r="PW30" s="66"/>
      <c r="PX30" s="41">
        <v>-652.02908763640903</v>
      </c>
      <c r="PY30" s="42">
        <v>9.3697411791193002</v>
      </c>
      <c r="PZ30" s="66"/>
      <c r="QA30" s="41">
        <v>-761.91409999999996</v>
      </c>
      <c r="QB30" s="42">
        <v>10.5603797308775</v>
      </c>
      <c r="QD30" s="41">
        <v>-543.20807482848602</v>
      </c>
      <c r="QE30" s="42">
        <v>11.9837440988252</v>
      </c>
      <c r="QF30" s="66"/>
      <c r="QG30" s="41">
        <v>-637.93150539399403</v>
      </c>
      <c r="QH30" s="42">
        <v>12.3930374139126</v>
      </c>
      <c r="QI30" s="66"/>
      <c r="QJ30" s="41">
        <v>-755.52757595950095</v>
      </c>
      <c r="QK30" s="42">
        <v>13.543046972982999</v>
      </c>
      <c r="QL30" s="66"/>
      <c r="QM30" s="41">
        <v>-882.70759999999996</v>
      </c>
      <c r="QN30" s="42">
        <v>15.314404534946799</v>
      </c>
      <c r="QP30" s="41">
        <v>-616.578885325756</v>
      </c>
      <c r="QQ30" s="42">
        <v>17.434520354429999</v>
      </c>
      <c r="QR30" s="66"/>
      <c r="QS30" s="41">
        <v>-722.72684131937297</v>
      </c>
      <c r="QT30" s="42">
        <v>17.185500879691499</v>
      </c>
      <c r="QU30" s="66"/>
      <c r="QV30" s="41">
        <v>-854.81015731298896</v>
      </c>
      <c r="QW30" s="42">
        <v>18.688105815102499</v>
      </c>
      <c r="QX30" s="66"/>
      <c r="QY30" s="41">
        <v>-1003.41020632859</v>
      </c>
      <c r="QZ30" s="42">
        <v>21.034230948583598</v>
      </c>
      <c r="RB30" s="41">
        <v>-772.24223292537397</v>
      </c>
      <c r="RC30" s="42">
        <v>24.172519383048598</v>
      </c>
      <c r="RD30" s="66"/>
      <c r="RE30" s="41">
        <v>-905.60355000827496</v>
      </c>
      <c r="RF30" s="42">
        <v>24.363049272147901</v>
      </c>
      <c r="RG30" s="66"/>
      <c r="RH30" s="41">
        <v>-1071.4480670911801</v>
      </c>
      <c r="RI30" s="42">
        <v>26.5528792030346</v>
      </c>
      <c r="RJ30" s="66"/>
      <c r="RK30" s="41">
        <v>-1262.48149792765</v>
      </c>
      <c r="RL30" s="42">
        <v>28.940964753603598</v>
      </c>
      <c r="RN30" s="41">
        <v>-913.39116322070799</v>
      </c>
      <c r="RO30" s="42">
        <v>34.174657468975298</v>
      </c>
      <c r="RP30" s="66"/>
      <c r="RQ30" s="41">
        <v>-1083.21963990465</v>
      </c>
      <c r="RR30" s="42">
        <v>33.515544829216701</v>
      </c>
      <c r="RS30" s="66"/>
      <c r="RT30" s="41">
        <v>-1280.33364527252</v>
      </c>
      <c r="RU30" s="42">
        <v>36.431306480409098</v>
      </c>
      <c r="RV30" s="66"/>
      <c r="RW30" s="41">
        <v>-1507.5502317691301</v>
      </c>
      <c r="RX30" s="42">
        <v>39.622544186131996</v>
      </c>
      <c r="RZ30" s="41">
        <v>-1215.0462061911701</v>
      </c>
      <c r="SA30" s="42">
        <v>56.795443905265401</v>
      </c>
      <c r="SB30" s="66"/>
      <c r="SC30" s="41">
        <v>-1392.2821592392499</v>
      </c>
      <c r="SD30" s="42">
        <v>63.3716333515424</v>
      </c>
      <c r="SE30" s="66"/>
      <c r="SF30" s="41">
        <v>-1702.24340335124</v>
      </c>
      <c r="SG30" s="42">
        <v>60.0559866982138</v>
      </c>
      <c r="SH30" s="66"/>
      <c r="SI30" s="41">
        <v>-2003.866</v>
      </c>
      <c r="SJ30" s="42">
        <v>65.323226872996003</v>
      </c>
      <c r="SL30" s="41">
        <v>-1428.2971116224701</v>
      </c>
      <c r="SM30" s="42">
        <v>90.562251675424704</v>
      </c>
      <c r="SN30" s="66"/>
      <c r="SO30" s="41">
        <v>-1631.98161170093</v>
      </c>
      <c r="SP30" s="42">
        <v>85.473032659555798</v>
      </c>
      <c r="SQ30" s="66"/>
      <c r="SR30" s="41">
        <v>-1922.0930077794001</v>
      </c>
      <c r="SS30" s="42">
        <v>86.532357569592804</v>
      </c>
      <c r="ST30" s="66"/>
      <c r="SU30" s="41">
        <v>-2236.5485078578499</v>
      </c>
      <c r="SV30" s="42">
        <v>92.936823859569799</v>
      </c>
      <c r="SW30" s="66"/>
      <c r="SX30" s="41">
        <v>-2590.2797320147802</v>
      </c>
      <c r="SY30" s="42">
        <v>100.32385920111599</v>
      </c>
      <c r="SZ30" s="66"/>
      <c r="TA30" s="41">
        <v>-2778.085</v>
      </c>
      <c r="TB30" s="42">
        <v>105.455778461092</v>
      </c>
      <c r="TD30" s="41">
        <v>-1572.86800851869</v>
      </c>
      <c r="TE30" s="42">
        <v>134.813912370975</v>
      </c>
      <c r="TF30" s="66"/>
      <c r="TG30" s="41">
        <v>-1796.96753327795</v>
      </c>
      <c r="TH30" s="42">
        <v>127.31136838942</v>
      </c>
      <c r="TI30" s="66"/>
      <c r="TJ30" s="41">
        <v>-2117.3577160372001</v>
      </c>
      <c r="TK30" s="42">
        <v>122.187940463038</v>
      </c>
      <c r="TL30" s="66"/>
      <c r="TM30" s="41">
        <v>-2464.8596157964498</v>
      </c>
      <c r="TN30" s="42">
        <v>130.139428880933</v>
      </c>
      <c r="TO30" s="66"/>
      <c r="TP30" s="41">
        <v>-2853.2237673149598</v>
      </c>
      <c r="TQ30" s="42">
        <v>139.74740382770599</v>
      </c>
      <c r="TR30" s="66"/>
      <c r="TS30" s="41">
        <v>-3083.5331000000001</v>
      </c>
      <c r="TT30" s="42">
        <v>146.448410850339</v>
      </c>
      <c r="TV30" s="41">
        <v>-1711.25625107265</v>
      </c>
      <c r="TW30" s="42">
        <v>191.559443123873</v>
      </c>
      <c r="TX30" s="66"/>
      <c r="TY30" s="41">
        <v>-1955.20531383505</v>
      </c>
      <c r="TZ30" s="42">
        <v>181.46354892207401</v>
      </c>
      <c r="UA30" s="66"/>
      <c r="UB30" s="41">
        <v>-2305.3087965974501</v>
      </c>
      <c r="UC30" s="42">
        <v>170.962289333039</v>
      </c>
      <c r="UD30" s="66"/>
      <c r="UE30" s="41">
        <v>-2685.2916093598501</v>
      </c>
      <c r="UF30" s="42">
        <v>175.750748904701</v>
      </c>
      <c r="UG30" s="66"/>
      <c r="UH30" s="41">
        <v>-3141.4166221222499</v>
      </c>
      <c r="UI30" s="42">
        <v>187.892274758262</v>
      </c>
      <c r="UJ30" s="66"/>
      <c r="UK30" s="41">
        <v>-3355.8057666210898</v>
      </c>
      <c r="UL30" s="42">
        <v>196.435565584242</v>
      </c>
      <c r="UN30" s="41">
        <v>-2022.26893596735</v>
      </c>
      <c r="UO30" s="42">
        <v>258.15202409472499</v>
      </c>
      <c r="UP30" s="66"/>
      <c r="UQ30" s="41">
        <v>-2352.47049996735</v>
      </c>
      <c r="UR30" s="42">
        <v>244.63988703678999</v>
      </c>
      <c r="US30" s="66"/>
      <c r="UT30" s="41">
        <v>-2772.34963505525</v>
      </c>
      <c r="UU30" s="42">
        <v>230.48491700340401</v>
      </c>
      <c r="UV30" s="66"/>
      <c r="UW30" s="41">
        <v>-3228.0839661431501</v>
      </c>
      <c r="UX30" s="42">
        <v>236.549834856514</v>
      </c>
      <c r="UY30" s="66"/>
      <c r="UZ30" s="41">
        <v>-3733.8332043189498</v>
      </c>
      <c r="VA30" s="42">
        <v>252.904687831041</v>
      </c>
      <c r="VB30" s="66"/>
      <c r="VC30" s="41">
        <v>-4031.9658903004802</v>
      </c>
      <c r="VD30" s="42">
        <v>264.46699979252003</v>
      </c>
      <c r="VF30" s="41">
        <v>-505.92492742382899</v>
      </c>
      <c r="VG30" s="42">
        <v>17.563885152252901</v>
      </c>
      <c r="VH30" s="66"/>
      <c r="VI30" s="41">
        <v>-635.09201858149095</v>
      </c>
      <c r="VJ30" s="42">
        <v>16.732134595764201</v>
      </c>
      <c r="VK30" s="66"/>
      <c r="VL30" s="41">
        <v>-794.46838973915305</v>
      </c>
      <c r="VM30" s="42">
        <v>17.7435881214058</v>
      </c>
      <c r="VN30" s="66"/>
      <c r="VO30" s="41">
        <v>-964.60815887794797</v>
      </c>
      <c r="VP30" s="42">
        <v>19.869512315609398</v>
      </c>
      <c r="VR30" s="41">
        <v>-582.65008053596796</v>
      </c>
      <c r="VS30" s="42">
        <v>25.496755739850201</v>
      </c>
      <c r="VT30" s="66"/>
      <c r="VU30" s="41">
        <v>-732.56538910147594</v>
      </c>
      <c r="VV30" s="42">
        <v>24.284519050664901</v>
      </c>
      <c r="VW30" s="66"/>
      <c r="VX30" s="41">
        <v>-917.63525766698297</v>
      </c>
      <c r="VY30" s="42">
        <v>25.677872756617301</v>
      </c>
      <c r="VZ30" s="66"/>
      <c r="WA30" s="41">
        <v>-1114.4063890019199</v>
      </c>
      <c r="WB30" s="42">
        <v>28.854712530983001</v>
      </c>
      <c r="WD30" s="41">
        <v>-648.83507245681403</v>
      </c>
      <c r="WE30" s="42">
        <v>37.1351644217863</v>
      </c>
      <c r="WF30" s="66"/>
      <c r="WG30" s="41">
        <v>-818.05946045043004</v>
      </c>
      <c r="WH30" s="42">
        <v>35.0141470133998</v>
      </c>
      <c r="WI30" s="66"/>
      <c r="WJ30" s="41">
        <v>-1027.2556884440501</v>
      </c>
      <c r="WK30" s="42">
        <v>35.542512255867997</v>
      </c>
      <c r="WL30" s="66"/>
      <c r="WM30" s="41">
        <v>-1255.1215504919701</v>
      </c>
      <c r="WN30" s="42">
        <v>39.754722883031199</v>
      </c>
      <c r="WP30" s="41">
        <v>-816.76120542071806</v>
      </c>
      <c r="WQ30" s="42">
        <v>51.407254870261099</v>
      </c>
      <c r="WR30" s="66"/>
      <c r="WS30" s="41">
        <v>-1028.9680625036201</v>
      </c>
      <c r="WT30" s="42">
        <v>48.727554585336499</v>
      </c>
      <c r="WU30" s="66"/>
      <c r="WV30" s="41">
        <v>-1291.20371958652</v>
      </c>
      <c r="WW30" s="42">
        <v>50.4612633465306</v>
      </c>
      <c r="WX30" s="66"/>
      <c r="WY30" s="41">
        <v>-1592.55499792765</v>
      </c>
      <c r="WZ30" s="42">
        <v>54.539769922693701</v>
      </c>
      <c r="XB30" s="41">
        <v>-955.41371879377402</v>
      </c>
      <c r="XC30" s="42">
        <v>72.592295721391196</v>
      </c>
      <c r="XD30" s="66"/>
      <c r="XE30" s="41">
        <v>-1219.8568434777101</v>
      </c>
      <c r="XF30" s="42">
        <v>68.586834064782906</v>
      </c>
      <c r="XG30" s="66"/>
      <c r="XH30" s="41">
        <v>-1532.64021684559</v>
      </c>
      <c r="XI30" s="42">
        <v>69.353207822674307</v>
      </c>
      <c r="XJ30" s="66"/>
      <c r="XK30" s="41">
        <v>-1892.24025821347</v>
      </c>
      <c r="XL30" s="42">
        <v>74.805668810220396</v>
      </c>
      <c r="XN30" s="41">
        <v>-1263.6118561436599</v>
      </c>
      <c r="XO30" s="42">
        <v>120.490131106972</v>
      </c>
      <c r="XP30" s="66"/>
      <c r="XQ30" s="41">
        <v>-1615.39695386369</v>
      </c>
      <c r="XR30" s="42">
        <v>113.867141125587</v>
      </c>
      <c r="XS30" s="66"/>
      <c r="XT30" s="41">
        <v>-2031.18774130373</v>
      </c>
      <c r="XU30" s="42">
        <v>114.418496859751</v>
      </c>
      <c r="XV30" s="66"/>
      <c r="XW30" s="41">
        <v>-2509.3197760032999</v>
      </c>
      <c r="XX30" s="42">
        <v>123.433778751934</v>
      </c>
      <c r="XZ30" s="41">
        <v>-1418.9054557172301</v>
      </c>
      <c r="YA30" s="42">
        <v>190.34904124458799</v>
      </c>
      <c r="YB30" s="66"/>
      <c r="YC30" s="41">
        <v>-1739.8822917957</v>
      </c>
      <c r="YD30" s="42">
        <v>181.779761442405</v>
      </c>
      <c r="YE30" s="66"/>
      <c r="YF30" s="41">
        <v>-2193.0800398741599</v>
      </c>
      <c r="YG30" s="42">
        <v>173.08739740246801</v>
      </c>
      <c r="YH30" s="66"/>
      <c r="YI30" s="41">
        <v>-2684.04427595262</v>
      </c>
      <c r="YJ30" s="42">
        <v>176.944276177212</v>
      </c>
      <c r="YK30" s="66"/>
      <c r="YL30" s="41">
        <v>-3247.6208761095399</v>
      </c>
      <c r="YM30" s="42">
        <v>189.59317656125501</v>
      </c>
      <c r="YN30" s="66"/>
      <c r="YO30" s="41">
        <v>-3889.7067999999999</v>
      </c>
      <c r="YP30" s="42">
        <v>203.767124444774</v>
      </c>
      <c r="YR30" s="41">
        <v>-1505.30133851857</v>
      </c>
      <c r="YS30" s="42">
        <v>281.46372838939698</v>
      </c>
      <c r="YT30" s="66"/>
      <c r="YU30" s="41">
        <v>-1861.35474127782</v>
      </c>
      <c r="YV30" s="42">
        <v>269.706861290826</v>
      </c>
      <c r="YW30" s="66"/>
      <c r="YX30" s="41">
        <v>-2365.2170700370798</v>
      </c>
      <c r="YY30" s="42">
        <v>255.90501997463201</v>
      </c>
      <c r="YZ30" s="66"/>
      <c r="ZA30" s="41">
        <v>-2911.2912977963301</v>
      </c>
      <c r="ZB30" s="42">
        <v>250.184745181766</v>
      </c>
      <c r="ZC30" s="66"/>
      <c r="ZD30" s="41">
        <v>-3535.73149731484</v>
      </c>
      <c r="ZE30" s="42">
        <v>265.17479732932202</v>
      </c>
      <c r="ZF30" s="66"/>
      <c r="ZG30" s="41">
        <v>-4277.1062405164403</v>
      </c>
      <c r="ZH30" s="42">
        <v>283.63702521030302</v>
      </c>
      <c r="ZJ30" s="41">
        <v>-1573.3000547404799</v>
      </c>
      <c r="ZK30" s="42">
        <v>397.71142295441598</v>
      </c>
      <c r="ZL30" s="66"/>
      <c r="ZM30" s="41">
        <v>-1963.86453750288</v>
      </c>
      <c r="ZN30" s="42">
        <v>382.25436064890999</v>
      </c>
      <c r="ZO30" s="66"/>
      <c r="ZP30" s="41">
        <v>-2517.8259602652802</v>
      </c>
      <c r="ZQ30" s="42">
        <v>363.23864296283199</v>
      </c>
      <c r="ZR30" s="66"/>
      <c r="ZS30" s="41">
        <v>-3118.4446930276799</v>
      </c>
      <c r="ZT30" s="42">
        <v>349.27477704261202</v>
      </c>
      <c r="ZU30" s="66"/>
      <c r="ZV30" s="41">
        <v>-3836.8764257900798</v>
      </c>
      <c r="ZW30" s="42">
        <v>357.780374751647</v>
      </c>
      <c r="ZX30" s="66"/>
      <c r="ZY30" s="41">
        <v>-4619.11656662109</v>
      </c>
      <c r="ZZ30" s="42">
        <v>381.22426965335399</v>
      </c>
      <c r="AAB30" s="41">
        <v>-1851.42854506598</v>
      </c>
      <c r="AAC30" s="42">
        <v>535.82090502000699</v>
      </c>
      <c r="AAD30" s="66"/>
      <c r="AAE30" s="41">
        <v>-2357.5686130659801</v>
      </c>
      <c r="AAF30" s="42">
        <v>515.14439732475</v>
      </c>
      <c r="AAG30" s="66"/>
      <c r="AAH30" s="41">
        <v>-3022.0772761538801</v>
      </c>
      <c r="AAI30" s="42">
        <v>489.74753007160598</v>
      </c>
      <c r="AAJ30" s="66"/>
      <c r="AAK30" s="41">
        <v>-3509.2464812636999</v>
      </c>
      <c r="AAL30" s="42">
        <v>551.23972840754197</v>
      </c>
      <c r="AAM30" s="66"/>
      <c r="AAN30" s="41">
        <v>-4563.0920134175803</v>
      </c>
      <c r="AAO30" s="42">
        <v>481.688057258556</v>
      </c>
      <c r="AAP30" s="66"/>
      <c r="AAQ30" s="41">
        <v>-5542.6455903004799</v>
      </c>
      <c r="AAR30" s="42">
        <v>513.32071472713994</v>
      </c>
      <c r="AAT30" s="91">
        <v>-487.60334501019997</v>
      </c>
      <c r="AAU30" s="92">
        <v>54.601848234209903</v>
      </c>
      <c r="AAV30" s="80"/>
      <c r="AAW30" s="91">
        <v>-613.05314379438903</v>
      </c>
      <c r="AAX30" s="92">
        <v>57.116404151892397</v>
      </c>
      <c r="AAY30" s="80"/>
      <c r="AAZ30" s="91">
        <v>-766.55134897857897</v>
      </c>
      <c r="ABA30" s="92">
        <v>60.212116384360499</v>
      </c>
      <c r="ABB30" s="80"/>
      <c r="ABC30" s="91">
        <v>-921.16358035861299</v>
      </c>
      <c r="ABD30" s="92">
        <v>65.862971183465405</v>
      </c>
      <c r="ABF30" s="110">
        <v>-554.49991950155299</v>
      </c>
      <c r="ABG30" s="111">
        <v>78.145507735030606</v>
      </c>
      <c r="ABH30" s="99"/>
      <c r="ABI30" s="110">
        <v>-700.78785128244999</v>
      </c>
      <c r="ABJ30" s="111">
        <v>81.745190872729196</v>
      </c>
      <c r="ABK30" s="99"/>
      <c r="ABL30" s="110">
        <v>-879.79085986334496</v>
      </c>
      <c r="ABM30" s="111">
        <v>86.164638030984094</v>
      </c>
      <c r="ABN30" s="99"/>
      <c r="ABO30" s="110">
        <v>-1057.6400212752101</v>
      </c>
      <c r="ABP30" s="111">
        <v>94.568884706478897</v>
      </c>
      <c r="ABR30" s="129">
        <v>-589.08174719335295</v>
      </c>
      <c r="ABS30" s="130">
        <v>110.23139226865101</v>
      </c>
      <c r="ABT30" s="118"/>
      <c r="ABU30" s="129">
        <v>-756.07828955277796</v>
      </c>
      <c r="ABV30" s="130">
        <v>114.97331246426999</v>
      </c>
      <c r="ABW30" s="118"/>
      <c r="ABX30" s="129">
        <v>-960.44505911220404</v>
      </c>
      <c r="ABY30" s="130">
        <v>120.774906919136</v>
      </c>
      <c r="ABZ30" s="118"/>
      <c r="ACA30" s="129">
        <v>-1163.0740599999999</v>
      </c>
      <c r="ACB30" s="130">
        <v>131.94792093819001</v>
      </c>
      <c r="ACD30" s="148">
        <v>-750.98150635971695</v>
      </c>
      <c r="ACE30" s="149">
        <v>153.49209995180999</v>
      </c>
      <c r="ACF30" s="137"/>
      <c r="ACG30" s="148">
        <v>-959.788057797178</v>
      </c>
      <c r="ACH30" s="149">
        <v>160.35366857029001</v>
      </c>
      <c r="ACI30" s="137"/>
      <c r="ACJ30" s="148">
        <v>-1215.3131532346399</v>
      </c>
      <c r="ACK30" s="149">
        <v>168.75064686094399</v>
      </c>
      <c r="ACL30" s="137"/>
      <c r="ACM30" s="148">
        <v>-1507.8675546720999</v>
      </c>
      <c r="ACN30" s="149">
        <v>178.04561779248999</v>
      </c>
      <c r="ACP30" s="167">
        <v>-860.63112140956798</v>
      </c>
      <c r="ACQ30" s="168">
        <v>212.809012832018</v>
      </c>
      <c r="ACR30" s="156"/>
      <c r="ACS30" s="167">
        <v>-1112.08052379112</v>
      </c>
      <c r="ACT30" s="168">
        <v>221.80251098533401</v>
      </c>
      <c r="ACU30" s="156"/>
      <c r="ACV30" s="167">
        <v>-1418.5396909542301</v>
      </c>
      <c r="ACW30" s="168">
        <v>232.98561357598101</v>
      </c>
      <c r="ACX30" s="156"/>
      <c r="ACY30" s="167">
        <v>-1769.4194125173401</v>
      </c>
      <c r="ACZ30" s="168">
        <v>245.39695897695901</v>
      </c>
      <c r="ADB30" s="186">
        <v>-1121.4906768432299</v>
      </c>
      <c r="ADC30" s="187">
        <v>350.04595911615701</v>
      </c>
      <c r="ADD30" s="175"/>
      <c r="ADE30" s="186">
        <v>-1456.6840305180301</v>
      </c>
      <c r="ADF30" s="187">
        <v>364.72603145401899</v>
      </c>
      <c r="ADG30" s="175"/>
      <c r="ADH30" s="186">
        <v>-1865.1834194676401</v>
      </c>
      <c r="ADI30" s="187">
        <v>383.01901630623303</v>
      </c>
      <c r="ADJ30" s="175"/>
      <c r="ADK30" s="186">
        <v>-2332.9061999999999</v>
      </c>
      <c r="ADL30" s="187">
        <v>403.38298190459699</v>
      </c>
      <c r="ADN30" s="205">
        <v>-1230.11316827978</v>
      </c>
      <c r="ADO30" s="206">
        <v>525.87637598788695</v>
      </c>
      <c r="ADP30" s="194"/>
      <c r="ADQ30" s="205">
        <v>-1541.2147226468401</v>
      </c>
      <c r="ADR30" s="206">
        <v>541.70698146242398</v>
      </c>
      <c r="ADS30" s="194"/>
      <c r="ADT30" s="205">
        <v>-1974.3997938139</v>
      </c>
      <c r="ADU30" s="206">
        <v>564.73294628989299</v>
      </c>
      <c r="ADV30" s="194"/>
      <c r="ADW30" s="205">
        <v>-2443.2790521809702</v>
      </c>
      <c r="ADX30" s="206">
        <v>588.99647710703005</v>
      </c>
      <c r="ADY30" s="194"/>
      <c r="ADZ30" s="205">
        <v>-2998.90373211509</v>
      </c>
      <c r="AEA30" s="206">
        <v>617.65823430313606</v>
      </c>
      <c r="AEB30" s="194"/>
      <c r="AEC30" s="205">
        <v>-3629.5622800000001</v>
      </c>
      <c r="AED30" s="206">
        <v>649.74828339846499</v>
      </c>
      <c r="AEF30" s="224">
        <v>-1184.0717037495899</v>
      </c>
      <c r="AEG30" s="225">
        <v>749.88841310789405</v>
      </c>
      <c r="AEH30" s="213"/>
      <c r="AEI30" s="224">
        <v>-1533.60685400792</v>
      </c>
      <c r="AEJ30" s="225">
        <v>770.63948358890502</v>
      </c>
      <c r="AEK30" s="213"/>
      <c r="AEL30" s="224">
        <v>-2020.4013966662501</v>
      </c>
      <c r="AEM30" s="225">
        <v>800.56971720032698</v>
      </c>
      <c r="AEN30" s="213"/>
      <c r="AEO30" s="224">
        <v>-2547.3271139245799</v>
      </c>
      <c r="AEP30" s="225">
        <v>832.25116003946096</v>
      </c>
      <c r="AEQ30" s="213"/>
      <c r="AER30" s="224">
        <v>-3171.5423660412498</v>
      </c>
      <c r="AES30" s="225">
        <v>869.77176400453095</v>
      </c>
      <c r="AET30" s="213"/>
      <c r="AEU30" s="224">
        <v>-3882.7419380995798</v>
      </c>
      <c r="AEV30" s="225">
        <v>911.11847198739997</v>
      </c>
      <c r="AEX30" s="243">
        <v>-1095.3133755900001</v>
      </c>
      <c r="AEY30" s="244">
        <v>1028.64562943296</v>
      </c>
      <c r="AEZ30" s="232"/>
      <c r="AFA30" s="243">
        <v>-1483.2312279386099</v>
      </c>
      <c r="AFB30" s="244">
        <v>1054.9185348829801</v>
      </c>
      <c r="AFC30" s="232"/>
      <c r="AFD30" s="243">
        <v>-2023.5843482872299</v>
      </c>
      <c r="AFE30" s="244">
        <v>1092.7226029425599</v>
      </c>
      <c r="AFF30" s="232"/>
      <c r="AFG30" s="243">
        <v>-2608.5056306358501</v>
      </c>
      <c r="AFH30" s="244">
        <v>1132.72713365047</v>
      </c>
      <c r="AFI30" s="232"/>
      <c r="AFJ30" s="243">
        <v>-3304.29296898447</v>
      </c>
      <c r="AFK30" s="244">
        <v>1179.43483574673</v>
      </c>
      <c r="AFL30" s="232"/>
      <c r="AFM30" s="243">
        <v>-4090.7828</v>
      </c>
      <c r="AFN30" s="244">
        <v>1232.9106515078699</v>
      </c>
      <c r="AFP30" s="263">
        <v>-1293.2950624425</v>
      </c>
      <c r="AFQ30" s="264">
        <v>1383.96101191346</v>
      </c>
      <c r="AFR30" s="251"/>
      <c r="AFS30" s="263">
        <v>-1762.1681272424901</v>
      </c>
      <c r="AFT30" s="264">
        <v>1418.2678506821101</v>
      </c>
      <c r="AFU30" s="251"/>
      <c r="AFV30" s="263">
        <v>-2410.5698176804099</v>
      </c>
      <c r="AFW30" s="264">
        <v>1468.9577621071401</v>
      </c>
      <c r="AFX30" s="251"/>
      <c r="AFY30" s="263">
        <v>-3112.45330251831</v>
      </c>
      <c r="AFZ30" s="264">
        <v>1522.6414775722801</v>
      </c>
      <c r="AGA30" s="251"/>
      <c r="AGB30" s="263">
        <v>-3943.6540385941398</v>
      </c>
      <c r="AGC30" s="264">
        <v>1586.6461873051501</v>
      </c>
      <c r="AGD30" s="251"/>
      <c r="AGE30" s="263">
        <v>-4891.1179000000002</v>
      </c>
      <c r="AGF30" s="264">
        <v>1657.35717103204</v>
      </c>
      <c r="AGH30" s="41"/>
      <c r="AGI30" s="42"/>
      <c r="AGK30" s="41"/>
      <c r="AGL30" s="42"/>
      <c r="AGN30" s="41"/>
      <c r="AGO30" s="42"/>
      <c r="AGQ30" s="41"/>
      <c r="AGR30" s="42"/>
      <c r="AGT30" s="41"/>
      <c r="AGU30" s="42"/>
      <c r="AGW30" s="41"/>
      <c r="AGX30" s="42"/>
      <c r="AGZ30" s="41"/>
      <c r="AHA30" s="42"/>
      <c r="AHC30" s="41"/>
      <c r="AHD30" s="42"/>
      <c r="AHF30" s="41"/>
      <c r="AHG30" s="42"/>
      <c r="AHI30" s="41"/>
      <c r="AHJ30" s="42"/>
      <c r="AHL30" s="41"/>
      <c r="AHM30" s="42"/>
      <c r="AHO30" s="41"/>
      <c r="AHP30" s="42"/>
      <c r="AHR30" s="41"/>
      <c r="AHS30" s="42"/>
      <c r="AHU30" s="41"/>
      <c r="AHV30" s="42"/>
      <c r="AHX30" s="41"/>
      <c r="AHY30" s="42"/>
      <c r="AIA30" s="41"/>
      <c r="AIB30" s="42"/>
      <c r="AID30" s="41"/>
      <c r="AIE30" s="42"/>
      <c r="AIG30" s="41"/>
      <c r="AIH30" s="42"/>
      <c r="AIJ30" s="41"/>
      <c r="AIK30" s="42"/>
      <c r="AIM30" s="41"/>
      <c r="AIN30" s="42"/>
      <c r="AIP30" s="41"/>
      <c r="AIQ30" s="42"/>
      <c r="AIS30" s="41"/>
      <c r="AIT30" s="42"/>
      <c r="AIV30" s="41"/>
      <c r="AIW30" s="42"/>
      <c r="AIY30" s="41"/>
      <c r="AIZ30" s="42"/>
      <c r="AJB30" s="41"/>
      <c r="AJC30" s="42"/>
      <c r="AJE30" s="41"/>
      <c r="AJF30" s="42"/>
      <c r="AJH30" s="41"/>
      <c r="AJI30" s="42"/>
      <c r="AJK30" s="41"/>
      <c r="AJL30" s="42"/>
      <c r="AJN30" s="41"/>
      <c r="AJO30" s="42"/>
      <c r="AJQ30" s="41"/>
      <c r="AJR30" s="42"/>
      <c r="AJT30" s="41"/>
      <c r="AJU30" s="42"/>
      <c r="AJW30" s="41"/>
      <c r="AJX30" s="42"/>
      <c r="AJZ30" s="41"/>
      <c r="AKA30" s="42"/>
      <c r="AKC30" s="41"/>
      <c r="AKD30" s="42"/>
      <c r="AKF30" s="41"/>
      <c r="AKG30" s="42"/>
      <c r="AKI30" s="41"/>
      <c r="AKJ30" s="42"/>
      <c r="AKL30" s="41"/>
      <c r="AKM30" s="42"/>
      <c r="AKN30" s="66"/>
      <c r="AKO30" s="41"/>
      <c r="AKP30" s="42"/>
      <c r="AKQ30" s="66"/>
      <c r="AKR30" s="41"/>
      <c r="AKS30" s="42"/>
      <c r="AKU30" s="41"/>
      <c r="AKV30" s="42"/>
      <c r="AKW30" s="66"/>
      <c r="AKX30" s="41"/>
      <c r="AKY30" s="42"/>
      <c r="AKZ30" s="66"/>
      <c r="ALA30" s="41"/>
      <c r="ALB30" s="42"/>
      <c r="ALD30" s="41"/>
      <c r="ALE30" s="42"/>
      <c r="ALF30" s="66"/>
      <c r="ALG30" s="41"/>
      <c r="ALH30" s="42"/>
      <c r="ALI30" s="66"/>
      <c r="ALJ30" s="41"/>
      <c r="ALK30" s="42"/>
      <c r="ALM30" s="41"/>
      <c r="ALN30" s="42"/>
      <c r="ALO30" s="66"/>
      <c r="ALP30" s="41"/>
      <c r="ALQ30" s="42"/>
      <c r="ALR30" s="66"/>
      <c r="ALS30" s="41"/>
      <c r="ALT30" s="42"/>
      <c r="ALV30" s="41"/>
      <c r="ALW30" s="42"/>
      <c r="ALX30" s="66"/>
      <c r="ALY30" s="41"/>
      <c r="ALZ30" s="42"/>
      <c r="AMA30" s="66"/>
      <c r="AMB30" s="41"/>
      <c r="AMC30" s="42"/>
      <c r="AME30" s="41"/>
      <c r="AMF30" s="42"/>
      <c r="AMG30" s="66"/>
      <c r="AMH30" s="41"/>
      <c r="AMI30" s="42"/>
      <c r="AMJ30" s="66"/>
      <c r="AMK30" s="41"/>
      <c r="AML30" s="42"/>
      <c r="AMN30" s="41"/>
      <c r="AMO30" s="42"/>
      <c r="AMP30" s="66"/>
      <c r="AMQ30" s="41"/>
      <c r="AMR30" s="42"/>
      <c r="AMS30" s="66"/>
      <c r="AMT30" s="41"/>
      <c r="AMU30" s="42"/>
      <c r="AMW30" s="41"/>
      <c r="AMX30" s="42"/>
      <c r="AMY30" s="66"/>
      <c r="AMZ30" s="41"/>
      <c r="ANA30" s="42"/>
      <c r="ANB30" s="66"/>
      <c r="ANC30" s="41"/>
      <c r="AND30" s="42"/>
      <c r="ANF30" s="41"/>
      <c r="ANG30" s="42"/>
      <c r="ANH30" s="66"/>
      <c r="ANI30" s="41"/>
      <c r="ANJ30" s="42"/>
      <c r="ANK30" s="66"/>
      <c r="ANL30" s="41"/>
      <c r="ANM30" s="42"/>
      <c r="ANO30" s="41"/>
      <c r="ANP30" s="42"/>
      <c r="ANQ30" s="66"/>
      <c r="ANR30" s="41"/>
      <c r="ANS30" s="42"/>
      <c r="ANT30" s="66"/>
      <c r="ANU30" s="41"/>
      <c r="ANV30" s="42"/>
      <c r="ANX30" s="41"/>
      <c r="ANY30" s="42"/>
      <c r="ANZ30" s="66"/>
      <c r="AOA30" s="41"/>
      <c r="AOB30" s="42"/>
      <c r="AOC30" s="66"/>
      <c r="AOD30" s="41"/>
      <c r="AOE30" s="42"/>
      <c r="AOG30" s="41"/>
      <c r="AOH30" s="42"/>
      <c r="AOI30" s="66"/>
      <c r="AOJ30" s="41"/>
      <c r="AOK30" s="42"/>
      <c r="AOL30" s="66"/>
      <c r="AOM30" s="41"/>
      <c r="AON30" s="42"/>
      <c r="AOP30" s="41"/>
      <c r="AOQ30" s="42"/>
      <c r="AOS30" s="41"/>
      <c r="AOT30" s="42"/>
      <c r="AOV30" s="41"/>
      <c r="AOW30" s="42"/>
      <c r="AOY30" s="41"/>
      <c r="AOZ30" s="42"/>
      <c r="APB30" s="41"/>
      <c r="APC30" s="42"/>
      <c r="APE30" s="41"/>
      <c r="APF30" s="42"/>
      <c r="APH30" s="41"/>
      <c r="API30" s="42"/>
      <c r="APK30" s="41"/>
      <c r="APL30" s="42"/>
      <c r="APN30" s="41"/>
      <c r="APO30" s="42"/>
      <c r="APQ30" s="41"/>
      <c r="APR30" s="42"/>
      <c r="APT30" s="41"/>
      <c r="APU30" s="42"/>
      <c r="APW30" s="41"/>
      <c r="APX30" s="42"/>
      <c r="APZ30" s="41"/>
      <c r="AQA30" s="42"/>
      <c r="AQC30" s="41"/>
      <c r="AQD30" s="42"/>
      <c r="AQF30" s="41"/>
      <c r="AQG30" s="42"/>
      <c r="AQI30" s="41"/>
      <c r="AQJ30" s="42"/>
      <c r="AQL30" s="41"/>
      <c r="AQM30" s="42"/>
      <c r="AQO30" s="41"/>
      <c r="AQP30" s="42"/>
      <c r="AQR30" s="41"/>
      <c r="AQS30" s="42"/>
      <c r="AQU30" s="41"/>
      <c r="AQV30" s="42"/>
      <c r="AQX30" s="41"/>
      <c r="AQY30" s="42"/>
      <c r="ARA30" s="41"/>
      <c r="ARB30" s="42"/>
      <c r="ARD30" s="41"/>
      <c r="ARE30" s="42"/>
      <c r="ARG30" s="41"/>
      <c r="ARH30" s="42"/>
      <c r="ARJ30" s="41"/>
      <c r="ARK30" s="42"/>
      <c r="ARM30" s="41"/>
      <c r="ARN30" s="42"/>
      <c r="ARP30" s="41"/>
      <c r="ARQ30" s="42"/>
      <c r="ARS30" s="41"/>
      <c r="ART30" s="42"/>
      <c r="ARV30" s="41"/>
      <c r="ARW30" s="42"/>
      <c r="ARY30" s="41"/>
      <c r="ARZ30" s="42"/>
      <c r="ASB30" s="41"/>
      <c r="ASC30" s="42"/>
      <c r="ASE30" s="41"/>
      <c r="ASF30" s="42"/>
      <c r="ASH30" s="41"/>
      <c r="ASI30" s="42"/>
      <c r="ASK30" s="41"/>
      <c r="ASL30" s="42"/>
      <c r="ASN30" s="41"/>
      <c r="ASO30" s="42"/>
      <c r="ASQ30" s="41"/>
      <c r="ASR30" s="42"/>
      <c r="AST30" s="41"/>
      <c r="ASU30" s="42"/>
      <c r="ASW30" s="41"/>
      <c r="ASX30" s="42"/>
      <c r="ASZ30" s="41"/>
      <c r="ATA30" s="42"/>
      <c r="ATC30" s="41"/>
      <c r="ATD30" s="42"/>
      <c r="ATF30" s="41"/>
      <c r="ATG30" s="42"/>
      <c r="ATI30" s="41"/>
      <c r="ATJ30" s="42"/>
      <c r="ATL30" s="41"/>
      <c r="ATM30" s="42"/>
      <c r="ATO30" s="41"/>
      <c r="ATP30" s="42"/>
      <c r="ATR30" s="41"/>
      <c r="ATS30" s="42"/>
      <c r="ATU30" s="41"/>
      <c r="ATV30" s="42"/>
      <c r="ATX30" s="41"/>
      <c r="ATY30" s="42"/>
      <c r="AUA30" s="41"/>
      <c r="AUB30" s="42"/>
      <c r="AUD30" s="41"/>
      <c r="AUE30" s="42"/>
      <c r="AUG30" s="41"/>
      <c r="AUH30" s="42"/>
      <c r="AUJ30" s="41"/>
      <c r="AUK30" s="42"/>
      <c r="AUM30" s="41"/>
      <c r="AUN30" s="42"/>
      <c r="AUP30" s="41"/>
      <c r="AUQ30" s="42"/>
      <c r="AUS30" s="41"/>
      <c r="AUT30" s="42"/>
      <c r="AUV30" s="41"/>
      <c r="AUW30" s="42"/>
      <c r="AUY30" s="41"/>
      <c r="AUZ30" s="42"/>
      <c r="AVB30" s="41"/>
      <c r="AVC30" s="42"/>
      <c r="AVE30" s="41"/>
      <c r="AVF30" s="42"/>
      <c r="AVH30" s="41"/>
      <c r="AVI30" s="42"/>
      <c r="AVK30" s="41"/>
      <c r="AVL30" s="42"/>
      <c r="AVN30" s="41"/>
      <c r="AVO30" s="42"/>
      <c r="AVQ30" s="41"/>
      <c r="AVR30" s="42"/>
      <c r="AVT30" s="41"/>
      <c r="AVU30" s="42"/>
      <c r="AVW30" s="41"/>
      <c r="AVX30" s="42"/>
      <c r="AVZ30" s="41"/>
      <c r="AWA30" s="42"/>
      <c r="AWC30" s="41"/>
      <c r="AWD30" s="42"/>
      <c r="AWF30" s="41"/>
      <c r="AWG30" s="42"/>
      <c r="AWH30" s="66"/>
      <c r="AWI30" s="41"/>
      <c r="AWJ30" s="42"/>
      <c r="AWK30" s="66"/>
      <c r="AWL30" s="41"/>
      <c r="AWM30" s="42"/>
      <c r="AWO30" s="41"/>
      <c r="AWP30" s="42"/>
      <c r="AWQ30" s="66"/>
      <c r="AWR30" s="41"/>
      <c r="AWS30" s="42"/>
      <c r="AWT30" s="66"/>
      <c r="AWU30" s="41"/>
      <c r="AWV30" s="42"/>
      <c r="AWX30" s="41"/>
      <c r="AWY30" s="42"/>
      <c r="AWZ30" s="66"/>
      <c r="AXA30" s="41"/>
      <c r="AXB30" s="42"/>
      <c r="AXC30" s="66"/>
      <c r="AXD30" s="41"/>
      <c r="AXE30" s="42"/>
      <c r="AXG30" s="41"/>
      <c r="AXH30" s="42"/>
      <c r="AXI30" s="66"/>
      <c r="AXJ30" s="41"/>
      <c r="AXK30" s="42"/>
      <c r="AXL30" s="66"/>
      <c r="AXM30" s="41"/>
      <c r="AXN30" s="42"/>
      <c r="AXP30" s="41"/>
      <c r="AXQ30" s="42"/>
      <c r="AXR30" s="66"/>
      <c r="AXS30" s="41"/>
      <c r="AXT30" s="42"/>
      <c r="AXU30" s="66"/>
      <c r="AXV30" s="41"/>
      <c r="AXW30" s="42"/>
      <c r="AXY30" s="41"/>
      <c r="AXZ30" s="42"/>
      <c r="AYA30" s="66"/>
      <c r="AYB30" s="41"/>
      <c r="AYC30" s="42"/>
      <c r="AYD30" s="66"/>
      <c r="AYE30" s="41"/>
      <c r="AYF30" s="42"/>
      <c r="AYH30" s="41"/>
      <c r="AYI30" s="42"/>
      <c r="AYJ30" s="66"/>
      <c r="AYK30" s="41"/>
      <c r="AYL30" s="42"/>
      <c r="AYM30" s="66"/>
      <c r="AYN30" s="41"/>
      <c r="AYO30" s="42"/>
      <c r="AYQ30" s="41"/>
      <c r="AYR30" s="42"/>
      <c r="AYS30" s="66"/>
      <c r="AYT30" s="41"/>
      <c r="AYU30" s="42"/>
      <c r="AYV30" s="66"/>
      <c r="AYW30" s="41"/>
      <c r="AYX30" s="42"/>
      <c r="AYZ30" s="41"/>
      <c r="AZA30" s="42"/>
      <c r="AZB30" s="66"/>
      <c r="AZC30" s="41"/>
      <c r="AZD30" s="42"/>
      <c r="AZE30" s="66"/>
      <c r="AZF30" s="41"/>
      <c r="AZG30" s="42"/>
      <c r="AZI30" s="41"/>
      <c r="AZJ30" s="42"/>
      <c r="AZK30" s="66"/>
      <c r="AZL30" s="41"/>
      <c r="AZM30" s="42"/>
      <c r="AZN30" s="66"/>
      <c r="AZO30" s="41"/>
      <c r="AZP30" s="42"/>
      <c r="AZR30" s="41"/>
      <c r="AZS30" s="42"/>
      <c r="AZT30" s="66"/>
      <c r="AZU30" s="41"/>
      <c r="AZV30" s="42"/>
      <c r="AZW30" s="66"/>
      <c r="AZX30" s="41"/>
      <c r="AZY30" s="42"/>
    </row>
    <row r="31" spans="2:1377" x14ac:dyDescent="0.15">
      <c r="B31" s="41">
        <v>-423.84301658326399</v>
      </c>
      <c r="C31" s="42">
        <v>12.8203777540961</v>
      </c>
      <c r="E31" s="41">
        <v>-503.32576974092501</v>
      </c>
      <c r="F31" s="42">
        <v>12.243520077401</v>
      </c>
      <c r="H31" s="41">
        <v>-581.05330263507904</v>
      </c>
      <c r="I31" s="42">
        <v>13.9065603387017</v>
      </c>
      <c r="J31" s="66"/>
      <c r="K31" s="41">
        <v>-706.21140876372704</v>
      </c>
      <c r="L31" s="42">
        <v>13.7893386845469</v>
      </c>
      <c r="N31" s="41">
        <v>-489.37599260361799</v>
      </c>
      <c r="O31" s="42">
        <v>18.570646675542399</v>
      </c>
      <c r="P31" s="66"/>
      <c r="Q31" s="41">
        <v>-581.32624016912598</v>
      </c>
      <c r="R31" s="42">
        <v>17.765980286853999</v>
      </c>
      <c r="S31" s="66"/>
      <c r="T31" s="41">
        <v>-695.532007734633</v>
      </c>
      <c r="U31" s="42">
        <v>17.831725566602302</v>
      </c>
      <c r="V31" s="66"/>
      <c r="W31" s="41">
        <v>-815.86307846508805</v>
      </c>
      <c r="X31" s="42">
        <v>20.025220218236498</v>
      </c>
      <c r="Z31" s="41">
        <v>-550.07079809894401</v>
      </c>
      <c r="AA31" s="42">
        <v>26.947205293206402</v>
      </c>
      <c r="AB31" s="66"/>
      <c r="AC31" s="41">
        <v>-653.04940209256097</v>
      </c>
      <c r="AD31" s="42">
        <v>25.703809414796702</v>
      </c>
      <c r="AE31" s="66"/>
      <c r="AF31" s="41">
        <v>-781.25808608617695</v>
      </c>
      <c r="AG31" s="42">
        <v>25.058180267793201</v>
      </c>
      <c r="AH31" s="66"/>
      <c r="AI31" s="41">
        <v>-921.92712396412799</v>
      </c>
      <c r="AJ31" s="42">
        <v>27.5905675392804</v>
      </c>
      <c r="AL31" s="41">
        <v>-690.73996667356198</v>
      </c>
      <c r="AM31" s="42">
        <v>37.317232770461899</v>
      </c>
      <c r="AN31" s="66"/>
      <c r="AO31" s="41">
        <v>-820.13959375646596</v>
      </c>
      <c r="AP31" s="42">
        <v>35.702211890248897</v>
      </c>
      <c r="AQ31" s="66"/>
      <c r="AR31" s="41">
        <v>-981.14082083936705</v>
      </c>
      <c r="AS31" s="42">
        <v>35.2288498962928</v>
      </c>
      <c r="AT31" s="66"/>
      <c r="AU31" s="41">
        <v>-1166.63143751086</v>
      </c>
      <c r="AV31" s="42">
        <v>37.850388627863403</v>
      </c>
      <c r="AX31" s="41">
        <v>-811.15502816578999</v>
      </c>
      <c r="AY31" s="42">
        <v>52.568667444313903</v>
      </c>
      <c r="AZ31" s="66"/>
      <c r="BA31" s="41">
        <v>-976.22947684972701</v>
      </c>
      <c r="BB31" s="42">
        <v>50.262647672625903</v>
      </c>
      <c r="BC31" s="66"/>
      <c r="BD31" s="41">
        <v>-1167.5315342176</v>
      </c>
      <c r="BE31" s="42">
        <v>49.008362469883998</v>
      </c>
      <c r="BF31" s="66"/>
      <c r="BG31" s="41">
        <v>-1388.09646962488</v>
      </c>
      <c r="BH31" s="42">
        <v>51.915916761765303</v>
      </c>
      <c r="BJ31" s="41">
        <v>-1075.82852783936</v>
      </c>
      <c r="BK31" s="42">
        <v>87.153021146429197</v>
      </c>
      <c r="BL31" s="66"/>
      <c r="BM31" s="41">
        <v>-1295.12205755938</v>
      </c>
      <c r="BN31" s="42">
        <v>83.394168249877396</v>
      </c>
      <c r="BO31" s="66"/>
      <c r="BP31" s="41">
        <v>-1548.9377569994299</v>
      </c>
      <c r="BQ31" s="42">
        <v>81.162106699551103</v>
      </c>
      <c r="BR31" s="66"/>
      <c r="BS31" s="41">
        <v>-1841.6911680845601</v>
      </c>
      <c r="BT31" s="42">
        <v>85.664771354965595</v>
      </c>
      <c r="BV31" s="41">
        <v>-1249.9749698815499</v>
      </c>
      <c r="BW31" s="42">
        <v>136.666666220384</v>
      </c>
      <c r="BX31" s="66"/>
      <c r="BY31" s="41">
        <v>-1447.7659739600099</v>
      </c>
      <c r="BZ31" s="42">
        <v>132.03682958117699</v>
      </c>
      <c r="CA31" s="66"/>
      <c r="CB31" s="41">
        <v>-1729.6828980384701</v>
      </c>
      <c r="CC31" s="42">
        <v>126.785486240902</v>
      </c>
      <c r="CD31" s="66"/>
      <c r="CE31" s="41">
        <v>-2035.26950211693</v>
      </c>
      <c r="CF31" s="42">
        <v>124.634049196211</v>
      </c>
      <c r="CG31" s="66"/>
      <c r="CH31" s="41">
        <v>-2378.4567902738499</v>
      </c>
      <c r="CI31" s="42">
        <v>131.580145861457</v>
      </c>
      <c r="CJ31" s="66"/>
      <c r="CK31" s="41">
        <v>-2556.6741019615301</v>
      </c>
      <c r="CL31" s="42">
        <v>137.91444804493099</v>
      </c>
      <c r="CN31" s="41">
        <v>-1350.0885212964199</v>
      </c>
      <c r="CO31" s="42">
        <v>201.167812954244</v>
      </c>
      <c r="CP31" s="66"/>
      <c r="CQ31" s="41">
        <v>-1567.5578630556799</v>
      </c>
      <c r="CR31" s="42">
        <v>194.84118761876201</v>
      </c>
      <c r="CS31" s="66"/>
      <c r="CT31" s="41">
        <v>-1878.72926481493</v>
      </c>
      <c r="CU31" s="42">
        <v>187.15453770912899</v>
      </c>
      <c r="CV31" s="66"/>
      <c r="CW31" s="41">
        <v>-2216.2536565741798</v>
      </c>
      <c r="CX31" s="42">
        <v>181.64772610650701</v>
      </c>
      <c r="CY31" s="66"/>
      <c r="CZ31" s="41">
        <v>-2484.6378053704502</v>
      </c>
      <c r="DA31" s="42">
        <v>207.233228512908</v>
      </c>
      <c r="DB31" s="66"/>
      <c r="DC31" s="41">
        <v>-2812.279</v>
      </c>
      <c r="DD31" s="42">
        <v>192.31047872617501</v>
      </c>
      <c r="DF31" s="41">
        <v>-1439.26933027681</v>
      </c>
      <c r="DG31" s="42">
        <v>283.21463692378501</v>
      </c>
      <c r="DH31" s="66"/>
      <c r="DI31" s="41">
        <v>-1675.85152303921</v>
      </c>
      <c r="DJ31" s="42">
        <v>274.89562587238999</v>
      </c>
      <c r="DK31" s="66"/>
      <c r="DL31" s="41">
        <v>-2015.7119158016101</v>
      </c>
      <c r="DM31" s="42">
        <v>264.53390518642999</v>
      </c>
      <c r="DN31" s="66"/>
      <c r="DO31" s="41">
        <v>-2263.7569868512101</v>
      </c>
      <c r="DP31" s="42">
        <v>294.12451732295398</v>
      </c>
      <c r="DQ31" s="66"/>
      <c r="DR31" s="41">
        <v>-2827.5537013264102</v>
      </c>
      <c r="DS31" s="42">
        <v>251.745415017933</v>
      </c>
      <c r="DT31" s="66"/>
      <c r="DU31" s="41">
        <v>-3029.9583735812998</v>
      </c>
      <c r="DV31" s="42">
        <v>258.99939937042001</v>
      </c>
      <c r="DX31" s="41">
        <v>-1693.8262595057099</v>
      </c>
      <c r="DY31" s="42">
        <v>381.493512381068</v>
      </c>
      <c r="DZ31" s="66"/>
      <c r="EA31" s="41">
        <v>-2015.1875795057099</v>
      </c>
      <c r="EB31" s="42">
        <v>370.367143241326</v>
      </c>
      <c r="EC31" s="66"/>
      <c r="ED31" s="41">
        <v>-2422.7750065936102</v>
      </c>
      <c r="EE31" s="42">
        <v>356.54831546647</v>
      </c>
      <c r="EF31" s="66"/>
      <c r="EG31" s="41">
        <v>-2719.4489149452102</v>
      </c>
      <c r="EH31" s="42">
        <v>396.40015333469199</v>
      </c>
      <c r="EI31" s="66"/>
      <c r="EJ31" s="41">
        <v>-3355.13932785731</v>
      </c>
      <c r="EK31" s="42">
        <v>339.18405866585198</v>
      </c>
      <c r="EL31" s="66"/>
      <c r="EM31" s="41">
        <v>-3638.8903200773998</v>
      </c>
      <c r="EN31" s="42">
        <v>348.81308546472701</v>
      </c>
      <c r="EP31" s="41">
        <v>-417.40221394818502</v>
      </c>
      <c r="EQ31" s="42">
        <v>26.6643185900028</v>
      </c>
      <c r="ER31" s="66"/>
      <c r="ES31" s="41">
        <v>-542.18196710584698</v>
      </c>
      <c r="ET31" s="42">
        <v>25.719572630350001</v>
      </c>
      <c r="EU31" s="66"/>
      <c r="EV31" s="41">
        <v>-696.19468026350796</v>
      </c>
      <c r="EW31" s="42">
        <v>25.033646968399999</v>
      </c>
      <c r="EX31" s="66"/>
      <c r="EY31" s="41">
        <v>-855.57799999999997</v>
      </c>
      <c r="EZ31" s="42">
        <v>26.511256934253101</v>
      </c>
      <c r="FB31" s="41">
        <v>-476.20685608623103</v>
      </c>
      <c r="FC31" s="42">
        <v>38.547366054664302</v>
      </c>
      <c r="FD31" s="66"/>
      <c r="FE31" s="41">
        <v>-621.00360365173901</v>
      </c>
      <c r="FF31" s="42">
        <v>37.269551492795003</v>
      </c>
      <c r="FG31" s="66"/>
      <c r="FH31" s="41">
        <v>-799.81587121724704</v>
      </c>
      <c r="FI31" s="42">
        <v>36.307658031038997</v>
      </c>
      <c r="FJ31" s="66"/>
      <c r="FK31" s="41">
        <v>-983.48801169506396</v>
      </c>
      <c r="FL31" s="42">
        <v>38.572677542113198</v>
      </c>
      <c r="FN31" s="41">
        <v>-517.21425800319196</v>
      </c>
      <c r="FO31" s="42">
        <v>55.769864258826203</v>
      </c>
      <c r="FP31" s="66"/>
      <c r="FQ31" s="41">
        <v>-680.58886199680796</v>
      </c>
      <c r="FR31" s="42">
        <v>53.896098543382998</v>
      </c>
      <c r="FS31" s="66"/>
      <c r="FT31" s="41">
        <v>-882.63354599042498</v>
      </c>
      <c r="FU31" s="42">
        <v>52.210734382069099</v>
      </c>
      <c r="FV31" s="66"/>
      <c r="FW31" s="41">
        <v>-1095.32140679145</v>
      </c>
      <c r="FX31" s="42">
        <v>54.558961654559198</v>
      </c>
      <c r="FZ31" s="41">
        <v>-655.50087291709701</v>
      </c>
      <c r="GA31" s="42">
        <v>77.236379188861804</v>
      </c>
      <c r="GB31" s="66"/>
      <c r="GC31" s="41">
        <v>-860.39549999999997</v>
      </c>
      <c r="GD31" s="42">
        <v>74.786697156334299</v>
      </c>
      <c r="GE31" s="66"/>
      <c r="GF31" s="41">
        <v>-1042.1994083316099</v>
      </c>
      <c r="GG31" s="42">
        <v>83.442789592725902</v>
      </c>
      <c r="GH31" s="66"/>
      <c r="GI31" s="41">
        <v>-1404.8118541658</v>
      </c>
      <c r="GJ31" s="42">
        <v>72.700534178320794</v>
      </c>
      <c r="GL31" s="41">
        <v>-753.034488683939</v>
      </c>
      <c r="GM31" s="42">
        <v>108.55857381903</v>
      </c>
      <c r="GN31" s="66"/>
      <c r="GO31" s="41">
        <v>-1008.7029373678801</v>
      </c>
      <c r="GP31" s="42">
        <v>105.137663353568</v>
      </c>
      <c r="GQ31" s="66"/>
      <c r="GR31" s="41">
        <v>-1310.7589947357501</v>
      </c>
      <c r="GS31" s="42">
        <v>102.07703548908199</v>
      </c>
      <c r="GT31" s="66"/>
      <c r="GU31" s="41">
        <v>-1658.0822819606001</v>
      </c>
      <c r="GV31" s="42">
        <v>101.08207212105199</v>
      </c>
      <c r="GX31" s="41">
        <v>-987.96721944004605</v>
      </c>
      <c r="GY31" s="42">
        <v>179.80965213169301</v>
      </c>
      <c r="GZ31" s="66"/>
      <c r="HA31" s="41">
        <v>-1328.0527491600701</v>
      </c>
      <c r="HB31" s="42">
        <v>174.27175361620701</v>
      </c>
      <c r="HC31" s="66"/>
      <c r="HD31" s="41">
        <v>-1729.54044860011</v>
      </c>
      <c r="HE31" s="42">
        <v>169.30504324654501</v>
      </c>
      <c r="HF31" s="66"/>
      <c r="HG31" s="41">
        <v>-2061.2033007065202</v>
      </c>
      <c r="HH31" s="42">
        <v>191.77458433631401</v>
      </c>
      <c r="HJ31" s="41">
        <v>-1065.34429223538</v>
      </c>
      <c r="HK31" s="42">
        <v>280.07339118751997</v>
      </c>
      <c r="HL31" s="66"/>
      <c r="HM31" s="41">
        <v>-1375.4432963138399</v>
      </c>
      <c r="HN31" s="42">
        <v>273.47318462211098</v>
      </c>
      <c r="HO31" s="66"/>
      <c r="HP31" s="41">
        <v>-1813.5162203923101</v>
      </c>
      <c r="HQ31" s="42">
        <v>265.49639803398901</v>
      </c>
      <c r="HR31" s="66"/>
      <c r="HS31" s="41">
        <v>-2288.1108244707698</v>
      </c>
      <c r="HT31" s="42">
        <v>259.29970346163702</v>
      </c>
      <c r="HU31" s="66"/>
      <c r="HV31" s="41">
        <v>-2662.34165709846</v>
      </c>
      <c r="HW31" s="42">
        <v>294.37223795572203</v>
      </c>
      <c r="HX31" s="66"/>
      <c r="HY31" s="41">
        <v>-3452.2310000000002</v>
      </c>
      <c r="HZ31" s="42">
        <v>267.92801720265601</v>
      </c>
      <c r="IB31" s="41">
        <v>-1063.21087407403</v>
      </c>
      <c r="IC31" s="42">
        <v>410.54368071320499</v>
      </c>
      <c r="ID31" s="66"/>
      <c r="IE31" s="41">
        <v>-1407.0267158332799</v>
      </c>
      <c r="IF31" s="42">
        <v>401.58932690236702</v>
      </c>
      <c r="IG31" s="66"/>
      <c r="IH31" s="41">
        <v>-1893.8736175925301</v>
      </c>
      <c r="II31" s="42">
        <v>390.34587178785398</v>
      </c>
      <c r="IJ31" s="66"/>
      <c r="IK31" s="41">
        <v>-2421.5320093517898</v>
      </c>
      <c r="IL31" s="42">
        <v>380.77128096823901</v>
      </c>
      <c r="IM31" s="66"/>
      <c r="IN31" s="41">
        <v>-3024.0782328702899</v>
      </c>
      <c r="IO31" s="42">
        <v>373.58850815928997</v>
      </c>
      <c r="IP31" s="66"/>
      <c r="IQ31" s="41">
        <v>-3740.6120000000001</v>
      </c>
      <c r="IR31" s="42">
        <v>376.36205128013501</v>
      </c>
      <c r="IT31" s="41">
        <v>-1033.1801131488</v>
      </c>
      <c r="IU31" s="42">
        <v>576.01891139077804</v>
      </c>
      <c r="IV31" s="66"/>
      <c r="IW31" s="41">
        <v>-1410.1473059112</v>
      </c>
      <c r="IX31" s="42">
        <v>564.27607941663803</v>
      </c>
      <c r="IY31" s="66"/>
      <c r="IZ31" s="41">
        <v>-1945.20269867359</v>
      </c>
      <c r="JA31" s="42">
        <v>549.34886116817199</v>
      </c>
      <c r="JB31" s="66"/>
      <c r="JC31" s="41">
        <v>-2525.3593914359899</v>
      </c>
      <c r="JD31" s="42">
        <v>535.84141526486405</v>
      </c>
      <c r="JE31" s="66"/>
      <c r="JF31" s="41">
        <v>-3219.46448419839</v>
      </c>
      <c r="JG31" s="42">
        <v>523.840368802733</v>
      </c>
      <c r="JH31" s="66"/>
      <c r="JI31" s="41">
        <v>-3710.8102262975899</v>
      </c>
      <c r="JJ31" s="42">
        <v>594.89588385681498</v>
      </c>
      <c r="JL31" s="41">
        <v>-1199.1678721426899</v>
      </c>
      <c r="JM31" s="42">
        <v>775.79548279522203</v>
      </c>
      <c r="JN31" s="66"/>
      <c r="JO31" s="41">
        <v>-1688.9911921426899</v>
      </c>
      <c r="JP31" s="42">
        <v>760.09439164473702</v>
      </c>
      <c r="JQ31" s="66"/>
      <c r="JR31" s="41">
        <v>-2330.8126192305899</v>
      </c>
      <c r="JS31" s="42">
        <v>740.21758572327599</v>
      </c>
      <c r="JT31" s="66"/>
      <c r="JU31" s="41">
        <v>-3026.7556063184902</v>
      </c>
      <c r="JV31" s="42">
        <v>722.17062901239797</v>
      </c>
      <c r="JW31" s="66"/>
      <c r="JX31" s="41">
        <v>-3818.0809404942902</v>
      </c>
      <c r="JY31" s="42">
        <v>706.13004302765103</v>
      </c>
      <c r="JZ31" s="66"/>
      <c r="KA31" s="41">
        <v>-4447.0912101095801</v>
      </c>
      <c r="KB31" s="42">
        <v>801.80386580752099</v>
      </c>
      <c r="KD31" s="41">
        <v>-350.31169269905803</v>
      </c>
      <c r="KE31" s="42">
        <v>70.327041613788893</v>
      </c>
      <c r="KF31" s="66"/>
      <c r="KG31" s="41">
        <v>-474.02615801482398</v>
      </c>
      <c r="KH31" s="42">
        <v>72.978444208502296</v>
      </c>
      <c r="KI31" s="66"/>
      <c r="KJ31" s="41">
        <v>-625.41751933059004</v>
      </c>
      <c r="KK31" s="42">
        <v>76.252864780552002</v>
      </c>
      <c r="KL31" s="66"/>
      <c r="KM31" s="41">
        <v>-769.78030038684597</v>
      </c>
      <c r="KN31" s="42">
        <v>82.814877075549802</v>
      </c>
      <c r="KP31" s="41">
        <v>-388.95967510124598</v>
      </c>
      <c r="KQ31" s="42">
        <v>100.93264325153901</v>
      </c>
      <c r="KR31" s="66"/>
      <c r="KS31" s="41">
        <v>-533.21525485779705</v>
      </c>
      <c r="KT31" s="42">
        <v>104.747948470068</v>
      </c>
      <c r="KU31" s="66"/>
      <c r="KV31" s="41">
        <v>-709.75158661434796</v>
      </c>
      <c r="KW31" s="42">
        <v>109.442486958047</v>
      </c>
      <c r="KX31" s="66"/>
      <c r="KY31" s="41">
        <v>-874.70724915695598</v>
      </c>
      <c r="KZ31" s="42">
        <v>119.296645558186</v>
      </c>
      <c r="LB31" s="41">
        <v>-383.06300348433399</v>
      </c>
      <c r="LC31" s="42">
        <v>142.90751083949999</v>
      </c>
      <c r="LD31" s="66"/>
      <c r="LE31" s="41">
        <v>-547.71578388369596</v>
      </c>
      <c r="LF31" s="42">
        <v>147.92242474892299</v>
      </c>
      <c r="LG31" s="66"/>
      <c r="LH31" s="41">
        <v>-749.24037228305701</v>
      </c>
      <c r="LI31" s="42">
        <v>154.07182186536099</v>
      </c>
      <c r="LJ31" s="66"/>
      <c r="LK31" s="41">
        <v>-936.81740000000002</v>
      </c>
      <c r="LL31" s="42">
        <v>167.20323762301101</v>
      </c>
      <c r="LN31" s="41">
        <v>-498.97127789537399</v>
      </c>
      <c r="LO31" s="42">
        <v>198.902835740336</v>
      </c>
      <c r="LP31" s="66"/>
      <c r="LQ31" s="41">
        <v>-704.85489060366399</v>
      </c>
      <c r="LR31" s="42">
        <v>206.204354189811</v>
      </c>
      <c r="LS31" s="66"/>
      <c r="LT31" s="41">
        <v>-956.83466331195405</v>
      </c>
      <c r="LU31" s="42">
        <v>215.15076977996301</v>
      </c>
      <c r="LV31" s="66"/>
      <c r="LW31" s="41">
        <v>-1245.3437760202501</v>
      </c>
      <c r="LX31" s="42">
        <v>224.982544927964</v>
      </c>
      <c r="LZ31" s="41">
        <v>-543.15790857828597</v>
      </c>
      <c r="MA31" s="42">
        <v>276.14663697009701</v>
      </c>
      <c r="MB31" s="66"/>
      <c r="MC31" s="41">
        <v>-791.19773344668101</v>
      </c>
      <c r="MD31" s="42">
        <v>285.72729348205098</v>
      </c>
      <c r="ME31" s="66"/>
      <c r="MF31" s="41">
        <v>-1093.3835191834701</v>
      </c>
      <c r="MG31" s="42">
        <v>297.63972061948903</v>
      </c>
      <c r="MH31" s="66"/>
      <c r="MI31" s="41">
        <v>-1439.3889999999999</v>
      </c>
      <c r="MJ31" s="42">
        <v>310.77448503399302</v>
      </c>
      <c r="ML31" s="41">
        <v>-688.39072422626805</v>
      </c>
      <c r="MM31" s="42">
        <v>454.85165935625002</v>
      </c>
      <c r="MN31" s="66"/>
      <c r="MO31" s="41">
        <v>-1019.02991719827</v>
      </c>
      <c r="MP31" s="42">
        <v>470.52002178763502</v>
      </c>
      <c r="MQ31" s="66"/>
      <c r="MR31" s="41">
        <v>-1421.81892714228</v>
      </c>
      <c r="MS31" s="42">
        <v>490.04588738951099</v>
      </c>
      <c r="MT31" s="66"/>
      <c r="MU31" s="41">
        <v>-1883.029</v>
      </c>
      <c r="MV31" s="42">
        <v>511.667597186987</v>
      </c>
      <c r="MX31" s="41">
        <v>-666.90191299120397</v>
      </c>
      <c r="MY31" s="42">
        <v>686.09390007264005</v>
      </c>
      <c r="MZ31" s="66"/>
      <c r="NA31" s="41">
        <v>-973.70817339904897</v>
      </c>
      <c r="NB31" s="42">
        <v>702.90869721159299</v>
      </c>
      <c r="NC31" s="66"/>
      <c r="ND31" s="41">
        <v>-1400.9899858069</v>
      </c>
      <c r="NE31" s="42">
        <v>727.63905118893501</v>
      </c>
      <c r="NF31" s="66"/>
      <c r="NG31" s="41">
        <v>-1863.48480621474</v>
      </c>
      <c r="NH31" s="42">
        <v>753.54635357574296</v>
      </c>
      <c r="NI31" s="66"/>
      <c r="NJ31" s="41">
        <v>-2411.31809503043</v>
      </c>
      <c r="NK31" s="42">
        <v>783.99313212577795</v>
      </c>
      <c r="NL31" s="66"/>
      <c r="NM31" s="41">
        <v>-3033.1632</v>
      </c>
      <c r="NN31" s="42">
        <v>818.02519449396198</v>
      </c>
      <c r="NP31" s="41">
        <v>-475.47966157349799</v>
      </c>
      <c r="NQ31" s="42">
        <v>981.98821232484602</v>
      </c>
      <c r="NR31" s="66"/>
      <c r="NS31" s="41">
        <v>-820.13215074942298</v>
      </c>
      <c r="NT31" s="42">
        <v>1004.06040939399</v>
      </c>
      <c r="NU31" s="66"/>
      <c r="NV31" s="41">
        <v>-1300.2256759253501</v>
      </c>
      <c r="NW31" s="42">
        <v>1036.1943164056099</v>
      </c>
      <c r="NX31" s="66"/>
      <c r="NY31" s="41">
        <v>-1819.90629510127</v>
      </c>
      <c r="NZ31" s="42">
        <v>1070.03065241887</v>
      </c>
      <c r="OA31" s="66"/>
      <c r="OB31" s="41">
        <v>-2435.2603974531198</v>
      </c>
      <c r="OC31" s="42">
        <v>1109.9229895548999</v>
      </c>
      <c r="OD31" s="66"/>
      <c r="OE31" s="41">
        <v>-3136.7350000000001</v>
      </c>
      <c r="OF31" s="42">
        <v>1153.83622256947</v>
      </c>
      <c r="OH31" s="41">
        <v>-225.284494792435</v>
      </c>
      <c r="OI31" s="42">
        <v>1351.1236696870801</v>
      </c>
      <c r="OJ31" s="66"/>
      <c r="OK31" s="41">
        <v>-607.726664068677</v>
      </c>
      <c r="OL31" s="42">
        <v>1379.0970724523499</v>
      </c>
      <c r="OM31" s="66"/>
      <c r="ON31" s="41">
        <v>-1140.5753533449199</v>
      </c>
      <c r="OO31" s="42">
        <v>1419.6552757137099</v>
      </c>
      <c r="OP31" s="66"/>
      <c r="OQ31" s="41">
        <v>-1717.38522262116</v>
      </c>
      <c r="OR31" s="42">
        <v>1462.39637380515</v>
      </c>
      <c r="OS31" s="66"/>
      <c r="OT31" s="41">
        <v>-2403.5729318973899</v>
      </c>
      <c r="OU31" s="42">
        <v>1512.1241133032299</v>
      </c>
      <c r="OV31" s="66"/>
      <c r="OW31" s="41">
        <v>-3178.8420000000001</v>
      </c>
      <c r="OX31" s="42">
        <v>1568.96859050836</v>
      </c>
      <c r="OZ31" s="41">
        <v>-242.01718891631799</v>
      </c>
      <c r="PA31" s="42">
        <v>1818.3333876776001</v>
      </c>
      <c r="PB31" s="66"/>
      <c r="PC31" s="41">
        <v>-704.69406091631697</v>
      </c>
      <c r="PD31" s="42">
        <v>1854.9271217011899</v>
      </c>
      <c r="PE31" s="66"/>
      <c r="PF31" s="41">
        <v>-1344.0879836251099</v>
      </c>
      <c r="PG31" s="42">
        <v>1909.3190202363701</v>
      </c>
      <c r="PH31" s="66"/>
      <c r="PI31" s="41">
        <v>-2036.2353223339001</v>
      </c>
      <c r="PJ31" s="42">
        <v>1966.73336649314</v>
      </c>
      <c r="PK31" s="66"/>
      <c r="PL31" s="41">
        <v>-2855.5004957514702</v>
      </c>
      <c r="PM31" s="42">
        <v>2034.92805814945</v>
      </c>
      <c r="PN31" s="66"/>
      <c r="PO31" s="41">
        <v>-3789.9079999999999</v>
      </c>
      <c r="PP31" s="42">
        <v>2110.1947751286698</v>
      </c>
      <c r="PR31" s="41">
        <v>-439.25488089947402</v>
      </c>
      <c r="PS31" s="42">
        <v>11.2241057300576</v>
      </c>
      <c r="PT31" s="66"/>
      <c r="PU31" s="41">
        <v>-534.45937026794195</v>
      </c>
      <c r="PV31" s="42">
        <v>9.5278605788180109</v>
      </c>
      <c r="PW31" s="66"/>
      <c r="PX31" s="41">
        <v>-634.36084342560298</v>
      </c>
      <c r="PY31" s="42">
        <v>10.4087950641017</v>
      </c>
      <c r="PZ31" s="66"/>
      <c r="QA31" s="41">
        <v>-741.70899999999995</v>
      </c>
      <c r="QB31" s="42">
        <v>11.731430559196101</v>
      </c>
      <c r="QD31" s="41">
        <v>-525.621579907095</v>
      </c>
      <c r="QE31" s="42">
        <v>14.0962616706807</v>
      </c>
      <c r="QF31" s="66"/>
      <c r="QG31" s="41">
        <v>-618.77974747260305</v>
      </c>
      <c r="QH31" s="42">
        <v>13.788845004432501</v>
      </c>
      <c r="QI31" s="66"/>
      <c r="QJ31" s="41">
        <v>-734.46223503810995</v>
      </c>
      <c r="QK31" s="42">
        <v>15.045036382294199</v>
      </c>
      <c r="QL31" s="66"/>
      <c r="QM31" s="41">
        <v>-858.60400000000004</v>
      </c>
      <c r="QN31" s="42">
        <v>17.0128172777926</v>
      </c>
      <c r="QP31" s="41">
        <v>-595.055546118096</v>
      </c>
      <c r="QQ31" s="42">
        <v>20.505591700252101</v>
      </c>
      <c r="QR31" s="66"/>
      <c r="QS31" s="41">
        <v>-699.41463011171197</v>
      </c>
      <c r="QT31" s="42">
        <v>19.5364504900806</v>
      </c>
      <c r="QU31" s="66"/>
      <c r="QV31" s="41">
        <v>-829.31099410532795</v>
      </c>
      <c r="QW31" s="42">
        <v>20.761134076195798</v>
      </c>
      <c r="QX31" s="66"/>
      <c r="QY31" s="41">
        <v>-974.40911814288199</v>
      </c>
      <c r="QZ31" s="42">
        <v>23.367385930929998</v>
      </c>
      <c r="RB31" s="41">
        <v>-745.80458542485599</v>
      </c>
      <c r="RC31" s="42">
        <v>28.408801351076001</v>
      </c>
      <c r="RD31" s="66"/>
      <c r="RE31" s="41">
        <v>-876.92981250775802</v>
      </c>
      <c r="RF31" s="42">
        <v>27.3462537369251</v>
      </c>
      <c r="RG31" s="66"/>
      <c r="RH31" s="41">
        <v>-1040.04063959066</v>
      </c>
      <c r="RI31" s="42">
        <v>29.498168880852901</v>
      </c>
      <c r="RJ31" s="66"/>
      <c r="RK31" s="41">
        <v>-1227.9454375108601</v>
      </c>
      <c r="RL31" s="42">
        <v>32.150638225956001</v>
      </c>
      <c r="RN31" s="41">
        <v>-880.39929606215901</v>
      </c>
      <c r="RO31" s="42">
        <v>40.110638157392103</v>
      </c>
      <c r="RP31" s="66"/>
      <c r="RQ31" s="41">
        <v>-1047.5444647460999</v>
      </c>
      <c r="RR31" s="42">
        <v>38.2311168150624</v>
      </c>
      <c r="RS31" s="66"/>
      <c r="RT31" s="41">
        <v>-1241.37804211397</v>
      </c>
      <c r="RU31" s="42">
        <v>40.4727560859506</v>
      </c>
      <c r="RV31" s="66"/>
      <c r="RW31" s="41">
        <v>-1464.8402575212499</v>
      </c>
      <c r="RX31" s="42">
        <v>44.017294877140202</v>
      </c>
      <c r="RZ31" s="41">
        <v>-1170.2276695192199</v>
      </c>
      <c r="SA31" s="42">
        <v>66.586076131525502</v>
      </c>
      <c r="SB31" s="66"/>
      <c r="SC31" s="41">
        <v>-1343.8858785673001</v>
      </c>
      <c r="SD31" s="42">
        <v>73.165143507867498</v>
      </c>
      <c r="SE31" s="66"/>
      <c r="SF31" s="41">
        <v>-1649.4732186792901</v>
      </c>
      <c r="SG31" s="42">
        <v>66.718533802381103</v>
      </c>
      <c r="SH31" s="66"/>
      <c r="SI31" s="41">
        <v>-1946.09</v>
      </c>
      <c r="SJ31" s="42">
        <v>72.568972155491295</v>
      </c>
      <c r="SL31" s="41">
        <v>-1371.7775854107799</v>
      </c>
      <c r="SM31" s="42">
        <v>105.29828788802401</v>
      </c>
      <c r="SN31" s="66"/>
      <c r="SO31" s="41">
        <v>-1572.13562948924</v>
      </c>
      <c r="SP31" s="42">
        <v>100.47134524219599</v>
      </c>
      <c r="SQ31" s="66"/>
      <c r="SR31" s="41">
        <v>-1857.6218335676999</v>
      </c>
      <c r="SS31" s="42">
        <v>97.094701141139097</v>
      </c>
      <c r="ST31" s="66"/>
      <c r="SU31" s="41">
        <v>-2167.07147764616</v>
      </c>
      <c r="SV31" s="42">
        <v>103.247229272501</v>
      </c>
      <c r="SW31" s="66"/>
      <c r="SX31" s="41">
        <v>-2514.8514058030901</v>
      </c>
      <c r="SY31" s="42">
        <v>111.45232303751401</v>
      </c>
      <c r="SZ31" s="66"/>
      <c r="TA31" s="41">
        <v>-2698.28</v>
      </c>
      <c r="TB31" s="42">
        <v>117.153461952082</v>
      </c>
      <c r="TD31" s="41">
        <v>-1502.9500907408999</v>
      </c>
      <c r="TE31" s="42">
        <v>155.838744706341</v>
      </c>
      <c r="TF31" s="66"/>
      <c r="TG31" s="41">
        <v>-1723.3073525001601</v>
      </c>
      <c r="TH31" s="42">
        <v>149.069256768222</v>
      </c>
      <c r="TI31" s="66"/>
      <c r="TJ31" s="41">
        <v>-2038.4941942594101</v>
      </c>
      <c r="TK31" s="42">
        <v>141.970542466974</v>
      </c>
      <c r="TL31" s="66"/>
      <c r="TM31" s="41">
        <v>-2380.36450601866</v>
      </c>
      <c r="TN31" s="42">
        <v>144.580581811868</v>
      </c>
      <c r="TO31" s="66"/>
      <c r="TP31" s="41">
        <v>-2762.0334495371699</v>
      </c>
      <c r="TQ31" s="42">
        <v>155.252803831964</v>
      </c>
      <c r="TR31" s="66"/>
      <c r="TS31" s="41">
        <v>-2987.4189999999999</v>
      </c>
      <c r="TT31" s="42">
        <v>162.69672981205599</v>
      </c>
      <c r="TV31" s="41">
        <v>-1626.5827737024099</v>
      </c>
      <c r="TW31" s="42">
        <v>220.38404370178</v>
      </c>
      <c r="TX31" s="66"/>
      <c r="TY31" s="41">
        <v>-1866.3737664648099</v>
      </c>
      <c r="TZ31" s="42">
        <v>211.38893888180201</v>
      </c>
      <c r="UA31" s="66"/>
      <c r="UB31" s="41">
        <v>-2210.6957592272101</v>
      </c>
      <c r="UC31" s="42">
        <v>200.859879501649</v>
      </c>
      <c r="UD31" s="66"/>
      <c r="UE31" s="41">
        <v>-2584.42125198961</v>
      </c>
      <c r="UF31" s="42">
        <v>196.43081954508901</v>
      </c>
      <c r="UG31" s="66"/>
      <c r="UH31" s="41">
        <v>-3033.1071447520098</v>
      </c>
      <c r="UI31" s="42">
        <v>208.74298986184499</v>
      </c>
      <c r="UJ31" s="66"/>
      <c r="UK31" s="41">
        <v>-3242.0253735812998</v>
      </c>
      <c r="UL31" s="42">
        <v>218.234263788823</v>
      </c>
      <c r="UN31" s="41">
        <v>-1920.0726569783101</v>
      </c>
      <c r="UO31" s="42">
        <v>296.91958190505801</v>
      </c>
      <c r="UP31" s="66"/>
      <c r="UQ31" s="41">
        <v>-2245.2845369783099</v>
      </c>
      <c r="UR31" s="42">
        <v>284.885263121202</v>
      </c>
      <c r="US31" s="66"/>
      <c r="UT31" s="41">
        <v>-2658.2258840662098</v>
      </c>
      <c r="UU31" s="42">
        <v>270.79411736273403</v>
      </c>
      <c r="UV31" s="66"/>
      <c r="UW31" s="41">
        <v>-3106.4514311541102</v>
      </c>
      <c r="UX31" s="42">
        <v>264.56459069667301</v>
      </c>
      <c r="UY31" s="66"/>
      <c r="UZ31" s="41">
        <v>-3603.2737253299101</v>
      </c>
      <c r="VA31" s="42">
        <v>280.97085647993703</v>
      </c>
      <c r="VB31" s="66"/>
      <c r="VC31" s="41">
        <v>-3894.8413200773998</v>
      </c>
      <c r="VD31" s="42">
        <v>293.81533953327698</v>
      </c>
      <c r="VF31" s="41">
        <v>-477.59869500221703</v>
      </c>
      <c r="VG31" s="42">
        <v>20.4978220129322</v>
      </c>
      <c r="VH31" s="66"/>
      <c r="VI31" s="41">
        <v>-604.44916815987801</v>
      </c>
      <c r="VJ31" s="42">
        <v>19.574295316684399</v>
      </c>
      <c r="VK31" s="66"/>
      <c r="VL31" s="41">
        <v>-727.51841289592699</v>
      </c>
      <c r="VM31" s="42">
        <v>22.242124693252901</v>
      </c>
      <c r="VN31" s="66"/>
      <c r="VO31" s="41">
        <v>-926.57239875327605</v>
      </c>
      <c r="VP31" s="42">
        <v>22.075326689490101</v>
      </c>
      <c r="VR31" s="41">
        <v>-548.69803069318596</v>
      </c>
      <c r="VS31" s="42">
        <v>29.692763026514701</v>
      </c>
      <c r="VT31" s="66"/>
      <c r="VU31" s="41">
        <v>-695.91061825869394</v>
      </c>
      <c r="VV31" s="42">
        <v>28.4036386091094</v>
      </c>
      <c r="VW31" s="66"/>
      <c r="VX31" s="41">
        <v>-877.67632582420094</v>
      </c>
      <c r="VY31" s="42">
        <v>28.540595467718401</v>
      </c>
      <c r="VZ31" s="66"/>
      <c r="WA31" s="41">
        <v>-1068.9694431262001</v>
      </c>
      <c r="WB31" s="42">
        <v>32.058189012824002</v>
      </c>
      <c r="WD31" s="41">
        <v>-607.18375404149299</v>
      </c>
      <c r="WE31" s="42">
        <v>43.088450393992197</v>
      </c>
      <c r="WF31" s="66"/>
      <c r="WG31" s="41">
        <v>-773.31931803510997</v>
      </c>
      <c r="WH31" s="42">
        <v>41.093140248852201</v>
      </c>
      <c r="WI31" s="66"/>
      <c r="WJ31" s="41">
        <v>-978.73936202872596</v>
      </c>
      <c r="WK31" s="42">
        <v>40.078464924943603</v>
      </c>
      <c r="WL31" s="66"/>
      <c r="WM31" s="41">
        <v>-1200.2853951489601</v>
      </c>
      <c r="WN31" s="42">
        <v>44.168681417890802</v>
      </c>
      <c r="WP31" s="41">
        <v>-765.630110419684</v>
      </c>
      <c r="WQ31" s="42">
        <v>59.669918222015198</v>
      </c>
      <c r="WR31" s="66"/>
      <c r="WS31" s="41">
        <v>-973.975937502585</v>
      </c>
      <c r="WT31" s="42">
        <v>57.079212025116199</v>
      </c>
      <c r="WU31" s="66"/>
      <c r="WV31" s="41">
        <v>-1231.4913645854899</v>
      </c>
      <c r="WW31" s="42">
        <v>56.362107466598601</v>
      </c>
      <c r="WX31" s="66"/>
      <c r="WY31" s="41">
        <v>-1527.44043751086</v>
      </c>
      <c r="WZ31" s="42">
        <v>60.594821284803302</v>
      </c>
      <c r="XB31" s="41">
        <v>-891.52302447667796</v>
      </c>
      <c r="XC31" s="42">
        <v>84.060128802680097</v>
      </c>
      <c r="XD31" s="66"/>
      <c r="XE31" s="41">
        <v>-1151.3329131606199</v>
      </c>
      <c r="XF31" s="42">
        <v>80.358357716991407</v>
      </c>
      <c r="XG31" s="66"/>
      <c r="XH31" s="41">
        <v>-1458.4520105284901</v>
      </c>
      <c r="XI31" s="42">
        <v>78.381765257227997</v>
      </c>
      <c r="XJ31" s="66"/>
      <c r="XK31" s="41">
        <v>-1811.56938789637</v>
      </c>
      <c r="XL31" s="42">
        <v>83.111077831526202</v>
      </c>
      <c r="XN31" s="41">
        <v>-1176.76550279977</v>
      </c>
      <c r="XO31" s="42">
        <v>139.36462712775699</v>
      </c>
      <c r="XP31" s="66"/>
      <c r="XQ31" s="41">
        <v>-1522.3729525198</v>
      </c>
      <c r="XR31" s="42">
        <v>133.32973331720299</v>
      </c>
      <c r="XS31" s="66"/>
      <c r="XT31" s="41">
        <v>-1930.61137195984</v>
      </c>
      <c r="XU31" s="42">
        <v>129.79868703369399</v>
      </c>
      <c r="XV31" s="66"/>
      <c r="XW31" s="41">
        <v>-2400.09988835491</v>
      </c>
      <c r="XX31" s="42">
        <v>137.13851991323099</v>
      </c>
      <c r="XZ31" s="41">
        <v>-1308.94952329385</v>
      </c>
      <c r="YA31" s="42">
        <v>218.56425062901599</v>
      </c>
      <c r="YB31" s="66"/>
      <c r="YC31" s="41">
        <v>-1624.18260737231</v>
      </c>
      <c r="YD31" s="42">
        <v>211.125288833485</v>
      </c>
      <c r="YE31" s="66"/>
      <c r="YF31" s="41">
        <v>-2069.3940914507698</v>
      </c>
      <c r="YG31" s="42">
        <v>202.70164511924699</v>
      </c>
      <c r="YH31" s="66"/>
      <c r="YI31" s="41">
        <v>-2551.7147755292299</v>
      </c>
      <c r="YJ31" s="42">
        <v>199.34452419711999</v>
      </c>
      <c r="YK31" s="66"/>
      <c r="YL31" s="41">
        <v>-3105.0153436861601</v>
      </c>
      <c r="YM31" s="42">
        <v>210.64385388862399</v>
      </c>
      <c r="YN31" s="66"/>
      <c r="YO31" s="41">
        <v>-3735.442</v>
      </c>
      <c r="YP31" s="42">
        <v>226.390271891775</v>
      </c>
      <c r="YR31" s="41">
        <v>-1368.93401296299</v>
      </c>
      <c r="YS31" s="42">
        <v>321.740510402957</v>
      </c>
      <c r="YT31" s="66"/>
      <c r="YU31" s="41">
        <v>-1718.5256947222399</v>
      </c>
      <c r="YV31" s="42">
        <v>311.57422940866797</v>
      </c>
      <c r="YW31" s="66"/>
      <c r="YX31" s="41">
        <v>-2213.4034764814901</v>
      </c>
      <c r="YY31" s="42">
        <v>299.23075677495001</v>
      </c>
      <c r="YZ31" s="66"/>
      <c r="ZA31" s="41">
        <v>-2749.7537082407498</v>
      </c>
      <c r="ZB31" s="42">
        <v>290.437441261706</v>
      </c>
      <c r="ZC31" s="66"/>
      <c r="ZD31" s="41">
        <v>-3189.5352462036699</v>
      </c>
      <c r="ZE31" s="42">
        <v>331.45352923888299</v>
      </c>
      <c r="ZF31" s="66"/>
      <c r="ZG31" s="41">
        <v>-4090.8913783516</v>
      </c>
      <c r="ZH31" s="42">
        <v>315.13101467773498</v>
      </c>
      <c r="ZJ31" s="41">
        <v>-1407.807</v>
      </c>
      <c r="ZK31" s="42">
        <v>452.99061405408003</v>
      </c>
      <c r="ZL31" s="66"/>
      <c r="ZM31" s="41">
        <v>-1791.1917927623999</v>
      </c>
      <c r="ZN31" s="42">
        <v>439.621518236447</v>
      </c>
      <c r="ZO31" s="66"/>
      <c r="ZP31" s="41">
        <v>-2335.1703855248002</v>
      </c>
      <c r="ZQ31" s="42">
        <v>422.97629403921002</v>
      </c>
      <c r="ZR31" s="66"/>
      <c r="ZS31" s="41">
        <v>-2924.9846782872</v>
      </c>
      <c r="ZT31" s="42">
        <v>408.92395584857297</v>
      </c>
      <c r="ZU31" s="66"/>
      <c r="ZV31" s="41">
        <v>-3630.5713710496002</v>
      </c>
      <c r="ZW31" s="42">
        <v>402.66247154052297</v>
      </c>
      <c r="ZX31" s="66"/>
      <c r="ZY31" s="41">
        <v>-4398.2373735812998</v>
      </c>
      <c r="ZZ31" s="42">
        <v>423.55803822123698</v>
      </c>
      <c r="AAB31" s="41">
        <v>-1651.6606670879</v>
      </c>
      <c r="AAC31" s="42">
        <v>610.184140972764</v>
      </c>
      <c r="AAD31" s="66"/>
      <c r="AAE31" s="41">
        <v>-2149.1851070879002</v>
      </c>
      <c r="AAF31" s="42">
        <v>592.304792793866</v>
      </c>
      <c r="AAG31" s="66"/>
      <c r="AAH31" s="41">
        <v>-2801.7143741758</v>
      </c>
      <c r="AAI31" s="42">
        <v>570.10528700760699</v>
      </c>
      <c r="AAJ31" s="66"/>
      <c r="AAK31" s="41">
        <v>-3275.91825128562</v>
      </c>
      <c r="AAL31" s="42">
        <v>633.85510289960905</v>
      </c>
      <c r="AAM31" s="66"/>
      <c r="AAN31" s="41">
        <v>-4314.3497354394904</v>
      </c>
      <c r="AAO31" s="42">
        <v>542.512390400394</v>
      </c>
      <c r="AAP31" s="66"/>
      <c r="AAQ31" s="41">
        <v>-5276.4143200773997</v>
      </c>
      <c r="AAR31" s="42">
        <v>570.32349294211701</v>
      </c>
      <c r="AAT31" s="91">
        <v>-438.32716112244401</v>
      </c>
      <c r="AAU31" s="92">
        <v>59.999187870659902</v>
      </c>
      <c r="AAV31" s="80"/>
      <c r="AAW31" s="91">
        <v>-561.17882643820997</v>
      </c>
      <c r="AAX31" s="92">
        <v>62.771922923725498</v>
      </c>
      <c r="AAY31" s="80"/>
      <c r="AAZ31" s="91">
        <v>-711.51538775397705</v>
      </c>
      <c r="ABA31" s="92">
        <v>66.186290611225203</v>
      </c>
      <c r="ABB31" s="80"/>
      <c r="ABC31" s="91">
        <v>-860.16875595401405</v>
      </c>
      <c r="ABD31" s="92">
        <v>72.372804201068206</v>
      </c>
      <c r="ABF31" s="110">
        <v>-495.41429944617101</v>
      </c>
      <c r="ABG31" s="111">
        <v>85.970595075330493</v>
      </c>
      <c r="ABH31" s="99"/>
      <c r="ABI31" s="110">
        <v>-638.66327920272204</v>
      </c>
      <c r="ABJ31" s="111">
        <v>89.946997498524595</v>
      </c>
      <c r="ABK31" s="99"/>
      <c r="ABL31" s="110">
        <v>-813.96901095927205</v>
      </c>
      <c r="ABM31" s="111">
        <v>94.830321554202996</v>
      </c>
      <c r="ABN31" s="99"/>
      <c r="ABO31" s="110">
        <v>-984.58485697245703</v>
      </c>
      <c r="ABP31" s="111">
        <v>104.053006269466</v>
      </c>
      <c r="ABR31" s="129">
        <v>-516.59616354816899</v>
      </c>
      <c r="ABS31" s="130">
        <v>121.2893267214</v>
      </c>
      <c r="ABT31" s="118"/>
      <c r="ABU31" s="129">
        <v>-680.09854394753097</v>
      </c>
      <c r="ABV31" s="130">
        <v>126.52571997855399</v>
      </c>
      <c r="ABW31" s="118"/>
      <c r="ABX31" s="129">
        <v>-880.21673234689399</v>
      </c>
      <c r="ABY31" s="130">
        <v>132.93368242869099</v>
      </c>
      <c r="ABZ31" s="118"/>
      <c r="ACA31" s="129">
        <v>-1074.5093999999999</v>
      </c>
      <c r="ACB31" s="130">
        <v>145.19655035655899</v>
      </c>
      <c r="ACD31" s="148">
        <v>-662.00000706635205</v>
      </c>
      <c r="ACE31" s="149">
        <v>168.96553886223501</v>
      </c>
      <c r="ACF31" s="137"/>
      <c r="ACG31" s="148">
        <v>-866.44561977464195</v>
      </c>
      <c r="ACH31" s="149">
        <v>176.55711672589601</v>
      </c>
      <c r="ACI31" s="137"/>
      <c r="ACJ31" s="148">
        <v>-1116.6673924829299</v>
      </c>
      <c r="ACK31" s="149">
        <v>185.84779680762699</v>
      </c>
      <c r="ACL31" s="137"/>
      <c r="ACM31" s="148">
        <v>-1403.1645051912201</v>
      </c>
      <c r="ACN31" s="149">
        <v>196.10614365209801</v>
      </c>
      <c r="ACP31" s="167">
        <v>-749.34813489952001</v>
      </c>
      <c r="ACQ31" s="168">
        <v>234.21549186946999</v>
      </c>
      <c r="ACR31" s="156"/>
      <c r="ACS31" s="167">
        <v>-995.66235976791404</v>
      </c>
      <c r="ACT31" s="168">
        <v>244.168757054634</v>
      </c>
      <c r="ACU31" s="156"/>
      <c r="ACV31" s="167">
        <v>-1295.7385455046999</v>
      </c>
      <c r="ACW31" s="168">
        <v>256.54050356902798</v>
      </c>
      <c r="ACX31" s="156"/>
      <c r="ACY31" s="167">
        <v>-1639.32934724149</v>
      </c>
      <c r="ACZ31" s="168">
        <v>270.24235405367199</v>
      </c>
      <c r="ADB31" s="186">
        <v>-970.22252982581097</v>
      </c>
      <c r="ADC31" s="187">
        <v>385.41013583330698</v>
      </c>
      <c r="ADD31" s="175"/>
      <c r="ADE31" s="186">
        <v>-1298.56092279781</v>
      </c>
      <c r="ADF31" s="187">
        <v>401.66779135645601</v>
      </c>
      <c r="ADG31" s="175"/>
      <c r="ADH31" s="186">
        <v>-1698.53713274182</v>
      </c>
      <c r="ADI31" s="187">
        <v>421.91958300226298</v>
      </c>
      <c r="ADJ31" s="175"/>
      <c r="ADK31" s="186">
        <v>-2156.5279999999998</v>
      </c>
      <c r="ADL31" s="187">
        <v>444.42425461518798</v>
      </c>
      <c r="ADN31" s="205">
        <v>-1036.6386314219801</v>
      </c>
      <c r="ADO31" s="206">
        <v>579.10191951020795</v>
      </c>
      <c r="ADP31" s="194"/>
      <c r="ADQ31" s="205">
        <v>-1341.30569182982</v>
      </c>
      <c r="ADR31" s="206">
        <v>596.611324613281</v>
      </c>
      <c r="ADS31" s="194"/>
      <c r="ADT31" s="205">
        <v>-1765.6131042376701</v>
      </c>
      <c r="ADU31" s="206">
        <v>622.143570957056</v>
      </c>
      <c r="ADV31" s="194"/>
      <c r="ADW31" s="205">
        <v>-2224.8887246455201</v>
      </c>
      <c r="ADX31" s="206">
        <v>649.01225443908402</v>
      </c>
      <c r="ADY31" s="194"/>
      <c r="ADZ31" s="205">
        <v>-2768.8948134612101</v>
      </c>
      <c r="AEA31" s="206">
        <v>680.69732004850903</v>
      </c>
      <c r="AEB31" s="194"/>
      <c r="AEC31" s="205">
        <v>-3386.3971999999999</v>
      </c>
      <c r="AED31" s="206">
        <v>716.14920670761603</v>
      </c>
      <c r="AEF31" s="224">
        <v>-944.21222638842801</v>
      </c>
      <c r="AEG31" s="225">
        <v>825.92477615912298</v>
      </c>
      <c r="AEH31" s="213"/>
      <c r="AEI31" s="224">
        <v>-1286.45811556435</v>
      </c>
      <c r="AEJ31" s="225">
        <v>848.89676781849198</v>
      </c>
      <c r="AEK31" s="213"/>
      <c r="AEL31" s="224">
        <v>-1763.20544074028</v>
      </c>
      <c r="AEM31" s="225">
        <v>882.09578180888604</v>
      </c>
      <c r="AEN31" s="213"/>
      <c r="AEO31" s="224">
        <v>-2279.2644599161999</v>
      </c>
      <c r="AEP31" s="225">
        <v>917.184188945958</v>
      </c>
      <c r="AEQ31" s="213"/>
      <c r="AER31" s="224">
        <v>-2890.3129622680599</v>
      </c>
      <c r="AES31" s="225">
        <v>958.67909064269702</v>
      </c>
      <c r="AET31" s="213"/>
      <c r="AEU31" s="224">
        <v>-3586.9021534439798</v>
      </c>
      <c r="AEV31" s="225">
        <v>1004.3836673954401</v>
      </c>
      <c r="AEX31" s="243">
        <v>-804.32263954444602</v>
      </c>
      <c r="AEY31" s="244">
        <v>1133.1017083788799</v>
      </c>
      <c r="AEZ31" s="232"/>
      <c r="AFA31" s="243">
        <v>-1184.09080882068</v>
      </c>
      <c r="AFB31" s="244">
        <v>1162.20764719767</v>
      </c>
      <c r="AFC31" s="232"/>
      <c r="AFD31" s="243">
        <v>-1713.22149809692</v>
      </c>
      <c r="AFE31" s="244">
        <v>1204.1348542707201</v>
      </c>
      <c r="AFF31" s="232"/>
      <c r="AFG31" s="243">
        <v>-2286.0073673731699</v>
      </c>
      <c r="AFH31" s="244">
        <v>1248.4458557262899</v>
      </c>
      <c r="AFI31" s="232"/>
      <c r="AFJ31" s="243">
        <v>-2967.41107664941</v>
      </c>
      <c r="AFK31" s="244">
        <v>1300.1275899121899</v>
      </c>
      <c r="AFL31" s="232"/>
      <c r="AFM31" s="243">
        <v>-3737.252</v>
      </c>
      <c r="AFN31" s="244">
        <v>1359.2685537709301</v>
      </c>
      <c r="AFP31" s="263">
        <v>-941.76384715832899</v>
      </c>
      <c r="AFQ31" s="264">
        <v>1524.72776001173</v>
      </c>
      <c r="AFR31" s="251"/>
      <c r="AFS31" s="263">
        <v>-1401.2319191583299</v>
      </c>
      <c r="AFT31" s="264">
        <v>1562.7391079071999</v>
      </c>
      <c r="AFU31" s="251"/>
      <c r="AFV31" s="263">
        <v>-2036.1642418671199</v>
      </c>
      <c r="AFW31" s="264">
        <v>1618.9336361138401</v>
      </c>
      <c r="AFX31" s="251"/>
      <c r="AFY31" s="263">
        <v>-2723.4827805759101</v>
      </c>
      <c r="AFZ31" s="264">
        <v>1678.43315589381</v>
      </c>
      <c r="AGA31" s="251"/>
      <c r="AGB31" s="263">
        <v>-3537.0071539934902</v>
      </c>
      <c r="AGC31" s="264">
        <v>1749.28590189442</v>
      </c>
      <c r="AGD31" s="251"/>
      <c r="AGE31" s="263">
        <v>-4464.9009999999998</v>
      </c>
      <c r="AGF31" s="264">
        <v>1827.52582590867</v>
      </c>
      <c r="AGH31" s="41"/>
      <c r="AGI31" s="42"/>
      <c r="AGK31" s="41"/>
      <c r="AGL31" s="42"/>
      <c r="AGN31" s="41"/>
      <c r="AGO31" s="42"/>
      <c r="AGQ31" s="41"/>
      <c r="AGR31" s="42"/>
      <c r="AGT31" s="41"/>
      <c r="AGU31" s="42"/>
      <c r="AGW31" s="41"/>
      <c r="AGX31" s="42"/>
      <c r="AGZ31" s="41"/>
      <c r="AHA31" s="42"/>
      <c r="AHC31" s="41"/>
      <c r="AHD31" s="42"/>
      <c r="AHF31" s="41"/>
      <c r="AHG31" s="42"/>
      <c r="AHI31" s="41"/>
      <c r="AHJ31" s="42"/>
      <c r="AHL31" s="41"/>
      <c r="AHM31" s="42"/>
      <c r="AHO31" s="41"/>
      <c r="AHP31" s="42"/>
      <c r="AHR31" s="41"/>
      <c r="AHS31" s="42"/>
      <c r="AHU31" s="41"/>
      <c r="AHV31" s="42"/>
      <c r="AHX31" s="41"/>
      <c r="AHY31" s="42"/>
      <c r="AIA31" s="41"/>
      <c r="AIB31" s="42"/>
      <c r="AID31" s="41"/>
      <c r="AIE31" s="42"/>
      <c r="AIG31" s="41"/>
      <c r="AIH31" s="42"/>
      <c r="AIJ31" s="41"/>
      <c r="AIK31" s="42"/>
      <c r="AIM31" s="41"/>
      <c r="AIN31" s="42"/>
      <c r="AIP31" s="41"/>
      <c r="AIQ31" s="42"/>
      <c r="AIS31" s="41"/>
      <c r="AIT31" s="42"/>
      <c r="AIV31" s="41"/>
      <c r="AIW31" s="42"/>
      <c r="AIY31" s="41"/>
      <c r="AIZ31" s="42"/>
      <c r="AJB31" s="41"/>
      <c r="AJC31" s="42"/>
      <c r="AJE31" s="41"/>
      <c r="AJF31" s="42"/>
      <c r="AJH31" s="41"/>
      <c r="AJI31" s="42"/>
      <c r="AJK31" s="41"/>
      <c r="AJL31" s="42"/>
      <c r="AJN31" s="41"/>
      <c r="AJO31" s="42"/>
      <c r="AJQ31" s="41"/>
      <c r="AJR31" s="42"/>
      <c r="AJT31" s="41"/>
      <c r="AJU31" s="42"/>
      <c r="AJW31" s="41"/>
      <c r="AJX31" s="42"/>
      <c r="AJZ31" s="41"/>
      <c r="AKA31" s="42"/>
      <c r="AKC31" s="41"/>
      <c r="AKD31" s="42"/>
      <c r="AKF31" s="41"/>
      <c r="AKG31" s="42"/>
      <c r="AKI31" s="41"/>
      <c r="AKJ31" s="42"/>
      <c r="AKL31" s="41"/>
      <c r="AKM31" s="42"/>
      <c r="AKN31" s="66"/>
      <c r="AKO31" s="41"/>
      <c r="AKP31" s="42"/>
      <c r="AKQ31" s="66"/>
      <c r="AKR31" s="41"/>
      <c r="AKS31" s="42"/>
      <c r="AKU31" s="41"/>
      <c r="AKV31" s="42"/>
      <c r="AKW31" s="66"/>
      <c r="AKX31" s="41"/>
      <c r="AKY31" s="42"/>
      <c r="AKZ31" s="66"/>
      <c r="ALA31" s="41"/>
      <c r="ALB31" s="42"/>
      <c r="ALD31" s="41"/>
      <c r="ALE31" s="42"/>
      <c r="ALF31" s="66"/>
      <c r="ALG31" s="41"/>
      <c r="ALH31" s="42"/>
      <c r="ALI31" s="66"/>
      <c r="ALJ31" s="41"/>
      <c r="ALK31" s="42"/>
      <c r="ALM31" s="41"/>
      <c r="ALN31" s="42"/>
      <c r="ALO31" s="66"/>
      <c r="ALP31" s="41"/>
      <c r="ALQ31" s="42"/>
      <c r="ALR31" s="66"/>
      <c r="ALS31" s="41"/>
      <c r="ALT31" s="42"/>
      <c r="ALV31" s="41"/>
      <c r="ALW31" s="42"/>
      <c r="ALX31" s="66"/>
      <c r="ALY31" s="41"/>
      <c r="ALZ31" s="42"/>
      <c r="AMA31" s="66"/>
      <c r="AMB31" s="41"/>
      <c r="AMC31" s="42"/>
      <c r="AME31" s="41"/>
      <c r="AMF31" s="42"/>
      <c r="AMG31" s="66"/>
      <c r="AMH31" s="41"/>
      <c r="AMI31" s="42"/>
      <c r="AMJ31" s="66"/>
      <c r="AMK31" s="41"/>
      <c r="AML31" s="42"/>
      <c r="AMN31" s="41"/>
      <c r="AMO31" s="42"/>
      <c r="AMP31" s="66"/>
      <c r="AMQ31" s="41"/>
      <c r="AMR31" s="42"/>
      <c r="AMS31" s="66"/>
      <c r="AMT31" s="41"/>
      <c r="AMU31" s="42"/>
      <c r="AMW31" s="41"/>
      <c r="AMX31" s="42"/>
      <c r="AMY31" s="66"/>
      <c r="AMZ31" s="41"/>
      <c r="ANA31" s="42"/>
      <c r="ANB31" s="66"/>
      <c r="ANC31" s="41"/>
      <c r="AND31" s="42"/>
      <c r="ANF31" s="41"/>
      <c r="ANG31" s="42"/>
      <c r="ANH31" s="66"/>
      <c r="ANI31" s="41"/>
      <c r="ANJ31" s="42"/>
      <c r="ANK31" s="66"/>
      <c r="ANL31" s="41"/>
      <c r="ANM31" s="42"/>
      <c r="ANO31" s="41"/>
      <c r="ANP31" s="42"/>
      <c r="ANQ31" s="66"/>
      <c r="ANR31" s="41"/>
      <c r="ANS31" s="42"/>
      <c r="ANT31" s="66"/>
      <c r="ANU31" s="41"/>
      <c r="ANV31" s="42"/>
      <c r="ANX31" s="41"/>
      <c r="ANY31" s="42"/>
      <c r="ANZ31" s="66"/>
      <c r="AOA31" s="41"/>
      <c r="AOB31" s="42"/>
      <c r="AOC31" s="66"/>
      <c r="AOD31" s="41"/>
      <c r="AOE31" s="42"/>
      <c r="AOG31" s="41"/>
      <c r="AOH31" s="42"/>
      <c r="AOI31" s="66"/>
      <c r="AOJ31" s="41"/>
      <c r="AOK31" s="42"/>
      <c r="AOL31" s="66"/>
      <c r="AOM31" s="41"/>
      <c r="AON31" s="42"/>
      <c r="AOP31" s="41"/>
      <c r="AOQ31" s="42"/>
      <c r="AOS31" s="41"/>
      <c r="AOT31" s="42"/>
      <c r="AOV31" s="41"/>
      <c r="AOW31" s="42"/>
      <c r="AOY31" s="41"/>
      <c r="AOZ31" s="42"/>
      <c r="APB31" s="41"/>
      <c r="APC31" s="42"/>
      <c r="APE31" s="41"/>
      <c r="APF31" s="42"/>
      <c r="APH31" s="41"/>
      <c r="API31" s="42"/>
      <c r="APK31" s="41"/>
      <c r="APL31" s="42"/>
      <c r="APN31" s="41"/>
      <c r="APO31" s="42"/>
      <c r="APQ31" s="41"/>
      <c r="APR31" s="42"/>
      <c r="APT31" s="41"/>
      <c r="APU31" s="42"/>
      <c r="APW31" s="41"/>
      <c r="APX31" s="42"/>
      <c r="APZ31" s="41"/>
      <c r="AQA31" s="42"/>
      <c r="AQC31" s="41"/>
      <c r="AQD31" s="42"/>
      <c r="AQF31" s="41"/>
      <c r="AQG31" s="42"/>
      <c r="AQI31" s="41"/>
      <c r="AQJ31" s="42"/>
      <c r="AQL31" s="41"/>
      <c r="AQM31" s="42"/>
      <c r="AQO31" s="41"/>
      <c r="AQP31" s="42"/>
      <c r="AQR31" s="41"/>
      <c r="AQS31" s="42"/>
      <c r="AQU31" s="41"/>
      <c r="AQV31" s="42"/>
      <c r="AQX31" s="41"/>
      <c r="AQY31" s="42"/>
      <c r="ARA31" s="41"/>
      <c r="ARB31" s="42"/>
      <c r="ARD31" s="41"/>
      <c r="ARE31" s="42"/>
      <c r="ARG31" s="41"/>
      <c r="ARH31" s="42"/>
      <c r="ARJ31" s="41"/>
      <c r="ARK31" s="42"/>
      <c r="ARM31" s="41"/>
      <c r="ARN31" s="42"/>
      <c r="ARP31" s="41"/>
      <c r="ARQ31" s="42"/>
      <c r="ARS31" s="41"/>
      <c r="ART31" s="42"/>
      <c r="ARV31" s="41"/>
      <c r="ARW31" s="42"/>
      <c r="ARY31" s="41"/>
      <c r="ARZ31" s="42"/>
      <c r="ASB31" s="41"/>
      <c r="ASC31" s="42"/>
      <c r="ASE31" s="41"/>
      <c r="ASF31" s="42"/>
      <c r="ASH31" s="41"/>
      <c r="ASI31" s="42"/>
      <c r="ASK31" s="41"/>
      <c r="ASL31" s="42"/>
      <c r="ASN31" s="41"/>
      <c r="ASO31" s="42"/>
      <c r="ASQ31" s="41"/>
      <c r="ASR31" s="42"/>
      <c r="AST31" s="41"/>
      <c r="ASU31" s="42"/>
      <c r="ASW31" s="41"/>
      <c r="ASX31" s="42"/>
      <c r="ASZ31" s="41"/>
      <c r="ATA31" s="42"/>
      <c r="ATC31" s="41"/>
      <c r="ATD31" s="42"/>
      <c r="ATF31" s="41"/>
      <c r="ATG31" s="42"/>
      <c r="ATI31" s="41"/>
      <c r="ATJ31" s="42"/>
      <c r="ATL31" s="41"/>
      <c r="ATM31" s="42"/>
      <c r="ATO31" s="41"/>
      <c r="ATP31" s="42"/>
      <c r="ATR31" s="41"/>
      <c r="ATS31" s="42"/>
      <c r="ATU31" s="41"/>
      <c r="ATV31" s="42"/>
      <c r="ATX31" s="41"/>
      <c r="ATY31" s="42"/>
      <c r="AUA31" s="41"/>
      <c r="AUB31" s="42"/>
      <c r="AUD31" s="41"/>
      <c r="AUE31" s="42"/>
      <c r="AUG31" s="41"/>
      <c r="AUH31" s="42"/>
      <c r="AUJ31" s="41"/>
      <c r="AUK31" s="42"/>
      <c r="AUM31" s="41"/>
      <c r="AUN31" s="42"/>
      <c r="AUP31" s="41"/>
      <c r="AUQ31" s="42"/>
      <c r="AUS31" s="41"/>
      <c r="AUT31" s="42"/>
      <c r="AUV31" s="41"/>
      <c r="AUW31" s="42"/>
      <c r="AUY31" s="41"/>
      <c r="AUZ31" s="42"/>
      <c r="AVB31" s="41"/>
      <c r="AVC31" s="42"/>
      <c r="AVE31" s="41"/>
      <c r="AVF31" s="42"/>
      <c r="AVH31" s="41"/>
      <c r="AVI31" s="42"/>
      <c r="AVK31" s="41"/>
      <c r="AVL31" s="42"/>
      <c r="AVN31" s="41"/>
      <c r="AVO31" s="42"/>
      <c r="AVQ31" s="41"/>
      <c r="AVR31" s="42"/>
      <c r="AVT31" s="41"/>
      <c r="AVU31" s="42"/>
      <c r="AVW31" s="41"/>
      <c r="AVX31" s="42"/>
      <c r="AVZ31" s="41"/>
      <c r="AWA31" s="42"/>
      <c r="AWC31" s="41"/>
      <c r="AWD31" s="42"/>
      <c r="AWF31" s="41"/>
      <c r="AWG31" s="42"/>
      <c r="AWH31" s="66"/>
      <c r="AWI31" s="41"/>
      <c r="AWJ31" s="42"/>
      <c r="AWK31" s="66"/>
      <c r="AWL31" s="41"/>
      <c r="AWM31" s="42"/>
      <c r="AWO31" s="41"/>
      <c r="AWP31" s="42"/>
      <c r="AWQ31" s="66"/>
      <c r="AWR31" s="41"/>
      <c r="AWS31" s="42"/>
      <c r="AWT31" s="66"/>
      <c r="AWU31" s="41"/>
      <c r="AWV31" s="42"/>
      <c r="AWX31" s="41"/>
      <c r="AWY31" s="42"/>
      <c r="AWZ31" s="66"/>
      <c r="AXA31" s="41"/>
      <c r="AXB31" s="42"/>
      <c r="AXC31" s="66"/>
      <c r="AXD31" s="41"/>
      <c r="AXE31" s="42"/>
      <c r="AXG31" s="41"/>
      <c r="AXH31" s="42"/>
      <c r="AXI31" s="66"/>
      <c r="AXJ31" s="41"/>
      <c r="AXK31" s="42"/>
      <c r="AXL31" s="66"/>
      <c r="AXM31" s="41"/>
      <c r="AXN31" s="42"/>
      <c r="AXP31" s="41"/>
      <c r="AXQ31" s="42"/>
      <c r="AXR31" s="66"/>
      <c r="AXS31" s="41"/>
      <c r="AXT31" s="42"/>
      <c r="AXU31" s="66"/>
      <c r="AXV31" s="41"/>
      <c r="AXW31" s="42"/>
      <c r="AXY31" s="41"/>
      <c r="AXZ31" s="42"/>
      <c r="AYA31" s="66"/>
      <c r="AYB31" s="41"/>
      <c r="AYC31" s="42"/>
      <c r="AYD31" s="66"/>
      <c r="AYE31" s="41"/>
      <c r="AYF31" s="42"/>
      <c r="AYH31" s="41"/>
      <c r="AYI31" s="42"/>
      <c r="AYJ31" s="66"/>
      <c r="AYK31" s="41"/>
      <c r="AYL31" s="42"/>
      <c r="AYM31" s="66"/>
      <c r="AYN31" s="41"/>
      <c r="AYO31" s="42"/>
      <c r="AYQ31" s="41"/>
      <c r="AYR31" s="42"/>
      <c r="AYS31" s="66"/>
      <c r="AYT31" s="41"/>
      <c r="AYU31" s="42"/>
      <c r="AYV31" s="66"/>
      <c r="AYW31" s="41"/>
      <c r="AYX31" s="42"/>
      <c r="AYZ31" s="41"/>
      <c r="AZA31" s="42"/>
      <c r="AZB31" s="66"/>
      <c r="AZC31" s="41"/>
      <c r="AZD31" s="42"/>
      <c r="AZE31" s="66"/>
      <c r="AZF31" s="41"/>
      <c r="AZG31" s="42"/>
      <c r="AZI31" s="41"/>
      <c r="AZJ31" s="42"/>
      <c r="AZK31" s="66"/>
      <c r="AZL31" s="41"/>
      <c r="AZM31" s="42"/>
      <c r="AZN31" s="66"/>
      <c r="AZO31" s="41"/>
      <c r="AZP31" s="42"/>
      <c r="AZR31" s="41"/>
      <c r="AZS31" s="42"/>
      <c r="AZT31" s="66"/>
      <c r="AZU31" s="41"/>
      <c r="AZV31" s="42"/>
      <c r="AZW31" s="66"/>
      <c r="AZX31" s="41"/>
      <c r="AZY31" s="42"/>
    </row>
    <row r="32" spans="2:1377" x14ac:dyDescent="0.15">
      <c r="B32" s="41">
        <v>-406.146816319756</v>
      </c>
      <c r="C32" s="42">
        <v>14.6430435662803</v>
      </c>
      <c r="E32" s="41">
        <v>-484.184379477417</v>
      </c>
      <c r="F32" s="42">
        <v>14.1216174878095</v>
      </c>
      <c r="H32" s="41">
        <v>-560.14512237157101</v>
      </c>
      <c r="I32" s="42">
        <v>15.7774890325251</v>
      </c>
      <c r="J32" s="66"/>
      <c r="K32" s="41">
        <v>-658.70169051647304</v>
      </c>
      <c r="L32" s="42">
        <v>16.815499851143802</v>
      </c>
      <c r="N32" s="41">
        <v>-468.16493895188</v>
      </c>
      <c r="O32" s="42">
        <v>21.1737064057351</v>
      </c>
      <c r="P32" s="66"/>
      <c r="Q32" s="41">
        <v>-558.42913151738696</v>
      </c>
      <c r="R32" s="42">
        <v>20.4649530082167</v>
      </c>
      <c r="S32" s="66"/>
      <c r="T32" s="41">
        <v>-670.57364408289402</v>
      </c>
      <c r="U32" s="42">
        <v>20.143938027832998</v>
      </c>
      <c r="V32" s="66"/>
      <c r="W32" s="41">
        <v>-759.10769415810501</v>
      </c>
      <c r="X32" s="42">
        <v>24.428278243508402</v>
      </c>
      <c r="Z32" s="41">
        <v>-524.04898408936901</v>
      </c>
      <c r="AA32" s="42">
        <v>30.633534183828001</v>
      </c>
      <c r="AB32" s="66"/>
      <c r="AC32" s="41">
        <v>-625.10066808298598</v>
      </c>
      <c r="AD32" s="42">
        <v>29.5655230947816</v>
      </c>
      <c r="AE32" s="66"/>
      <c r="AF32" s="41">
        <v>-750.95363207660205</v>
      </c>
      <c r="AG32" s="42">
        <v>28.770504430352201</v>
      </c>
      <c r="AH32" s="66"/>
      <c r="AI32" s="41">
        <v>-887.67783636054105</v>
      </c>
      <c r="AJ32" s="42">
        <v>30.584565054330501</v>
      </c>
      <c r="AL32" s="41">
        <v>-658.79585729791597</v>
      </c>
      <c r="AM32" s="42">
        <v>42.437424601459803</v>
      </c>
      <c r="AN32" s="66"/>
      <c r="AO32" s="41">
        <v>-785.78683438081896</v>
      </c>
      <c r="AP32" s="42">
        <v>41.055337949103702</v>
      </c>
      <c r="AQ32" s="66"/>
      <c r="AR32" s="41">
        <v>-943.84341146372003</v>
      </c>
      <c r="AS32" s="42">
        <v>40.189564561120903</v>
      </c>
      <c r="AT32" s="66"/>
      <c r="AU32" s="41">
        <v>-1125.9639770940701</v>
      </c>
      <c r="AV32" s="42">
        <v>41.631532162957598</v>
      </c>
      <c r="AX32" s="41">
        <v>-771.23873421760504</v>
      </c>
      <c r="AY32" s="42">
        <v>59.6667068054076</v>
      </c>
      <c r="AZ32" s="66"/>
      <c r="BA32" s="41">
        <v>-933.42280290154201</v>
      </c>
      <c r="BB32" s="42">
        <v>57.710883818734601</v>
      </c>
      <c r="BC32" s="66"/>
      <c r="BD32" s="41">
        <v>-1121.1912802694201</v>
      </c>
      <c r="BE32" s="42">
        <v>56.249649400169702</v>
      </c>
      <c r="BF32" s="66"/>
      <c r="BG32" s="41">
        <v>-1337.71211658737</v>
      </c>
      <c r="BH32" s="42">
        <v>57.1753288540882</v>
      </c>
      <c r="BJ32" s="41">
        <v>-1021.5700769994299</v>
      </c>
      <c r="BK32" s="42">
        <v>98.837009221404699</v>
      </c>
      <c r="BL32" s="66"/>
      <c r="BM32" s="41">
        <v>-1237.00976671945</v>
      </c>
      <c r="BN32" s="42">
        <v>95.662455901575001</v>
      </c>
      <c r="BO32" s="66"/>
      <c r="BP32" s="41">
        <v>-1486.1140261595001</v>
      </c>
      <c r="BQ32" s="42">
        <v>93.229481066253896</v>
      </c>
      <c r="BR32" s="66"/>
      <c r="BS32" s="41">
        <v>-1773.47528489302</v>
      </c>
      <c r="BT32" s="42">
        <v>94.423372817544106</v>
      </c>
      <c r="BV32" s="41">
        <v>-1181.27518211693</v>
      </c>
      <c r="BW32" s="42">
        <v>154.112157769427</v>
      </c>
      <c r="BX32" s="66"/>
      <c r="BY32" s="41">
        <v>-1375.48302619539</v>
      </c>
      <c r="BZ32" s="42">
        <v>150.23788717819701</v>
      </c>
      <c r="CA32" s="66"/>
      <c r="CB32" s="41">
        <v>-1652.4178302738501</v>
      </c>
      <c r="CC32" s="42">
        <v>145.74331048174199</v>
      </c>
      <c r="CD32" s="66"/>
      <c r="CE32" s="41">
        <v>-1952.6122743523099</v>
      </c>
      <c r="CF32" s="42">
        <v>142.902658160546</v>
      </c>
      <c r="CG32" s="66"/>
      <c r="CH32" s="41">
        <v>-2289.3890025092401</v>
      </c>
      <c r="CI32" s="42">
        <v>144.98577065441799</v>
      </c>
      <c r="CJ32" s="66"/>
      <c r="CK32" s="41">
        <v>-2462.7085121576902</v>
      </c>
      <c r="CL32" s="42">
        <v>151.69311103291599</v>
      </c>
      <c r="CN32" s="41">
        <v>-1264.8844465741799</v>
      </c>
      <c r="CO32" s="42">
        <v>226.06327589375701</v>
      </c>
      <c r="CP32" s="66"/>
      <c r="CQ32" s="41">
        <v>-1478.3227333334401</v>
      </c>
      <c r="CR32" s="42">
        <v>220.760874503639</v>
      </c>
      <c r="CS32" s="66"/>
      <c r="CT32" s="41">
        <v>-1783.88925009269</v>
      </c>
      <c r="CU32" s="42">
        <v>214.275804364636</v>
      </c>
      <c r="CV32" s="66"/>
      <c r="CW32" s="41">
        <v>-2115.3474618519399</v>
      </c>
      <c r="CX32" s="42">
        <v>209.185627373465</v>
      </c>
      <c r="CY32" s="66"/>
      <c r="CZ32" s="41">
        <v>-2376.51973064821</v>
      </c>
      <c r="DA32" s="42">
        <v>234.857511799023</v>
      </c>
      <c r="DB32" s="66"/>
      <c r="DC32" s="41">
        <v>-2698.6509000000001</v>
      </c>
      <c r="DD32" s="42">
        <v>212.62474307175501</v>
      </c>
      <c r="DF32" s="41">
        <v>-1335.8645085640101</v>
      </c>
      <c r="DG32" s="42">
        <v>317.378903716362</v>
      </c>
      <c r="DH32" s="66"/>
      <c r="DI32" s="41">
        <v>-1567.9677513264101</v>
      </c>
      <c r="DJ32" s="42">
        <v>310.38317674751698</v>
      </c>
      <c r="DK32" s="66"/>
      <c r="DL32" s="41">
        <v>-1901.6004940887999</v>
      </c>
      <c r="DM32" s="42">
        <v>301.66328707630697</v>
      </c>
      <c r="DN32" s="66"/>
      <c r="DO32" s="41">
        <v>-2142.9053651384002</v>
      </c>
      <c r="DP32" s="42">
        <v>332.53736494389699</v>
      </c>
      <c r="DQ32" s="66"/>
      <c r="DR32" s="41">
        <v>-2698.68887961361</v>
      </c>
      <c r="DS32" s="42">
        <v>288.62347930843202</v>
      </c>
      <c r="DT32" s="66"/>
      <c r="DU32" s="41">
        <v>-2894.9712805415102</v>
      </c>
      <c r="DV32" s="42">
        <v>292.47764936670598</v>
      </c>
      <c r="DX32" s="41">
        <v>-1569.0053407694099</v>
      </c>
      <c r="DY32" s="42">
        <v>427.45383517579302</v>
      </c>
      <c r="DZ32" s="66"/>
      <c r="EA32" s="41">
        <v>-1884.9919207694099</v>
      </c>
      <c r="EB32" s="42">
        <v>418.09887470152302</v>
      </c>
      <c r="EC32" s="66"/>
      <c r="ED32" s="41">
        <v>-2285.1061678573101</v>
      </c>
      <c r="EE32" s="42">
        <v>406.48483193859499</v>
      </c>
      <c r="EF32" s="66"/>
      <c r="EG32" s="41">
        <v>-2573.69183620891</v>
      </c>
      <c r="EH32" s="42">
        <v>448.06424624281902</v>
      </c>
      <c r="EI32" s="66"/>
      <c r="EJ32" s="41">
        <v>-3199.7664091210099</v>
      </c>
      <c r="EK32" s="42">
        <v>388.974090812474</v>
      </c>
      <c r="EL32" s="66"/>
      <c r="EM32" s="41">
        <v>-3476.1706498543199</v>
      </c>
      <c r="EN32" s="42">
        <v>394.11548542916302</v>
      </c>
      <c r="EP32" s="41">
        <v>-383.05633342117</v>
      </c>
      <c r="EQ32" s="42">
        <v>30.124163425747401</v>
      </c>
      <c r="ER32" s="66"/>
      <c r="ES32" s="41">
        <v>-505.312396578831</v>
      </c>
      <c r="ET32" s="42">
        <v>29.372705948323802</v>
      </c>
      <c r="EU32" s="66"/>
      <c r="EV32" s="41">
        <v>-656.23981973649302</v>
      </c>
      <c r="EW32" s="42">
        <v>28.773822405653</v>
      </c>
      <c r="EX32" s="66"/>
      <c r="EY32" s="41">
        <v>-810.44280000000003</v>
      </c>
      <c r="EZ32" s="42">
        <v>30.239741265800902</v>
      </c>
      <c r="FB32" s="41">
        <v>-435.00568878275402</v>
      </c>
      <c r="FC32" s="42">
        <v>43.505123885425803</v>
      </c>
      <c r="FD32" s="66"/>
      <c r="FE32" s="41">
        <v>-576.85813134826105</v>
      </c>
      <c r="FF32" s="42">
        <v>42.497813510429403</v>
      </c>
      <c r="FG32" s="66"/>
      <c r="FH32" s="41">
        <v>-752.07089391376905</v>
      </c>
      <c r="FI32" s="42">
        <v>41.693054315384302</v>
      </c>
      <c r="FJ32" s="66"/>
      <c r="FK32" s="41">
        <v>-929.50292267623001</v>
      </c>
      <c r="FL32" s="42">
        <v>44.005456730273401</v>
      </c>
      <c r="FN32" s="41">
        <v>-466.56598998404098</v>
      </c>
      <c r="FO32" s="42">
        <v>62.799493775684098</v>
      </c>
      <c r="FP32" s="66"/>
      <c r="FQ32" s="41">
        <v>-626.57567397765797</v>
      </c>
      <c r="FR32" s="42">
        <v>61.297674204278202</v>
      </c>
      <c r="FS32" s="66"/>
      <c r="FT32" s="41">
        <v>-824.50663797127504</v>
      </c>
      <c r="FU32" s="42">
        <v>59.930995970683298</v>
      </c>
      <c r="FV32" s="66"/>
      <c r="FW32" s="41">
        <v>-1029.9888526126999</v>
      </c>
      <c r="FX32" s="42">
        <v>62.626382637019802</v>
      </c>
      <c r="FZ32" s="41">
        <v>-593.35685416580395</v>
      </c>
      <c r="GA32" s="42">
        <v>86.999577689295407</v>
      </c>
      <c r="GB32" s="66"/>
      <c r="GC32" s="41">
        <v>-794.04533124870704</v>
      </c>
      <c r="GD32" s="42">
        <v>85.075074062809094</v>
      </c>
      <c r="GE32" s="66"/>
      <c r="GF32" s="41">
        <v>-970.70708958031696</v>
      </c>
      <c r="GG32" s="42">
        <v>94.190120519216904</v>
      </c>
      <c r="GH32" s="66"/>
      <c r="GI32" s="41">
        <v>-1327.4344354145101</v>
      </c>
      <c r="GJ32" s="42">
        <v>82.879456924331706</v>
      </c>
      <c r="GL32" s="41">
        <v>-675.29494078756898</v>
      </c>
      <c r="GM32" s="42">
        <v>122.094645190416</v>
      </c>
      <c r="GN32" s="66"/>
      <c r="GO32" s="41">
        <v>-925.91600947150698</v>
      </c>
      <c r="GP32" s="42">
        <v>119.39177597152199</v>
      </c>
      <c r="GQ32" s="66"/>
      <c r="GR32" s="41">
        <v>-1221.80148683938</v>
      </c>
      <c r="GS32" s="42">
        <v>116.97751546208499</v>
      </c>
      <c r="GT32" s="66"/>
      <c r="GU32" s="41">
        <v>-1562.06270104992</v>
      </c>
      <c r="GV32" s="42">
        <v>115.722586483226</v>
      </c>
      <c r="GX32" s="41">
        <v>-882.24103776018296</v>
      </c>
      <c r="GY32" s="42">
        <v>202.10485189238901</v>
      </c>
      <c r="GZ32" s="66"/>
      <c r="HA32" s="41">
        <v>-1215.5967274802099</v>
      </c>
      <c r="HB32" s="42">
        <v>197.737217917089</v>
      </c>
      <c r="HC32" s="66"/>
      <c r="HD32" s="41">
        <v>-1608.8569869202499</v>
      </c>
      <c r="HE32" s="42">
        <v>193.86958860136801</v>
      </c>
      <c r="HF32" s="66"/>
      <c r="HG32" s="41">
        <v>-1931.1037130581301</v>
      </c>
      <c r="HH32" s="42">
        <v>217.132561212425</v>
      </c>
      <c r="HJ32" s="41">
        <v>-931.02783670615202</v>
      </c>
      <c r="HK32" s="42">
        <v>313.43121601903198</v>
      </c>
      <c r="HL32" s="66"/>
      <c r="HM32" s="41">
        <v>-1234.86968078461</v>
      </c>
      <c r="HN32" s="42">
        <v>308.20080897784101</v>
      </c>
      <c r="HO32" s="66"/>
      <c r="HP32" s="41">
        <v>-1664.2424848630701</v>
      </c>
      <c r="HQ32" s="42">
        <v>301.92193413626597</v>
      </c>
      <c r="HR32" s="66"/>
      <c r="HS32" s="41">
        <v>-2129.4209289415298</v>
      </c>
      <c r="HT32" s="42">
        <v>297.089053946094</v>
      </c>
      <c r="HU32" s="66"/>
      <c r="HV32" s="41">
        <v>-2492.4572015692202</v>
      </c>
      <c r="HW32" s="42">
        <v>333.29053420143498</v>
      </c>
      <c r="HX32" s="66"/>
      <c r="HY32" s="41">
        <v>-3269.6451000000002</v>
      </c>
      <c r="HZ32" s="42">
        <v>298.07983532520899</v>
      </c>
      <c r="IB32" s="41">
        <v>-896.27123462954899</v>
      </c>
      <c r="IC32" s="42">
        <v>458.22592259035201</v>
      </c>
      <c r="ID32" s="66"/>
      <c r="IE32" s="41">
        <v>-1233.0477713887999</v>
      </c>
      <c r="IF32" s="42">
        <v>451.08905582446903</v>
      </c>
      <c r="IG32" s="66"/>
      <c r="IH32" s="41">
        <v>-1710.1070381480499</v>
      </c>
      <c r="II32" s="42">
        <v>442.16450147770598</v>
      </c>
      <c r="IJ32" s="66"/>
      <c r="IK32" s="41">
        <v>-2227.1722499073098</v>
      </c>
      <c r="IL32" s="42">
        <v>434.72437619444202</v>
      </c>
      <c r="IM32" s="66"/>
      <c r="IN32" s="41">
        <v>-2817.12459342582</v>
      </c>
      <c r="IO32" s="42">
        <v>428.80869848881702</v>
      </c>
      <c r="IP32" s="66"/>
      <c r="IQ32" s="41">
        <v>-3519.3692000000001</v>
      </c>
      <c r="IR32" s="42">
        <v>427.84078734076098</v>
      </c>
      <c r="IT32" s="41">
        <v>-830.22436972319201</v>
      </c>
      <c r="IU32" s="42">
        <v>641.55233203964099</v>
      </c>
      <c r="IV32" s="66"/>
      <c r="IW32" s="41">
        <v>-1199.37011248559</v>
      </c>
      <c r="IX32" s="42">
        <v>632.12878486274803</v>
      </c>
      <c r="IY32" s="66"/>
      <c r="IZ32" s="41">
        <v>-1723.55035524799</v>
      </c>
      <c r="JA32" s="42">
        <v>620.21522825584702</v>
      </c>
      <c r="JB32" s="66"/>
      <c r="JC32" s="41">
        <v>-2291.9368480103899</v>
      </c>
      <c r="JD32" s="42">
        <v>609.63011631251902</v>
      </c>
      <c r="JE32" s="66"/>
      <c r="JF32" s="41">
        <v>-2972.0487407727901</v>
      </c>
      <c r="JG32" s="42">
        <v>600.23832482524699</v>
      </c>
      <c r="JH32" s="66"/>
      <c r="JI32" s="41">
        <v>-3447.5175828719898</v>
      </c>
      <c r="JJ32" s="42">
        <v>673.53365290429895</v>
      </c>
      <c r="JL32" s="41">
        <v>-954.15071467008897</v>
      </c>
      <c r="JM32" s="42">
        <v>863.96921224011396</v>
      </c>
      <c r="JN32" s="66"/>
      <c r="JO32" s="41">
        <v>-1434.5882946700899</v>
      </c>
      <c r="JP32" s="42">
        <v>851.37134398211697</v>
      </c>
      <c r="JQ32" s="66"/>
      <c r="JR32" s="41">
        <v>-2063.35954175799</v>
      </c>
      <c r="JS32" s="42">
        <v>835.536365242643</v>
      </c>
      <c r="JT32" s="66"/>
      <c r="JU32" s="41">
        <v>-2745.1782888458902</v>
      </c>
      <c r="JV32" s="42">
        <v>821.41576296919698</v>
      </c>
      <c r="JW32" s="66"/>
      <c r="JX32" s="41">
        <v>-3519.7117830216798</v>
      </c>
      <c r="JY32" s="42">
        <v>808.92417817313299</v>
      </c>
      <c r="JZ32" s="66"/>
      <c r="KA32" s="41">
        <v>-4129.6697726369803</v>
      </c>
      <c r="KB32" s="42">
        <v>907.655602548606</v>
      </c>
      <c r="KD32" s="41">
        <v>-292.23396196896402</v>
      </c>
      <c r="KE32" s="42">
        <v>76.454429578650604</v>
      </c>
      <c r="KF32" s="66"/>
      <c r="KG32" s="41">
        <v>-413.43657381630601</v>
      </c>
      <c r="KH32" s="42">
        <v>79.361159747565395</v>
      </c>
      <c r="KI32" s="66"/>
      <c r="KJ32" s="41">
        <v>-561.77177126364904</v>
      </c>
      <c r="KK32" s="42">
        <v>82.949711689550895</v>
      </c>
      <c r="KL32" s="66"/>
      <c r="KM32" s="41">
        <v>-699.74663042553095</v>
      </c>
      <c r="KN32" s="42">
        <v>90.064206157690194</v>
      </c>
      <c r="KP32" s="41">
        <v>-319.22859261137</v>
      </c>
      <c r="KQ32" s="42">
        <v>109.86176690217999</v>
      </c>
      <c r="KR32" s="66"/>
      <c r="KS32" s="41">
        <v>-460.54588034357602</v>
      </c>
      <c r="KT32" s="42">
        <v>114.04896207055199</v>
      </c>
      <c r="KU32" s="66"/>
      <c r="KV32" s="41">
        <v>-633.50799527578204</v>
      </c>
      <c r="KW32" s="42">
        <v>119.19721273877499</v>
      </c>
      <c r="KX32" s="66"/>
      <c r="KY32" s="41">
        <v>-790.66432407265097</v>
      </c>
      <c r="KZ32" s="42">
        <v>129.90227146779</v>
      </c>
      <c r="LB32" s="41">
        <v>-297.22410383276701</v>
      </c>
      <c r="LC32" s="42">
        <v>155.591444207412</v>
      </c>
      <c r="LD32" s="66"/>
      <c r="LE32" s="41">
        <v>-458.49776227206598</v>
      </c>
      <c r="LF32" s="42">
        <v>161.09033307165899</v>
      </c>
      <c r="LG32" s="66"/>
      <c r="LH32" s="41">
        <v>-655.91440951136303</v>
      </c>
      <c r="LI32" s="42">
        <v>167.83084539212601</v>
      </c>
      <c r="LJ32" s="66"/>
      <c r="LK32" s="41">
        <v>-834.48353999999995</v>
      </c>
      <c r="LL32" s="42">
        <v>182.09872089824401</v>
      </c>
      <c r="LN32" s="41">
        <v>-393.68690568491098</v>
      </c>
      <c r="LO32" s="42">
        <v>216.640805089867</v>
      </c>
      <c r="LP32" s="66"/>
      <c r="LQ32" s="41">
        <v>-595.35337966402994</v>
      </c>
      <c r="LR32" s="42">
        <v>224.66042819731399</v>
      </c>
      <c r="LS32" s="66"/>
      <c r="LT32" s="41">
        <v>-842.20562964315002</v>
      </c>
      <c r="LU32" s="42">
        <v>234.478695530989</v>
      </c>
      <c r="LV32" s="66"/>
      <c r="LW32" s="41">
        <v>-1124.8586536222699</v>
      </c>
      <c r="LX32" s="42">
        <v>245.24658426859401</v>
      </c>
      <c r="LZ32" s="41">
        <v>-411.25589943611402</v>
      </c>
      <c r="MA32" s="42">
        <v>300.70922281675303</v>
      </c>
      <c r="MB32" s="66"/>
      <c r="MC32" s="41">
        <v>-654.333106791349</v>
      </c>
      <c r="MD32" s="42">
        <v>311.233909476664</v>
      </c>
      <c r="ME32" s="66"/>
      <c r="MF32" s="41">
        <v>-950.34687110181403</v>
      </c>
      <c r="MG32" s="42">
        <v>324.31260211454901</v>
      </c>
      <c r="MH32" s="66"/>
      <c r="MI32" s="41">
        <v>-1289.3049000000001</v>
      </c>
      <c r="MJ32" s="42">
        <v>338.70406344871299</v>
      </c>
      <c r="ML32" s="41">
        <v>-508.93939664889501</v>
      </c>
      <c r="MM32" s="42">
        <v>495.52077812091898</v>
      </c>
      <c r="MN32" s="66"/>
      <c r="MO32" s="41">
        <v>-832.95370891809705</v>
      </c>
      <c r="MP32" s="42">
        <v>512.738179760663</v>
      </c>
      <c r="MQ32" s="66"/>
      <c r="MR32" s="41">
        <v>-1227.5008198564999</v>
      </c>
      <c r="MS32" s="42">
        <v>534.17620040973497</v>
      </c>
      <c r="MT32" s="66"/>
      <c r="MU32" s="41">
        <v>-1679.3009</v>
      </c>
      <c r="MV32" s="42">
        <v>557.88255266497197</v>
      </c>
      <c r="MX32" s="41">
        <v>-436.45370429032403</v>
      </c>
      <c r="MY32" s="42">
        <v>747.56360374435405</v>
      </c>
      <c r="MZ32" s="66"/>
      <c r="NA32" s="41">
        <v>-737.03939073895401</v>
      </c>
      <c r="NB32" s="42">
        <v>766.03273088784795</v>
      </c>
      <c r="NC32" s="66"/>
      <c r="ND32" s="41">
        <v>-1155.7409843875901</v>
      </c>
      <c r="NE32" s="42">
        <v>793.21617392781798</v>
      </c>
      <c r="NF32" s="66"/>
      <c r="NG32" s="41">
        <v>-1608.9540868362201</v>
      </c>
      <c r="NH32" s="42">
        <v>821.66958128290901</v>
      </c>
      <c r="NI32" s="66"/>
      <c r="NJ32" s="41">
        <v>-2145.5515045334801</v>
      </c>
      <c r="NK32" s="42">
        <v>855.05045488368899</v>
      </c>
      <c r="NL32" s="66"/>
      <c r="NM32" s="41">
        <v>-2754.67472</v>
      </c>
      <c r="NN32" s="42">
        <v>892.33750188521901</v>
      </c>
      <c r="NP32" s="41">
        <v>-188.746927730848</v>
      </c>
      <c r="NQ32" s="42">
        <v>1070.1809560024799</v>
      </c>
      <c r="NR32" s="66"/>
      <c r="NS32" s="41">
        <v>-526.35081582436601</v>
      </c>
      <c r="NT32" s="42">
        <v>1094.44799828693</v>
      </c>
      <c r="NU32" s="66"/>
      <c r="NV32" s="41">
        <v>-996.731743517886</v>
      </c>
      <c r="NW32" s="42">
        <v>1129.76247370597</v>
      </c>
      <c r="NX32" s="66"/>
      <c r="NY32" s="41">
        <v>-1505.9078246114</v>
      </c>
      <c r="NZ32" s="42">
        <v>1166.9216650047899</v>
      </c>
      <c r="OA32" s="66"/>
      <c r="OB32" s="41">
        <v>-2108.5257371984399</v>
      </c>
      <c r="OC32" s="42">
        <v>1210.67957765848</v>
      </c>
      <c r="OD32" s="66"/>
      <c r="OE32" s="41">
        <v>-2795.8784999999998</v>
      </c>
      <c r="OF32" s="42">
        <v>1258.82695341981</v>
      </c>
      <c r="OH32" s="41">
        <v>0</v>
      </c>
      <c r="OI32" s="42">
        <v>1429.88433548329</v>
      </c>
      <c r="OJ32" s="66"/>
      <c r="OK32" s="41">
        <v>-250.94983047554399</v>
      </c>
      <c r="OL32" s="42">
        <v>1503.49051836177</v>
      </c>
      <c r="OM32" s="66"/>
      <c r="ON32" s="41">
        <v>-772.94788867940895</v>
      </c>
      <c r="OO32" s="42">
        <v>1548.0586554818101</v>
      </c>
      <c r="OP32" s="66"/>
      <c r="OQ32" s="41">
        <v>-1338.0247448832699</v>
      </c>
      <c r="OR32" s="42">
        <v>1594.99214569077</v>
      </c>
      <c r="OS32" s="66"/>
      <c r="OT32" s="41">
        <v>-2010.3072250871301</v>
      </c>
      <c r="OU32" s="42">
        <v>1649.55165719563</v>
      </c>
      <c r="OV32" s="66"/>
      <c r="OW32" s="41">
        <v>-2769.4702000000002</v>
      </c>
      <c r="OX32" s="42">
        <v>1711.8768114720799</v>
      </c>
      <c r="OZ32" s="41">
        <v>0</v>
      </c>
      <c r="PA32" s="42">
        <v>1912.7998675840799</v>
      </c>
      <c r="PB32" s="66"/>
      <c r="PC32" s="41">
        <v>-274.10406700794903</v>
      </c>
      <c r="PD32" s="42">
        <v>2022.59250937961</v>
      </c>
      <c r="PE32" s="66"/>
      <c r="PF32" s="41">
        <v>-900.47478198761905</v>
      </c>
      <c r="PG32" s="42">
        <v>2082.3013680880999</v>
      </c>
      <c r="PH32" s="66"/>
      <c r="PI32" s="41">
        <v>-1578.5400545672901</v>
      </c>
      <c r="PJ32" s="42">
        <v>2145.36477879841</v>
      </c>
      <c r="PK32" s="66"/>
      <c r="PL32" s="41">
        <v>-2380.70294532662</v>
      </c>
      <c r="PM32" s="42">
        <v>2220.1848533112402</v>
      </c>
      <c r="PN32" s="66"/>
      <c r="PO32" s="41">
        <v>-3296.1918000000001</v>
      </c>
      <c r="PP32" s="42">
        <v>2302.7566832012699</v>
      </c>
      <c r="PR32" s="41">
        <v>-424.56850468866702</v>
      </c>
      <c r="PS32" s="42">
        <v>12.745336508198299</v>
      </c>
      <c r="PT32" s="66"/>
      <c r="PU32" s="41">
        <v>-518.431340057135</v>
      </c>
      <c r="PV32" s="42">
        <v>10.821628559133901</v>
      </c>
      <c r="PW32" s="66"/>
      <c r="PX32" s="41">
        <v>-616.69259921479704</v>
      </c>
      <c r="PY32" s="42">
        <v>11.4480614558318</v>
      </c>
      <c r="PZ32" s="66"/>
      <c r="QA32" s="41">
        <v>-721.50390000000004</v>
      </c>
      <c r="QB32" s="42">
        <v>12.9027163287021</v>
      </c>
      <c r="QD32" s="41">
        <v>-508.03508498570397</v>
      </c>
      <c r="QE32" s="42">
        <v>16.2652642715078</v>
      </c>
      <c r="QF32" s="66"/>
      <c r="QG32" s="41">
        <v>-599.62798955121195</v>
      </c>
      <c r="QH32" s="42">
        <v>15.684363207612201</v>
      </c>
      <c r="QI32" s="66"/>
      <c r="QJ32" s="41">
        <v>-713.39689411671895</v>
      </c>
      <c r="QK32" s="42">
        <v>16.547319789637601</v>
      </c>
      <c r="QL32" s="66"/>
      <c r="QM32" s="41">
        <v>-834.50040000000001</v>
      </c>
      <c r="QN32" s="42">
        <v>18.711555641532598</v>
      </c>
      <c r="QP32" s="41">
        <v>-573.53220691043498</v>
      </c>
      <c r="QQ32" s="42">
        <v>23.595932310417101</v>
      </c>
      <c r="QR32" s="66"/>
      <c r="QS32" s="41">
        <v>-676.102418904052</v>
      </c>
      <c r="QT32" s="42">
        <v>22.5586478807707</v>
      </c>
      <c r="QU32" s="66"/>
      <c r="QV32" s="41">
        <v>-778.31266769000797</v>
      </c>
      <c r="QW32" s="42">
        <v>25.395857348716198</v>
      </c>
      <c r="QX32" s="66"/>
      <c r="QY32" s="41">
        <v>-945.40802995717002</v>
      </c>
      <c r="QZ32" s="42">
        <v>25.700952068671899</v>
      </c>
      <c r="RB32" s="41">
        <v>-719.36693792433903</v>
      </c>
      <c r="RC32" s="42">
        <v>32.693700425649403</v>
      </c>
      <c r="RD32" s="66"/>
      <c r="RE32" s="41">
        <v>-848.25607500724095</v>
      </c>
      <c r="RF32" s="42">
        <v>31.405726481817101</v>
      </c>
      <c r="RG32" s="66"/>
      <c r="RH32" s="41">
        <v>-1008.63321209014</v>
      </c>
      <c r="RI32" s="42">
        <v>32.443993172840202</v>
      </c>
      <c r="RJ32" s="66"/>
      <c r="RK32" s="41">
        <v>-1193.4093770940699</v>
      </c>
      <c r="RL32" s="42">
        <v>35.360928144476901</v>
      </c>
      <c r="RN32" s="41">
        <v>-847.40742890361105</v>
      </c>
      <c r="RO32" s="42">
        <v>46.0658990988073</v>
      </c>
      <c r="RP32" s="66"/>
      <c r="RQ32" s="41">
        <v>-1011.86928958755</v>
      </c>
      <c r="RR32" s="42">
        <v>44.119564740274697</v>
      </c>
      <c r="RS32" s="66"/>
      <c r="RT32" s="41">
        <v>-1163.4668357968801</v>
      </c>
      <c r="RU32" s="42">
        <v>49.608190319568301</v>
      </c>
      <c r="RV32" s="66"/>
      <c r="RW32" s="41">
        <v>-1422.13028327338</v>
      </c>
      <c r="RX32" s="42">
        <v>48.412846237224699</v>
      </c>
      <c r="RZ32" s="41">
        <v>-1125.40913284728</v>
      </c>
      <c r="SA32" s="42">
        <v>76.384040322362694</v>
      </c>
      <c r="SB32" s="66"/>
      <c r="SC32" s="41">
        <v>-1295.48959789536</v>
      </c>
      <c r="SD32" s="42">
        <v>83.316614432778593</v>
      </c>
      <c r="SE32" s="66"/>
      <c r="SF32" s="41">
        <v>-1596.70303400735</v>
      </c>
      <c r="SG32" s="42">
        <v>73.413208825359405</v>
      </c>
      <c r="SH32" s="66"/>
      <c r="SI32" s="41">
        <v>-1888.3140000000001</v>
      </c>
      <c r="SJ32" s="42">
        <v>79.816003427013499</v>
      </c>
      <c r="SL32" s="41">
        <v>-1315.25805919909</v>
      </c>
      <c r="SM32" s="42">
        <v>119.92382424386599</v>
      </c>
      <c r="SN32" s="66"/>
      <c r="SO32" s="41">
        <v>-1512.2896472775501</v>
      </c>
      <c r="SP32" s="42">
        <v>115.67857991739901</v>
      </c>
      <c r="SQ32" s="66"/>
      <c r="SR32" s="41">
        <v>-1793.15065935601</v>
      </c>
      <c r="SS32" s="42">
        <v>111.497277305502</v>
      </c>
      <c r="ST32" s="66"/>
      <c r="SU32" s="41">
        <v>-2097.5944474344701</v>
      </c>
      <c r="SV32" s="42">
        <v>113.559339479946</v>
      </c>
      <c r="SW32" s="66"/>
      <c r="SX32" s="41">
        <v>-2439.42307959139</v>
      </c>
      <c r="SY32" s="42">
        <v>122.582723224725</v>
      </c>
      <c r="SZ32" s="66"/>
      <c r="TA32" s="41">
        <v>-2618.4749999999999</v>
      </c>
      <c r="TB32" s="42">
        <v>128.85315890829</v>
      </c>
      <c r="TD32" s="41">
        <v>-1433.03217296311</v>
      </c>
      <c r="TE32" s="42">
        <v>176.680293525472</v>
      </c>
      <c r="TF32" s="66"/>
      <c r="TG32" s="41">
        <v>-1649.6471717223601</v>
      </c>
      <c r="TH32" s="42">
        <v>170.791886944884</v>
      </c>
      <c r="TI32" s="66"/>
      <c r="TJ32" s="41">
        <v>-1959.63067248162</v>
      </c>
      <c r="TK32" s="42">
        <v>164.03850361179499</v>
      </c>
      <c r="TL32" s="66"/>
      <c r="TM32" s="41">
        <v>-2295.8693962408702</v>
      </c>
      <c r="TN32" s="42">
        <v>161.291173281102</v>
      </c>
      <c r="TO32" s="66"/>
      <c r="TP32" s="41">
        <v>-2670.84313175938</v>
      </c>
      <c r="TQ32" s="42">
        <v>170.76053523993701</v>
      </c>
      <c r="TR32" s="66"/>
      <c r="TS32" s="41">
        <v>-2891.3049000000001</v>
      </c>
      <c r="TT32" s="42">
        <v>178.947519915827</v>
      </c>
      <c r="TV32" s="41">
        <v>-1541.90929633217</v>
      </c>
      <c r="TW32" s="42">
        <v>248.941916555874</v>
      </c>
      <c r="TX32" s="66"/>
      <c r="TY32" s="41">
        <v>-1777.5422190945701</v>
      </c>
      <c r="TZ32" s="42">
        <v>241.12892607458099</v>
      </c>
      <c r="UA32" s="66"/>
      <c r="UB32" s="41">
        <v>-2116.0827218569698</v>
      </c>
      <c r="UC32" s="42">
        <v>231.71282330735599</v>
      </c>
      <c r="UD32" s="66"/>
      <c r="UE32" s="41">
        <v>-2483.55089461937</v>
      </c>
      <c r="UF32" s="42">
        <v>225.04264638544001</v>
      </c>
      <c r="UG32" s="66"/>
      <c r="UH32" s="41">
        <v>-2924.7976673817702</v>
      </c>
      <c r="UI32" s="42">
        <v>229.59651441113701</v>
      </c>
      <c r="UJ32" s="66"/>
      <c r="UK32" s="41">
        <v>-3128.2449805414999</v>
      </c>
      <c r="UL32" s="42">
        <v>240.03586958157601</v>
      </c>
      <c r="UN32" s="41">
        <v>-1817.8763779892699</v>
      </c>
      <c r="UO32" s="42">
        <v>335.33133932875899</v>
      </c>
      <c r="UP32" s="66"/>
      <c r="UQ32" s="41">
        <v>-2138.0985739892699</v>
      </c>
      <c r="UR32" s="42">
        <v>324.87979095555801</v>
      </c>
      <c r="US32" s="66"/>
      <c r="UT32" s="41">
        <v>-2544.10213307717</v>
      </c>
      <c r="UU32" s="42">
        <v>312.31378106505298</v>
      </c>
      <c r="UV32" s="66"/>
      <c r="UW32" s="41">
        <v>-2984.8188961650699</v>
      </c>
      <c r="UX32" s="42">
        <v>303.27682004741501</v>
      </c>
      <c r="UY32" s="66"/>
      <c r="UZ32" s="41">
        <v>-3472.71424634087</v>
      </c>
      <c r="VA32" s="42">
        <v>309.04071226830501</v>
      </c>
      <c r="VB32" s="66"/>
      <c r="VC32" s="41">
        <v>-3757.7167498543099</v>
      </c>
      <c r="VD32" s="42">
        <v>323.16758613158402</v>
      </c>
      <c r="VF32" s="41">
        <v>-449.27246258060399</v>
      </c>
      <c r="VG32" s="42">
        <v>23.416198569507301</v>
      </c>
      <c r="VH32" s="66"/>
      <c r="VI32" s="41">
        <v>-573.80631773826599</v>
      </c>
      <c r="VJ32" s="42">
        <v>22.579246053958499</v>
      </c>
      <c r="VK32" s="66"/>
      <c r="VL32" s="41">
        <v>-694.04342447431497</v>
      </c>
      <c r="VM32" s="42">
        <v>25.2316686229948</v>
      </c>
      <c r="VN32" s="66"/>
      <c r="VO32" s="41">
        <v>-850.50087850393095</v>
      </c>
      <c r="VP32" s="42">
        <v>26.9024755815649</v>
      </c>
      <c r="VR32" s="41">
        <v>-514.74598085040498</v>
      </c>
      <c r="VS32" s="42">
        <v>33.860533826392299</v>
      </c>
      <c r="VT32" s="66"/>
      <c r="VU32" s="41">
        <v>-659.25584741591194</v>
      </c>
      <c r="VV32" s="42">
        <v>32.722423319706898</v>
      </c>
      <c r="VW32" s="66"/>
      <c r="VX32" s="41">
        <v>-837.71739398141904</v>
      </c>
      <c r="VY32" s="42">
        <v>32.217436737612303</v>
      </c>
      <c r="VZ32" s="66"/>
      <c r="WA32" s="41">
        <v>-978.09555137476104</v>
      </c>
      <c r="WB32" s="42">
        <v>39.080973966333502</v>
      </c>
      <c r="WD32" s="41">
        <v>-565.53243562617297</v>
      </c>
      <c r="WE32" s="42">
        <v>48.9905254108211</v>
      </c>
      <c r="WF32" s="66"/>
      <c r="WG32" s="41">
        <v>-728.579175619789</v>
      </c>
      <c r="WH32" s="42">
        <v>47.274598321139898</v>
      </c>
      <c r="WI32" s="66"/>
      <c r="WJ32" s="41">
        <v>-930.22303561340595</v>
      </c>
      <c r="WK32" s="42">
        <v>46.004867384862898</v>
      </c>
      <c r="WL32" s="66"/>
      <c r="WM32" s="41">
        <v>-1145.4492398059599</v>
      </c>
      <c r="WN32" s="42">
        <v>48.934734803008901</v>
      </c>
      <c r="WP32" s="41">
        <v>-714.49901541864904</v>
      </c>
      <c r="WQ32" s="42">
        <v>67.867608193940995</v>
      </c>
      <c r="WR32" s="66"/>
      <c r="WS32" s="41">
        <v>-918.98381250155103</v>
      </c>
      <c r="WT32" s="42">
        <v>65.6472086892513</v>
      </c>
      <c r="WU32" s="66"/>
      <c r="WV32" s="41">
        <v>-1171.77900958445</v>
      </c>
      <c r="WW32" s="42">
        <v>64.270002623622304</v>
      </c>
      <c r="WX32" s="66"/>
      <c r="WY32" s="41">
        <v>-1462.3258770940699</v>
      </c>
      <c r="WZ32" s="42">
        <v>66.650397167111905</v>
      </c>
      <c r="XB32" s="41">
        <v>-827.63233015958201</v>
      </c>
      <c r="XC32" s="42">
        <v>95.424607275027597</v>
      </c>
      <c r="XD32" s="66"/>
      <c r="XE32" s="41">
        <v>-1082.80898284352</v>
      </c>
      <c r="XF32" s="42">
        <v>92.281450117039896</v>
      </c>
      <c r="XG32" s="66"/>
      <c r="XH32" s="41">
        <v>-1384.2638042113999</v>
      </c>
      <c r="XI32" s="42">
        <v>89.946292997368701</v>
      </c>
      <c r="XJ32" s="66"/>
      <c r="XK32" s="41">
        <v>-1730.89851757927</v>
      </c>
      <c r="XL32" s="42">
        <v>91.512398014174295</v>
      </c>
      <c r="XN32" s="41">
        <v>-1089.91914945588</v>
      </c>
      <c r="XO32" s="42">
        <v>158.07127054596799</v>
      </c>
      <c r="XP32" s="66"/>
      <c r="XQ32" s="41">
        <v>-1429.3489511759001</v>
      </c>
      <c r="XR32" s="42">
        <v>152.969376307837</v>
      </c>
      <c r="XS32" s="66"/>
      <c r="XT32" s="41">
        <v>-1830.0350026159499</v>
      </c>
      <c r="XU32" s="42">
        <v>149.07743683508801</v>
      </c>
      <c r="XV32" s="66"/>
      <c r="XW32" s="41">
        <v>-2290.8800007065201</v>
      </c>
      <c r="XX32" s="42">
        <v>151.117432989364</v>
      </c>
      <c r="XZ32" s="41">
        <v>-1198.9935908704599</v>
      </c>
      <c r="YA32" s="42">
        <v>246.49468969188601</v>
      </c>
      <c r="YB32" s="66"/>
      <c r="YC32" s="41">
        <v>-1508.4829229489301</v>
      </c>
      <c r="YD32" s="42">
        <v>240.266195040696</v>
      </c>
      <c r="YE32" s="66"/>
      <c r="YF32" s="41">
        <v>-1945.7081430273799</v>
      </c>
      <c r="YG32" s="42">
        <v>233.04523341445801</v>
      </c>
      <c r="YH32" s="66"/>
      <c r="YI32" s="41">
        <v>-2419.3852751058498</v>
      </c>
      <c r="YJ32" s="42">
        <v>228.51167605662499</v>
      </c>
      <c r="YK32" s="66"/>
      <c r="YL32" s="41">
        <v>-2962.4098112627698</v>
      </c>
      <c r="YM32" s="42">
        <v>232.04479773112899</v>
      </c>
      <c r="YN32" s="66"/>
      <c r="YO32" s="41">
        <v>-3581.1772000000001</v>
      </c>
      <c r="YP32" s="42">
        <v>249.01526207694801</v>
      </c>
      <c r="YR32" s="41">
        <v>-1232.5666874074</v>
      </c>
      <c r="YS32" s="42">
        <v>361.59802223678003</v>
      </c>
      <c r="YT32" s="66"/>
      <c r="YU32" s="41">
        <v>-1575.69664816666</v>
      </c>
      <c r="YV32" s="42">
        <v>353.07260766306001</v>
      </c>
      <c r="YW32" s="66"/>
      <c r="YX32" s="41">
        <v>-2061.5898829259099</v>
      </c>
      <c r="YY32" s="42">
        <v>342.65002808415699</v>
      </c>
      <c r="YZ32" s="66"/>
      <c r="ZA32" s="41">
        <v>-2588.2161186851599</v>
      </c>
      <c r="ZB32" s="42">
        <v>334.48488490307699</v>
      </c>
      <c r="ZC32" s="66"/>
      <c r="ZD32" s="41">
        <v>-3016.4371206480801</v>
      </c>
      <c r="ZE32" s="42">
        <v>375.59616437503098</v>
      </c>
      <c r="ZF32" s="66"/>
      <c r="ZG32" s="41">
        <v>-3904.6765161867602</v>
      </c>
      <c r="ZH32" s="42">
        <v>346.62726048303699</v>
      </c>
      <c r="ZJ32" s="41">
        <v>-1242.3139452595201</v>
      </c>
      <c r="ZK32" s="42">
        <v>507.68511040483298</v>
      </c>
      <c r="ZL32" s="66"/>
      <c r="ZM32" s="41">
        <v>-1618.5190480219201</v>
      </c>
      <c r="ZN32" s="42">
        <v>496.43683499358798</v>
      </c>
      <c r="ZO32" s="66"/>
      <c r="ZP32" s="41">
        <v>-2152.5148107843102</v>
      </c>
      <c r="ZQ32" s="42">
        <v>482.42052948365398</v>
      </c>
      <c r="ZR32" s="66"/>
      <c r="ZS32" s="41">
        <v>-2731.5246635467201</v>
      </c>
      <c r="ZT32" s="42">
        <v>470.31194491795702</v>
      </c>
      <c r="ZU32" s="66"/>
      <c r="ZV32" s="41">
        <v>-3424.2663163091202</v>
      </c>
      <c r="ZW32" s="42">
        <v>461.53610873214598</v>
      </c>
      <c r="ZX32" s="66"/>
      <c r="ZY32" s="41">
        <v>-4177.3581805415097</v>
      </c>
      <c r="ZZ32" s="42">
        <v>467.075194629686</v>
      </c>
      <c r="AAB32" s="41">
        <v>-1451.8927891098199</v>
      </c>
      <c r="AAC32" s="42">
        <v>683.76533920256099</v>
      </c>
      <c r="AAD32" s="66"/>
      <c r="AAE32" s="41">
        <v>-1940.80160110982</v>
      </c>
      <c r="AAF32" s="42">
        <v>668.72286105939702</v>
      </c>
      <c r="AAG32" s="66"/>
      <c r="AAH32" s="41">
        <v>-2581.3514721977199</v>
      </c>
      <c r="AAI32" s="42">
        <v>650.05385701347905</v>
      </c>
      <c r="AAJ32" s="66"/>
      <c r="AAK32" s="41">
        <v>-3042.5900213075402</v>
      </c>
      <c r="AAL32" s="42">
        <v>716.56901267420403</v>
      </c>
      <c r="AAM32" s="66"/>
      <c r="AAN32" s="41">
        <v>-4065.6074574614099</v>
      </c>
      <c r="AAO32" s="42">
        <v>622.00305893903101</v>
      </c>
      <c r="AAP32" s="66"/>
      <c r="AAQ32" s="41">
        <v>-5010.1830498543204</v>
      </c>
      <c r="AAR32" s="42">
        <v>629.05779683413505</v>
      </c>
      <c r="AAT32" s="91">
        <v>-389.05097723468901</v>
      </c>
      <c r="AAU32" s="92">
        <v>65.279529541501702</v>
      </c>
      <c r="AAV32" s="80"/>
      <c r="AAW32" s="91">
        <v>-509.30450908203102</v>
      </c>
      <c r="AAX32" s="92">
        <v>68.310855334038905</v>
      </c>
      <c r="AAY32" s="80"/>
      <c r="AAZ32" s="91">
        <v>-656.479426529374</v>
      </c>
      <c r="ABA32" s="92">
        <v>72.043834124246899</v>
      </c>
      <c r="ABB32" s="80"/>
      <c r="ABC32" s="91">
        <v>-799.17393154941499</v>
      </c>
      <c r="ABD32" s="92">
        <v>78.755438357048604</v>
      </c>
      <c r="ABF32" s="110">
        <v>-436.32867939078801</v>
      </c>
      <c r="ABG32" s="111">
        <v>93.642204559912997</v>
      </c>
      <c r="ABH32" s="99"/>
      <c r="ABI32" s="110">
        <v>-576.53870712299397</v>
      </c>
      <c r="ABJ32" s="111">
        <v>97.996458049249895</v>
      </c>
      <c r="ABK32" s="99"/>
      <c r="ABL32" s="110">
        <v>-748.14716205519903</v>
      </c>
      <c r="ABM32" s="111">
        <v>103.34265360106301</v>
      </c>
      <c r="ABN32" s="99"/>
      <c r="ABO32" s="110">
        <v>-911.52969266970297</v>
      </c>
      <c r="ABP32" s="111">
        <v>113.367797394959</v>
      </c>
      <c r="ABR32" s="129">
        <v>-444.11057990298599</v>
      </c>
      <c r="ABS32" s="130">
        <v>132.14128557768299</v>
      </c>
      <c r="ABT32" s="118"/>
      <c r="ABU32" s="129">
        <v>-604.11879834228398</v>
      </c>
      <c r="ABV32" s="130">
        <v>137.871451025651</v>
      </c>
      <c r="ABW32" s="118"/>
      <c r="ABX32" s="129">
        <v>-799.98840558158304</v>
      </c>
      <c r="ABY32" s="130">
        <v>144.884484055417</v>
      </c>
      <c r="ABZ32" s="118"/>
      <c r="ACA32" s="129">
        <v>-985.94474000000002</v>
      </c>
      <c r="ACB32" s="130">
        <v>158.21572159490501</v>
      </c>
      <c r="ACD32" s="148">
        <v>-573.01850777298705</v>
      </c>
      <c r="ACE32" s="149">
        <v>184.156072048543</v>
      </c>
      <c r="ACF32" s="137"/>
      <c r="ACG32" s="148">
        <v>-773.10318175210602</v>
      </c>
      <c r="ACH32" s="149">
        <v>192.47732541568701</v>
      </c>
      <c r="ACI32" s="137"/>
      <c r="ACJ32" s="148">
        <v>-1018.0216317312299</v>
      </c>
      <c r="ACK32" s="149">
        <v>202.65910015929501</v>
      </c>
      <c r="ACL32" s="137"/>
      <c r="ACM32" s="148">
        <v>-1298.46145571034</v>
      </c>
      <c r="ACN32" s="149">
        <v>213.87742893146901</v>
      </c>
      <c r="ACP32" s="167">
        <v>-638.06514838947203</v>
      </c>
      <c r="ACQ32" s="168">
        <v>255.22320204711599</v>
      </c>
      <c r="ACR32" s="156"/>
      <c r="ACS32" s="167">
        <v>-879.24419574470505</v>
      </c>
      <c r="ACT32" s="168">
        <v>266.13420109988198</v>
      </c>
      <c r="ACU32" s="156"/>
      <c r="ACV32" s="167">
        <v>-1172.93740005517</v>
      </c>
      <c r="ACW32" s="168">
        <v>279.69250342711501</v>
      </c>
      <c r="ACX32" s="156"/>
      <c r="ACY32" s="167">
        <v>-1509.23928196564</v>
      </c>
      <c r="ACZ32" s="168">
        <v>294.68216286576302</v>
      </c>
      <c r="ADB32" s="186">
        <v>-818.95438280839198</v>
      </c>
      <c r="ADC32" s="187">
        <v>420.14262701248902</v>
      </c>
      <c r="ADD32" s="175"/>
      <c r="ADE32" s="186">
        <v>-1140.4378150775899</v>
      </c>
      <c r="ADF32" s="187">
        <v>437.97596117247099</v>
      </c>
      <c r="ADG32" s="175"/>
      <c r="ADH32" s="186">
        <v>-1531.8908460160001</v>
      </c>
      <c r="ADI32" s="187">
        <v>460.17482378673299</v>
      </c>
      <c r="ADJ32" s="175"/>
      <c r="ADK32" s="186">
        <v>-1980.1497999999999</v>
      </c>
      <c r="ADL32" s="187">
        <v>484.81575996059303</v>
      </c>
      <c r="ADN32" s="205">
        <v>-843.164094564175</v>
      </c>
      <c r="ADO32" s="206">
        <v>631.38664026453603</v>
      </c>
      <c r="ADP32" s="194"/>
      <c r="ADQ32" s="205">
        <v>-1141.39666101281</v>
      </c>
      <c r="ADR32" s="206">
        <v>650.580492606706</v>
      </c>
      <c r="ADS32" s="194"/>
      <c r="ADT32" s="205">
        <v>-1556.8264146614399</v>
      </c>
      <c r="ADU32" s="206">
        <v>678.61249062823504</v>
      </c>
      <c r="ADV32" s="194"/>
      <c r="ADW32" s="205">
        <v>-2006.4983971100701</v>
      </c>
      <c r="ADX32" s="206">
        <v>708.07125813315599</v>
      </c>
      <c r="ADY32" s="194"/>
      <c r="ADZ32" s="205">
        <v>-2538.8858948073298</v>
      </c>
      <c r="AEA32" s="206">
        <v>742.76234050417395</v>
      </c>
      <c r="AEB32" s="194"/>
      <c r="AEC32" s="205">
        <v>-3143.2321200000001</v>
      </c>
      <c r="AED32" s="206">
        <v>781.55607767394497</v>
      </c>
      <c r="AEF32" s="224">
        <v>-704.35274902727099</v>
      </c>
      <c r="AEG32" s="225">
        <v>900.66685001278802</v>
      </c>
      <c r="AEH32" s="213"/>
      <c r="AEI32" s="224">
        <v>-1039.30937712079</v>
      </c>
      <c r="AEJ32" s="225">
        <v>925.85930515372195</v>
      </c>
      <c r="AEK32" s="213"/>
      <c r="AEL32" s="224">
        <v>-1506.0094848143101</v>
      </c>
      <c r="AEM32" s="225">
        <v>962.30167550316798</v>
      </c>
      <c r="AEN32" s="213"/>
      <c r="AEO32" s="224">
        <v>-2011.20180590783</v>
      </c>
      <c r="AEP32" s="225">
        <v>1000.77317150327</v>
      </c>
      <c r="AEQ32" s="213"/>
      <c r="AER32" s="224">
        <v>-2609.08355849486</v>
      </c>
      <c r="AES32" s="225">
        <v>1046.2342273225199</v>
      </c>
      <c r="AET32" s="213"/>
      <c r="AEU32" s="224">
        <v>-3291.0623687883799</v>
      </c>
      <c r="AEV32" s="225">
        <v>1096.28497687821</v>
      </c>
      <c r="AEX32" s="243">
        <v>-513.33190349889003</v>
      </c>
      <c r="AEY32" s="244">
        <v>1235.82949838589</v>
      </c>
      <c r="AEZ32" s="232"/>
      <c r="AFA32" s="243">
        <v>-884.95038970275198</v>
      </c>
      <c r="AFB32" s="244">
        <v>1267.7486372716801</v>
      </c>
      <c r="AFC32" s="232"/>
      <c r="AFD32" s="243">
        <v>-1402.85864790662</v>
      </c>
      <c r="AFE32" s="244">
        <v>1313.7590894586001</v>
      </c>
      <c r="AFF32" s="232"/>
      <c r="AFG32" s="243">
        <v>-1963.5091041104799</v>
      </c>
      <c r="AFH32" s="244">
        <v>1362.37415458073</v>
      </c>
      <c r="AFI32" s="232"/>
      <c r="AFJ32" s="243">
        <v>-2630.52918431435</v>
      </c>
      <c r="AFK32" s="244">
        <v>1419.01957654286</v>
      </c>
      <c r="AFL32" s="232"/>
      <c r="AFM32" s="243">
        <v>-3383.7212</v>
      </c>
      <c r="AFN32" s="244">
        <v>1483.79503192979</v>
      </c>
      <c r="AFP32" s="263">
        <v>-590.23263187416103</v>
      </c>
      <c r="AFQ32" s="264">
        <v>1663.1820549510101</v>
      </c>
      <c r="AFR32" s="251"/>
      <c r="AFS32" s="263">
        <v>-1040.29571107416</v>
      </c>
      <c r="AFT32" s="264">
        <v>1704.8732638317199</v>
      </c>
      <c r="AFU32" s="251"/>
      <c r="AFV32" s="263">
        <v>-1661.75866605383</v>
      </c>
      <c r="AFW32" s="264">
        <v>1766.57463186616</v>
      </c>
      <c r="AFX32" s="251"/>
      <c r="AFY32" s="263">
        <v>-2334.5122586335001</v>
      </c>
      <c r="AFZ32" s="264">
        <v>1831.86204915093</v>
      </c>
      <c r="AGA32" s="251"/>
      <c r="AGB32" s="263">
        <v>-3130.3602693928401</v>
      </c>
      <c r="AGC32" s="264">
        <v>1909.50276553258</v>
      </c>
      <c r="AGD32" s="251"/>
      <c r="AGE32" s="263">
        <v>-4038.6840999999999</v>
      </c>
      <c r="AGF32" s="264">
        <v>1995.2174296313899</v>
      </c>
      <c r="AGH32" s="41"/>
      <c r="AGI32" s="42"/>
      <c r="AGK32" s="41"/>
      <c r="AGL32" s="42"/>
      <c r="AGN32" s="41"/>
      <c r="AGO32" s="42"/>
      <c r="AGQ32" s="41"/>
      <c r="AGR32" s="42"/>
      <c r="AGT32" s="41"/>
      <c r="AGU32" s="42"/>
      <c r="AGW32" s="41"/>
      <c r="AGX32" s="42"/>
      <c r="AGZ32" s="41"/>
      <c r="AHA32" s="42"/>
      <c r="AHC32" s="41"/>
      <c r="AHD32" s="42"/>
      <c r="AHF32" s="41"/>
      <c r="AHG32" s="42"/>
      <c r="AHI32" s="41"/>
      <c r="AHJ32" s="42"/>
      <c r="AHL32" s="41"/>
      <c r="AHM32" s="42"/>
      <c r="AHO32" s="41"/>
      <c r="AHP32" s="42"/>
      <c r="AHR32" s="41"/>
      <c r="AHS32" s="42"/>
      <c r="AHU32" s="41"/>
      <c r="AHV32" s="42"/>
      <c r="AHX32" s="41"/>
      <c r="AHY32" s="42"/>
      <c r="AIA32" s="41"/>
      <c r="AIB32" s="42"/>
      <c r="AID32" s="41"/>
      <c r="AIE32" s="42"/>
      <c r="AIG32" s="41"/>
      <c r="AIH32" s="42"/>
      <c r="AIJ32" s="41"/>
      <c r="AIK32" s="42"/>
      <c r="AIM32" s="41"/>
      <c r="AIN32" s="42"/>
      <c r="AIP32" s="41"/>
      <c r="AIQ32" s="42"/>
      <c r="AIS32" s="41"/>
      <c r="AIT32" s="42"/>
      <c r="AIV32" s="41"/>
      <c r="AIW32" s="42"/>
      <c r="AIY32" s="41"/>
      <c r="AIZ32" s="42"/>
      <c r="AJB32" s="41"/>
      <c r="AJC32" s="42"/>
      <c r="AJE32" s="41"/>
      <c r="AJF32" s="42"/>
      <c r="AJH32" s="41"/>
      <c r="AJI32" s="42"/>
      <c r="AJK32" s="41"/>
      <c r="AJL32" s="42"/>
      <c r="AJN32" s="41"/>
      <c r="AJO32" s="42"/>
      <c r="AJQ32" s="41"/>
      <c r="AJR32" s="42"/>
      <c r="AJT32" s="41"/>
      <c r="AJU32" s="42"/>
      <c r="AJW32" s="41"/>
      <c r="AJX32" s="42"/>
      <c r="AJZ32" s="41"/>
      <c r="AKA32" s="42"/>
      <c r="AKC32" s="41"/>
      <c r="AKD32" s="42"/>
      <c r="AKF32" s="41"/>
      <c r="AKG32" s="42"/>
      <c r="AKI32" s="41"/>
      <c r="AKJ32" s="42"/>
      <c r="AKL32" s="41"/>
      <c r="AKM32" s="42"/>
      <c r="AKN32" s="66"/>
      <c r="AKO32" s="41"/>
      <c r="AKP32" s="42"/>
      <c r="AKQ32" s="66"/>
      <c r="AKR32" s="41"/>
      <c r="AKS32" s="42"/>
      <c r="AKU32" s="41"/>
      <c r="AKV32" s="42"/>
      <c r="AKW32" s="66"/>
      <c r="AKX32" s="41"/>
      <c r="AKY32" s="42"/>
      <c r="AKZ32" s="66"/>
      <c r="ALA32" s="41"/>
      <c r="ALB32" s="42"/>
      <c r="ALD32" s="41"/>
      <c r="ALE32" s="42"/>
      <c r="ALF32" s="66"/>
      <c r="ALG32" s="41"/>
      <c r="ALH32" s="42"/>
      <c r="ALI32" s="66"/>
      <c r="ALJ32" s="41"/>
      <c r="ALK32" s="42"/>
      <c r="ALM32" s="41"/>
      <c r="ALN32" s="42"/>
      <c r="ALO32" s="66"/>
      <c r="ALP32" s="41"/>
      <c r="ALQ32" s="42"/>
      <c r="ALR32" s="66"/>
      <c r="ALS32" s="41"/>
      <c r="ALT32" s="42"/>
      <c r="ALV32" s="41"/>
      <c r="ALW32" s="42"/>
      <c r="ALX32" s="66"/>
      <c r="ALY32" s="41"/>
      <c r="ALZ32" s="42"/>
      <c r="AMA32" s="66"/>
      <c r="AMB32" s="41"/>
      <c r="AMC32" s="42"/>
      <c r="AME32" s="41"/>
      <c r="AMF32" s="42"/>
      <c r="AMG32" s="66"/>
      <c r="AMH32" s="41"/>
      <c r="AMI32" s="42"/>
      <c r="AMJ32" s="66"/>
      <c r="AMK32" s="41"/>
      <c r="AML32" s="42"/>
      <c r="AMN32" s="41"/>
      <c r="AMO32" s="42"/>
      <c r="AMP32" s="66"/>
      <c r="AMQ32" s="41"/>
      <c r="AMR32" s="42"/>
      <c r="AMS32" s="66"/>
      <c r="AMT32" s="41"/>
      <c r="AMU32" s="42"/>
      <c r="AMW32" s="41"/>
      <c r="AMX32" s="42"/>
      <c r="AMY32" s="66"/>
      <c r="AMZ32" s="41"/>
      <c r="ANA32" s="42"/>
      <c r="ANB32" s="66"/>
      <c r="ANC32" s="41"/>
      <c r="AND32" s="42"/>
      <c r="ANF32" s="41"/>
      <c r="ANG32" s="42"/>
      <c r="ANH32" s="66"/>
      <c r="ANI32" s="41"/>
      <c r="ANJ32" s="42"/>
      <c r="ANK32" s="66"/>
      <c r="ANL32" s="41"/>
      <c r="ANM32" s="42"/>
      <c r="ANO32" s="41"/>
      <c r="ANP32" s="42"/>
      <c r="ANQ32" s="66"/>
      <c r="ANR32" s="41"/>
      <c r="ANS32" s="42"/>
      <c r="ANT32" s="66"/>
      <c r="ANU32" s="41"/>
      <c r="ANV32" s="42"/>
      <c r="ANX32" s="41"/>
      <c r="ANY32" s="42"/>
      <c r="ANZ32" s="66"/>
      <c r="AOA32" s="41"/>
      <c r="AOB32" s="42"/>
      <c r="AOC32" s="66"/>
      <c r="AOD32" s="41"/>
      <c r="AOE32" s="42"/>
      <c r="AOG32" s="41"/>
      <c r="AOH32" s="42"/>
      <c r="AOI32" s="66"/>
      <c r="AOJ32" s="41"/>
      <c r="AOK32" s="42"/>
      <c r="AOL32" s="66"/>
      <c r="AOM32" s="41"/>
      <c r="AON32" s="42"/>
      <c r="AOP32" s="41"/>
      <c r="AOQ32" s="42"/>
      <c r="AOS32" s="41"/>
      <c r="AOT32" s="42"/>
      <c r="AOV32" s="41"/>
      <c r="AOW32" s="42"/>
      <c r="AOY32" s="41"/>
      <c r="AOZ32" s="42"/>
      <c r="APB32" s="41"/>
      <c r="APC32" s="42"/>
      <c r="APE32" s="41"/>
      <c r="APF32" s="42"/>
      <c r="APH32" s="41"/>
      <c r="API32" s="42"/>
      <c r="APK32" s="41"/>
      <c r="APL32" s="42"/>
      <c r="APN32" s="41"/>
      <c r="APO32" s="42"/>
      <c r="APQ32" s="41"/>
      <c r="APR32" s="42"/>
      <c r="APT32" s="41"/>
      <c r="APU32" s="42"/>
      <c r="APW32" s="41"/>
      <c r="APX32" s="42"/>
      <c r="APZ32" s="41"/>
      <c r="AQA32" s="42"/>
      <c r="AQC32" s="41"/>
      <c r="AQD32" s="42"/>
      <c r="AQF32" s="41"/>
      <c r="AQG32" s="42"/>
      <c r="AQI32" s="41"/>
      <c r="AQJ32" s="42"/>
      <c r="AQL32" s="41"/>
      <c r="AQM32" s="42"/>
      <c r="AQO32" s="41"/>
      <c r="AQP32" s="42"/>
      <c r="AQR32" s="41"/>
      <c r="AQS32" s="42"/>
      <c r="AQU32" s="41"/>
      <c r="AQV32" s="42"/>
      <c r="AQX32" s="41"/>
      <c r="AQY32" s="42"/>
      <c r="ARA32" s="41"/>
      <c r="ARB32" s="42"/>
      <c r="ARD32" s="41"/>
      <c r="ARE32" s="42"/>
      <c r="ARG32" s="41"/>
      <c r="ARH32" s="42"/>
      <c r="ARJ32" s="41"/>
      <c r="ARK32" s="42"/>
      <c r="ARM32" s="41"/>
      <c r="ARN32" s="42"/>
      <c r="ARP32" s="41"/>
      <c r="ARQ32" s="42"/>
      <c r="ARS32" s="41"/>
      <c r="ART32" s="42"/>
      <c r="ARV32" s="41"/>
      <c r="ARW32" s="42"/>
      <c r="ARY32" s="41"/>
      <c r="ARZ32" s="42"/>
      <c r="ASB32" s="41"/>
      <c r="ASC32" s="42"/>
      <c r="ASE32" s="41"/>
      <c r="ASF32" s="42"/>
      <c r="ASH32" s="41"/>
      <c r="ASI32" s="42"/>
      <c r="ASK32" s="41"/>
      <c r="ASL32" s="42"/>
      <c r="ASN32" s="41"/>
      <c r="ASO32" s="42"/>
      <c r="ASQ32" s="41"/>
      <c r="ASR32" s="42"/>
      <c r="AST32" s="41"/>
      <c r="ASU32" s="42"/>
      <c r="ASW32" s="41"/>
      <c r="ASX32" s="42"/>
      <c r="ASZ32" s="41"/>
      <c r="ATA32" s="42"/>
      <c r="ATC32" s="41"/>
      <c r="ATD32" s="42"/>
      <c r="ATF32" s="41"/>
      <c r="ATG32" s="42"/>
      <c r="ATI32" s="41"/>
      <c r="ATJ32" s="42"/>
      <c r="ATL32" s="41"/>
      <c r="ATM32" s="42"/>
      <c r="ATO32" s="41"/>
      <c r="ATP32" s="42"/>
      <c r="ATR32" s="41"/>
      <c r="ATS32" s="42"/>
      <c r="ATU32" s="41"/>
      <c r="ATV32" s="42"/>
      <c r="ATX32" s="41"/>
      <c r="ATY32" s="42"/>
      <c r="AUA32" s="41"/>
      <c r="AUB32" s="42"/>
      <c r="AUD32" s="41"/>
      <c r="AUE32" s="42"/>
      <c r="AUG32" s="41"/>
      <c r="AUH32" s="42"/>
      <c r="AUJ32" s="41"/>
      <c r="AUK32" s="42"/>
      <c r="AUM32" s="41"/>
      <c r="AUN32" s="42"/>
      <c r="AUP32" s="41"/>
      <c r="AUQ32" s="42"/>
      <c r="AUS32" s="41"/>
      <c r="AUT32" s="42"/>
      <c r="AUV32" s="41"/>
      <c r="AUW32" s="42"/>
      <c r="AUY32" s="41"/>
      <c r="AUZ32" s="42"/>
      <c r="AVB32" s="41"/>
      <c r="AVC32" s="42"/>
      <c r="AVE32" s="41"/>
      <c r="AVF32" s="42"/>
      <c r="AVH32" s="41"/>
      <c r="AVI32" s="42"/>
      <c r="AVK32" s="41"/>
      <c r="AVL32" s="42"/>
      <c r="AVN32" s="41"/>
      <c r="AVO32" s="42"/>
      <c r="AVQ32" s="41"/>
      <c r="AVR32" s="42"/>
      <c r="AVT32" s="41"/>
      <c r="AVU32" s="42"/>
      <c r="AVW32" s="41"/>
      <c r="AVX32" s="42"/>
      <c r="AVZ32" s="41"/>
      <c r="AWA32" s="42"/>
      <c r="AWC32" s="41"/>
      <c r="AWD32" s="42"/>
      <c r="AWF32" s="41"/>
      <c r="AWG32" s="42"/>
      <c r="AWH32" s="66"/>
      <c r="AWI32" s="41"/>
      <c r="AWJ32" s="42"/>
      <c r="AWK32" s="66"/>
      <c r="AWL32" s="41"/>
      <c r="AWM32" s="42"/>
      <c r="AWO32" s="41"/>
      <c r="AWP32" s="42"/>
      <c r="AWQ32" s="66"/>
      <c r="AWR32" s="41"/>
      <c r="AWS32" s="42"/>
      <c r="AWT32" s="66"/>
      <c r="AWU32" s="41"/>
      <c r="AWV32" s="42"/>
      <c r="AWX32" s="41"/>
      <c r="AWY32" s="42"/>
      <c r="AWZ32" s="66"/>
      <c r="AXA32" s="41"/>
      <c r="AXB32" s="42"/>
      <c r="AXC32" s="66"/>
      <c r="AXD32" s="41"/>
      <c r="AXE32" s="42"/>
      <c r="AXG32" s="41"/>
      <c r="AXH32" s="42"/>
      <c r="AXI32" s="66"/>
      <c r="AXJ32" s="41"/>
      <c r="AXK32" s="42"/>
      <c r="AXL32" s="66"/>
      <c r="AXM32" s="41"/>
      <c r="AXN32" s="42"/>
      <c r="AXP32" s="41"/>
      <c r="AXQ32" s="42"/>
      <c r="AXR32" s="66"/>
      <c r="AXS32" s="41"/>
      <c r="AXT32" s="42"/>
      <c r="AXU32" s="66"/>
      <c r="AXV32" s="41"/>
      <c r="AXW32" s="42"/>
      <c r="AXY32" s="41"/>
      <c r="AXZ32" s="42"/>
      <c r="AYA32" s="66"/>
      <c r="AYB32" s="41"/>
      <c r="AYC32" s="42"/>
      <c r="AYD32" s="66"/>
      <c r="AYE32" s="41"/>
      <c r="AYF32" s="42"/>
      <c r="AYH32" s="41"/>
      <c r="AYI32" s="42"/>
      <c r="AYJ32" s="66"/>
      <c r="AYK32" s="41"/>
      <c r="AYL32" s="42"/>
      <c r="AYM32" s="66"/>
      <c r="AYN32" s="41"/>
      <c r="AYO32" s="42"/>
      <c r="AYQ32" s="41"/>
      <c r="AYR32" s="42"/>
      <c r="AYS32" s="66"/>
      <c r="AYT32" s="41"/>
      <c r="AYU32" s="42"/>
      <c r="AYV32" s="66"/>
      <c r="AYW32" s="41"/>
      <c r="AYX32" s="42"/>
      <c r="AYZ32" s="41"/>
      <c r="AZA32" s="42"/>
      <c r="AZB32" s="66"/>
      <c r="AZC32" s="41"/>
      <c r="AZD32" s="42"/>
      <c r="AZE32" s="66"/>
      <c r="AZF32" s="41"/>
      <c r="AZG32" s="42"/>
      <c r="AZI32" s="41"/>
      <c r="AZJ32" s="42"/>
      <c r="AZK32" s="66"/>
      <c r="AZL32" s="41"/>
      <c r="AZM32" s="42"/>
      <c r="AZN32" s="66"/>
      <c r="AZO32" s="41"/>
      <c r="AZP32" s="42"/>
      <c r="AZR32" s="41"/>
      <c r="AZS32" s="42"/>
      <c r="AZT32" s="66"/>
      <c r="AZU32" s="41"/>
      <c r="AZV32" s="42"/>
      <c r="AZW32" s="66"/>
      <c r="AZX32" s="41"/>
      <c r="AZY32" s="42"/>
    </row>
    <row r="33" spans="2:1377" x14ac:dyDescent="0.15">
      <c r="B33" s="41">
        <v>-388.45061605624801</v>
      </c>
      <c r="C33" s="42">
        <v>16.447161970617</v>
      </c>
      <c r="E33" s="41">
        <v>-465.04298921391</v>
      </c>
      <c r="F33" s="42">
        <v>16.022403704686401</v>
      </c>
      <c r="H33" s="41">
        <v>-539.23694210806298</v>
      </c>
      <c r="I33" s="42">
        <v>17.735241386707202</v>
      </c>
      <c r="J33" s="66"/>
      <c r="K33" s="41">
        <v>-634.94683139284496</v>
      </c>
      <c r="L33" s="42">
        <v>18.795289237839299</v>
      </c>
      <c r="N33" s="41">
        <v>-446.953885300141</v>
      </c>
      <c r="O33" s="42">
        <v>23.754048264403099</v>
      </c>
      <c r="P33" s="66"/>
      <c r="Q33" s="41">
        <v>-535.53202286564897</v>
      </c>
      <c r="R33" s="42">
        <v>23.186765583394699</v>
      </c>
      <c r="S33" s="66"/>
      <c r="T33" s="41">
        <v>-645.61528043115504</v>
      </c>
      <c r="U33" s="42">
        <v>22.846260283727901</v>
      </c>
      <c r="V33" s="66"/>
      <c r="W33" s="41">
        <v>-730.73000200461399</v>
      </c>
      <c r="X33" s="42">
        <v>27.303868866131999</v>
      </c>
      <c r="Z33" s="41">
        <v>-498.02717007979402</v>
      </c>
      <c r="AA33" s="42">
        <v>34.286170730748303</v>
      </c>
      <c r="AB33" s="66"/>
      <c r="AC33" s="41">
        <v>-597.15193407340996</v>
      </c>
      <c r="AD33" s="42">
        <v>33.421869582043101</v>
      </c>
      <c r="AE33" s="66"/>
      <c r="AF33" s="41">
        <v>-720.64917806702704</v>
      </c>
      <c r="AG33" s="42">
        <v>32.7263436158321</v>
      </c>
      <c r="AH33" s="66"/>
      <c r="AI33" s="41">
        <v>-853.428548756954</v>
      </c>
      <c r="AJ33" s="42">
        <v>34.465239753967701</v>
      </c>
      <c r="AL33" s="41">
        <v>-626.85174792226906</v>
      </c>
      <c r="AM33" s="42">
        <v>47.512072397301502</v>
      </c>
      <c r="AN33" s="66"/>
      <c r="AO33" s="41">
        <v>-751.43407500517196</v>
      </c>
      <c r="AP33" s="42">
        <v>46.414231361374199</v>
      </c>
      <c r="AQ33" s="66"/>
      <c r="AR33" s="41">
        <v>-906.54600208807403</v>
      </c>
      <c r="AS33" s="42">
        <v>45.635164806510197</v>
      </c>
      <c r="AT33" s="66"/>
      <c r="AU33" s="41">
        <v>-1085.2965166772899</v>
      </c>
      <c r="AV33" s="42">
        <v>46.020431921601102</v>
      </c>
      <c r="AX33" s="41">
        <v>-731.32244026941999</v>
      </c>
      <c r="AY33" s="42">
        <v>66.697975589004002</v>
      </c>
      <c r="AZ33" s="66"/>
      <c r="BA33" s="41">
        <v>-890.61612895335702</v>
      </c>
      <c r="BB33" s="42">
        <v>65.137562860322703</v>
      </c>
      <c r="BC33" s="66"/>
      <c r="BD33" s="41">
        <v>-1074.8510263212299</v>
      </c>
      <c r="BE33" s="42">
        <v>63.903262492137799</v>
      </c>
      <c r="BF33" s="66"/>
      <c r="BG33" s="41">
        <v>-1287.32776354986</v>
      </c>
      <c r="BH33" s="42">
        <v>63.908588850145001</v>
      </c>
      <c r="BJ33" s="41">
        <v>-967.31162615949802</v>
      </c>
      <c r="BK33" s="42">
        <v>110.41207156529001</v>
      </c>
      <c r="BL33" s="66"/>
      <c r="BM33" s="41">
        <v>-1178.89747587952</v>
      </c>
      <c r="BN33" s="42">
        <v>107.88433976224201</v>
      </c>
      <c r="BO33" s="66"/>
      <c r="BP33" s="41">
        <v>-1423.2902953195701</v>
      </c>
      <c r="BQ33" s="42">
        <v>105.881822233416</v>
      </c>
      <c r="BR33" s="66"/>
      <c r="BS33" s="41">
        <v>-1705.2594017014801</v>
      </c>
      <c r="BT33" s="42">
        <v>105.766796162265</v>
      </c>
      <c r="BV33" s="41">
        <v>-1112.57539435231</v>
      </c>
      <c r="BW33" s="42">
        <v>171.38524795964199</v>
      </c>
      <c r="BX33" s="66"/>
      <c r="BY33" s="41">
        <v>-1303.20007843077</v>
      </c>
      <c r="BZ33" s="42">
        <v>168.28657644217401</v>
      </c>
      <c r="CA33" s="66"/>
      <c r="CB33" s="41">
        <v>-1575.1527625092399</v>
      </c>
      <c r="CC33" s="42">
        <v>164.710893180445</v>
      </c>
      <c r="CD33" s="66"/>
      <c r="CE33" s="41">
        <v>-1869.9550465877001</v>
      </c>
      <c r="CF33" s="42">
        <v>162.30393248306399</v>
      </c>
      <c r="CG33" s="66"/>
      <c r="CH33" s="41">
        <v>-2200.3212147446202</v>
      </c>
      <c r="CI33" s="42">
        <v>162.337374201025</v>
      </c>
      <c r="CJ33" s="66"/>
      <c r="CK33" s="41">
        <v>-2368.7429223538402</v>
      </c>
      <c r="CL33" s="42">
        <v>167.04940184326099</v>
      </c>
      <c r="CN33" s="41">
        <v>-1179.68037185194</v>
      </c>
      <c r="CO33" s="42">
        <v>250.70924329741001</v>
      </c>
      <c r="CP33" s="66"/>
      <c r="CQ33" s="41">
        <v>-1389.0876036111999</v>
      </c>
      <c r="CR33" s="42">
        <v>246.44228541752</v>
      </c>
      <c r="CS33" s="66"/>
      <c r="CT33" s="41">
        <v>-1689.0492353704501</v>
      </c>
      <c r="CU33" s="42">
        <v>241.25050427765899</v>
      </c>
      <c r="CV33" s="66"/>
      <c r="CW33" s="41">
        <v>-2014.44126712971</v>
      </c>
      <c r="CX33" s="42">
        <v>237.207970625575</v>
      </c>
      <c r="CY33" s="66"/>
      <c r="CZ33" s="41">
        <v>-2268.4016559259699</v>
      </c>
      <c r="DA33" s="42">
        <v>263.704222114809</v>
      </c>
      <c r="DB33" s="66"/>
      <c r="DC33" s="41">
        <v>-2585.0228000000002</v>
      </c>
      <c r="DD33" s="42">
        <v>238.87612028849099</v>
      </c>
      <c r="DF33" s="41">
        <v>-1232.4596868512101</v>
      </c>
      <c r="DG33" s="42">
        <v>351.19950463455001</v>
      </c>
      <c r="DH33" s="66"/>
      <c r="DI33" s="41">
        <v>-1460.0839796136099</v>
      </c>
      <c r="DJ33" s="42">
        <v>345.53022681598998</v>
      </c>
      <c r="DK33" s="66"/>
      <c r="DL33" s="41">
        <v>-1787.489072376</v>
      </c>
      <c r="DM33" s="42">
        <v>338.51347101469702</v>
      </c>
      <c r="DN33" s="66"/>
      <c r="DO33" s="41">
        <v>-2022.0537434256</v>
      </c>
      <c r="DP33" s="42">
        <v>370.77230955518701</v>
      </c>
      <c r="DQ33" s="66"/>
      <c r="DR33" s="41">
        <v>-2569.8240579008102</v>
      </c>
      <c r="DS33" s="42">
        <v>327.85886340964203</v>
      </c>
      <c r="DT33" s="66"/>
      <c r="DU33" s="41">
        <v>-2759.98418750172</v>
      </c>
      <c r="DV33" s="42">
        <v>331.20489024003302</v>
      </c>
      <c r="DX33" s="41">
        <v>-1444.1844220331</v>
      </c>
      <c r="DY33" s="42">
        <v>472.952427713296</v>
      </c>
      <c r="DZ33" s="66"/>
      <c r="EA33" s="41">
        <v>-1754.79626203311</v>
      </c>
      <c r="EB33" s="42">
        <v>465.37411951675301</v>
      </c>
      <c r="EC33" s="66"/>
      <c r="ED33" s="41">
        <v>-2147.43732912101</v>
      </c>
      <c r="EE33" s="42">
        <v>456.04378176973597</v>
      </c>
      <c r="EF33" s="66"/>
      <c r="EG33" s="41">
        <v>-2427.9347574725998</v>
      </c>
      <c r="EH33" s="42">
        <v>499.48171382920401</v>
      </c>
      <c r="EI33" s="66"/>
      <c r="EJ33" s="41">
        <v>-3044.3934903846998</v>
      </c>
      <c r="EK33" s="42">
        <v>441.81997484062703</v>
      </c>
      <c r="EL33" s="66"/>
      <c r="EM33" s="41">
        <v>-3313.45097963124</v>
      </c>
      <c r="EN33" s="42">
        <v>446.32807184745201</v>
      </c>
      <c r="EP33" s="41">
        <v>-348.710452894154</v>
      </c>
      <c r="EQ33" s="42">
        <v>33.544764817012101</v>
      </c>
      <c r="ER33" s="66"/>
      <c r="ES33" s="41">
        <v>-468.44282605181502</v>
      </c>
      <c r="ET33" s="42">
        <v>32.995344093283997</v>
      </c>
      <c r="EU33" s="66"/>
      <c r="EV33" s="41">
        <v>-616.28495920947705</v>
      </c>
      <c r="EW33" s="42">
        <v>32.574847316170498</v>
      </c>
      <c r="EX33" s="66"/>
      <c r="EY33" s="41">
        <v>-765.30759999999998</v>
      </c>
      <c r="EZ33" s="42">
        <v>34.253739761160098</v>
      </c>
      <c r="FB33" s="41">
        <v>-393.80452147927599</v>
      </c>
      <c r="FC33" s="42">
        <v>48.409695864903597</v>
      </c>
      <c r="FD33" s="66"/>
      <c r="FE33" s="41">
        <v>-532.712659044784</v>
      </c>
      <c r="FF33" s="42">
        <v>47.686099458233102</v>
      </c>
      <c r="FG33" s="66"/>
      <c r="FH33" s="41">
        <v>-704.32591661029198</v>
      </c>
      <c r="FI33" s="42">
        <v>47.146528416187003</v>
      </c>
      <c r="FJ33" s="66"/>
      <c r="FK33" s="41">
        <v>-875.51783365739595</v>
      </c>
      <c r="FL33" s="42">
        <v>49.808718141576001</v>
      </c>
      <c r="FN33" s="41">
        <v>-415.91772196489097</v>
      </c>
      <c r="FO33" s="42">
        <v>69.753598519002793</v>
      </c>
      <c r="FP33" s="66"/>
      <c r="FQ33" s="41">
        <v>-572.56248595850695</v>
      </c>
      <c r="FR33" s="42">
        <v>68.634227200096603</v>
      </c>
      <c r="FS33" s="66"/>
      <c r="FT33" s="41">
        <v>-766.37972995212397</v>
      </c>
      <c r="FU33" s="42">
        <v>67.658630426202393</v>
      </c>
      <c r="FV33" s="66"/>
      <c r="FW33" s="41">
        <v>-964.65629843394504</v>
      </c>
      <c r="FX33" s="42">
        <v>70.952594544552994</v>
      </c>
      <c r="FZ33" s="41">
        <v>-531.21283541451101</v>
      </c>
      <c r="GA33" s="42">
        <v>96.658224739238605</v>
      </c>
      <c r="GB33" s="66"/>
      <c r="GC33" s="41">
        <v>-727.695162497414</v>
      </c>
      <c r="GD33" s="42">
        <v>95.276734276967701</v>
      </c>
      <c r="GE33" s="66"/>
      <c r="GF33" s="41">
        <v>-899.21477082902402</v>
      </c>
      <c r="GG33" s="42">
        <v>104.891758171483</v>
      </c>
      <c r="GH33" s="66"/>
      <c r="GI33" s="41">
        <v>-1250.0570166632201</v>
      </c>
      <c r="GJ33" s="42">
        <v>93.835427998589793</v>
      </c>
      <c r="GL33" s="41">
        <v>-597.55539289119804</v>
      </c>
      <c r="GM33" s="42">
        <v>135.48274075958199</v>
      </c>
      <c r="GN33" s="66"/>
      <c r="GO33" s="41">
        <v>-843.12908157513698</v>
      </c>
      <c r="GP33" s="42">
        <v>133.514736072993</v>
      </c>
      <c r="GQ33" s="66"/>
      <c r="GR33" s="41">
        <v>-1132.8439789430099</v>
      </c>
      <c r="GS33" s="42">
        <v>131.86563679066899</v>
      </c>
      <c r="GT33" s="66"/>
      <c r="GU33" s="41">
        <v>-1466.04312013925</v>
      </c>
      <c r="GV33" s="42">
        <v>131.06538477737101</v>
      </c>
      <c r="GX33" s="41">
        <v>-776.51485608032101</v>
      </c>
      <c r="GY33" s="42">
        <v>224.158272144714</v>
      </c>
      <c r="GZ33" s="66"/>
      <c r="HA33" s="41">
        <v>-1103.1407058003399</v>
      </c>
      <c r="HB33" s="42">
        <v>220.98507209487599</v>
      </c>
      <c r="HC33" s="66"/>
      <c r="HD33" s="41">
        <v>-1488.1735252403901</v>
      </c>
      <c r="HE33" s="42">
        <v>218.37925144333499</v>
      </c>
      <c r="HF33" s="66"/>
      <c r="HG33" s="41">
        <v>-1801.00412540974</v>
      </c>
      <c r="HH33" s="42">
        <v>242.70472523951599</v>
      </c>
      <c r="HJ33" s="41">
        <v>-796.71138117691999</v>
      </c>
      <c r="HK33" s="42">
        <v>346.422380586418</v>
      </c>
      <c r="HL33" s="66"/>
      <c r="HM33" s="41">
        <v>-1094.29606525538</v>
      </c>
      <c r="HN33" s="42">
        <v>342.56642353601598</v>
      </c>
      <c r="HO33" s="66"/>
      <c r="HP33" s="41">
        <v>-1514.9687493338399</v>
      </c>
      <c r="HQ33" s="42">
        <v>338.04311887339298</v>
      </c>
      <c r="HR33" s="66"/>
      <c r="HS33" s="41">
        <v>-1970.7310334122999</v>
      </c>
      <c r="HT33" s="42">
        <v>334.84596118022699</v>
      </c>
      <c r="HU33" s="66"/>
      <c r="HV33" s="41">
        <v>-2322.5727460399899</v>
      </c>
      <c r="HW33" s="42">
        <v>372.51620450415999</v>
      </c>
      <c r="HX33" s="66"/>
      <c r="HY33" s="41">
        <v>-3087.0592000000001</v>
      </c>
      <c r="HZ33" s="42">
        <v>335.54000842892799</v>
      </c>
      <c r="IB33" s="41">
        <v>-729.33159518507</v>
      </c>
      <c r="IC33" s="42">
        <v>505.38419514897799</v>
      </c>
      <c r="ID33" s="66"/>
      <c r="IE33" s="41">
        <v>-1059.0688269443201</v>
      </c>
      <c r="IF33" s="42">
        <v>500.06075107595501</v>
      </c>
      <c r="IG33" s="66"/>
      <c r="IH33" s="41">
        <v>-1526.34045870358</v>
      </c>
      <c r="II33" s="42">
        <v>493.489376708512</v>
      </c>
      <c r="IJ33" s="66"/>
      <c r="IK33" s="41">
        <v>-2032.8124904628301</v>
      </c>
      <c r="IL33" s="42">
        <v>488.35708127445503</v>
      </c>
      <c r="IM33" s="66"/>
      <c r="IN33" s="41">
        <v>-2610.1709539813401</v>
      </c>
      <c r="IO33" s="42">
        <v>484.61776172729998</v>
      </c>
      <c r="IP33" s="66"/>
      <c r="IQ33" s="41">
        <v>-3298.1264000000001</v>
      </c>
      <c r="IR33" s="42">
        <v>484.19383847486898</v>
      </c>
      <c r="IT33" s="41">
        <v>-627.26862629759</v>
      </c>
      <c r="IU33" s="42">
        <v>706.36423182498402</v>
      </c>
      <c r="IV33" s="66"/>
      <c r="IW33" s="41">
        <v>-988.59291905998998</v>
      </c>
      <c r="IX33" s="42">
        <v>699.24905172844501</v>
      </c>
      <c r="IY33" s="66"/>
      <c r="IZ33" s="41">
        <v>-1501.8980118223899</v>
      </c>
      <c r="JA33" s="42">
        <v>690.36317612825701</v>
      </c>
      <c r="JB33" s="66"/>
      <c r="JC33" s="41">
        <v>-2058.5143045847899</v>
      </c>
      <c r="JD33" s="42">
        <v>682.82509407158898</v>
      </c>
      <c r="JE33" s="66"/>
      <c r="JF33" s="41">
        <v>-2724.6329973471802</v>
      </c>
      <c r="JG33" s="42">
        <v>676.56186582957298</v>
      </c>
      <c r="JH33" s="66"/>
      <c r="JI33" s="41">
        <v>-3184.2249394463902</v>
      </c>
      <c r="JJ33" s="42">
        <v>752.58028788879994</v>
      </c>
      <c r="JL33" s="41">
        <v>-709.13355719748597</v>
      </c>
      <c r="JM33" s="42">
        <v>951.17455961174198</v>
      </c>
      <c r="JN33" s="66"/>
      <c r="JO33" s="41">
        <v>-1180.1853971974899</v>
      </c>
      <c r="JP33" s="42">
        <v>941.66457436127405</v>
      </c>
      <c r="JQ33" s="66"/>
      <c r="JR33" s="41">
        <v>-1795.90646428539</v>
      </c>
      <c r="JS33" s="42">
        <v>929.88721977501802</v>
      </c>
      <c r="JT33" s="66"/>
      <c r="JU33" s="41">
        <v>-2463.6009713732901</v>
      </c>
      <c r="JV33" s="42">
        <v>919.85525831626603</v>
      </c>
      <c r="JW33" s="66"/>
      <c r="JX33" s="41">
        <v>-3221.3426255490799</v>
      </c>
      <c r="JY33" s="42">
        <v>911.57927803877203</v>
      </c>
      <c r="JZ33" s="66"/>
      <c r="KA33" s="41">
        <v>-3812.24833516438</v>
      </c>
      <c r="KB33" s="42">
        <v>1013.980857631</v>
      </c>
      <c r="KD33" s="41">
        <v>-234.156231238869</v>
      </c>
      <c r="KE33" s="42">
        <v>82.427580985965804</v>
      </c>
      <c r="KF33" s="66"/>
      <c r="KG33" s="41">
        <v>-352.84698961778901</v>
      </c>
      <c r="KH33" s="42">
        <v>85.591833106791796</v>
      </c>
      <c r="KI33" s="66"/>
      <c r="KJ33" s="41">
        <v>-498.12602319670799</v>
      </c>
      <c r="KK33" s="42">
        <v>89.495469558045599</v>
      </c>
      <c r="KL33" s="66"/>
      <c r="KM33" s="41">
        <v>-629.71296046421605</v>
      </c>
      <c r="KN33" s="42">
        <v>97.149323187976293</v>
      </c>
      <c r="KP33" s="41">
        <v>-249.497510121495</v>
      </c>
      <c r="KQ33" s="42">
        <v>118.59352227346901</v>
      </c>
      <c r="KR33" s="66"/>
      <c r="KS33" s="41">
        <v>-387.87650582935601</v>
      </c>
      <c r="KT33" s="42">
        <v>123.153541273621</v>
      </c>
      <c r="KU33" s="66"/>
      <c r="KV33" s="41">
        <v>-557.26440393721703</v>
      </c>
      <c r="KW33" s="42">
        <v>128.756302988632</v>
      </c>
      <c r="KX33" s="66"/>
      <c r="KY33" s="41">
        <v>-706.62139898834698</v>
      </c>
      <c r="KZ33" s="42">
        <v>140.290711927487</v>
      </c>
      <c r="LB33" s="41">
        <v>-211.385204181201</v>
      </c>
      <c r="LC33" s="42">
        <v>168.00915986713201</v>
      </c>
      <c r="LD33" s="66"/>
      <c r="LE33" s="41">
        <v>-369.27974066043498</v>
      </c>
      <c r="LF33" s="42">
        <v>173.993069692727</v>
      </c>
      <c r="LG33" s="66"/>
      <c r="LH33" s="41">
        <v>-562.58844673966905</v>
      </c>
      <c r="LI33" s="42">
        <v>181.32424067254101</v>
      </c>
      <c r="LJ33" s="66"/>
      <c r="LK33" s="41">
        <v>-732.14967999999999</v>
      </c>
      <c r="LL33" s="42">
        <v>196.70147446448701</v>
      </c>
      <c r="LN33" s="41">
        <v>-288.402533474449</v>
      </c>
      <c r="LO33" s="42">
        <v>234.01835579656401</v>
      </c>
      <c r="LP33" s="66"/>
      <c r="LQ33" s="41">
        <v>-485.85186872439698</v>
      </c>
      <c r="LR33" s="42">
        <v>242.75218201698499</v>
      </c>
      <c r="LS33" s="66"/>
      <c r="LT33" s="41">
        <v>-727.57659597434497</v>
      </c>
      <c r="LU33" s="42">
        <v>253.44304959305401</v>
      </c>
      <c r="LV33" s="66"/>
      <c r="LW33" s="41">
        <v>-1004.3735312243</v>
      </c>
      <c r="LX33" s="42">
        <v>265.14532282007099</v>
      </c>
      <c r="LZ33" s="41">
        <v>-279.35389029394298</v>
      </c>
      <c r="MA33" s="42">
        <v>324.76288723713498</v>
      </c>
      <c r="MB33" s="66"/>
      <c r="MC33" s="41">
        <v>-517.46848013601698</v>
      </c>
      <c r="MD33" s="42">
        <v>336.22991299925701</v>
      </c>
      <c r="ME33" s="66"/>
      <c r="MF33" s="41">
        <v>-807.31022302016004</v>
      </c>
      <c r="MG33" s="42">
        <v>350.46970829398498</v>
      </c>
      <c r="MH33" s="66"/>
      <c r="MI33" s="41">
        <v>-1139.2208000000001</v>
      </c>
      <c r="MJ33" s="42">
        <v>366.11831221801998</v>
      </c>
      <c r="ML33" s="41">
        <v>-329.48806907152198</v>
      </c>
      <c r="MM33" s="42">
        <v>535.36250722331704</v>
      </c>
      <c r="MN33" s="66"/>
      <c r="MO33" s="41">
        <v>-646.87750063792396</v>
      </c>
      <c r="MP33" s="42">
        <v>554.15429993394605</v>
      </c>
      <c r="MQ33" s="66"/>
      <c r="MR33" s="41">
        <v>-1033.18271257073</v>
      </c>
      <c r="MS33" s="42">
        <v>577.49332012714797</v>
      </c>
      <c r="MT33" s="66"/>
      <c r="MU33" s="41">
        <v>-1475.5727999999999</v>
      </c>
      <c r="MV33" s="42">
        <v>603.27708890694498</v>
      </c>
      <c r="MX33" s="41">
        <v>-206.005495589444</v>
      </c>
      <c r="MY33" s="42">
        <v>807.833669501749</v>
      </c>
      <c r="MZ33" s="66"/>
      <c r="NA33" s="41">
        <v>-500.37060807885899</v>
      </c>
      <c r="NB33" s="42">
        <v>828.00635753863196</v>
      </c>
      <c r="NC33" s="66"/>
      <c r="ND33" s="41">
        <v>-910.49198296827501</v>
      </c>
      <c r="NE33" s="42">
        <v>857.61330922507</v>
      </c>
      <c r="NF33" s="66"/>
      <c r="NG33" s="41">
        <v>-1354.4233674576899</v>
      </c>
      <c r="NH33" s="42">
        <v>888.58854170679501</v>
      </c>
      <c r="NI33" s="66"/>
      <c r="NJ33" s="41">
        <v>-1879.7849140365199</v>
      </c>
      <c r="NK33" s="42">
        <v>924.89491265431502</v>
      </c>
      <c r="NL33" s="66"/>
      <c r="NM33" s="41">
        <v>-2476.18624</v>
      </c>
      <c r="NN33" s="42">
        <v>965.42137229740604</v>
      </c>
      <c r="NP33" s="41">
        <v>0</v>
      </c>
      <c r="NQ33" s="42">
        <v>1127.3471571370501</v>
      </c>
      <c r="NR33" s="66"/>
      <c r="NS33" s="41">
        <v>-232.56948089930799</v>
      </c>
      <c r="NT33" s="42">
        <v>1183.2309136425199</v>
      </c>
      <c r="NU33" s="66"/>
      <c r="NV33" s="41">
        <v>-693.23781111042103</v>
      </c>
      <c r="NW33" s="42">
        <v>1221.66370804799</v>
      </c>
      <c r="NX33" s="66"/>
      <c r="NY33" s="41">
        <v>-1191.90935412153</v>
      </c>
      <c r="NZ33" s="42">
        <v>1262.16820545523</v>
      </c>
      <c r="OA33" s="66"/>
      <c r="OB33" s="41">
        <v>-1781.7910769437501</v>
      </c>
      <c r="OC33" s="42">
        <v>1309.7550146298099</v>
      </c>
      <c r="OD33" s="66"/>
      <c r="OE33" s="41">
        <v>-2455.0219999999999</v>
      </c>
      <c r="OF33" s="42">
        <v>1362.1079400865301</v>
      </c>
      <c r="OH33" s="41">
        <v>123.610055728321</v>
      </c>
      <c r="OI33" s="42">
        <v>1472.70558965138</v>
      </c>
      <c r="OJ33" s="66"/>
      <c r="OK33" s="41">
        <v>0</v>
      </c>
      <c r="OL33" s="42">
        <v>1589.70192508997</v>
      </c>
      <c r="OM33" s="66"/>
      <c r="ON33" s="41">
        <v>-405.32042401389998</v>
      </c>
      <c r="OO33" s="42">
        <v>1674.16836727143</v>
      </c>
      <c r="OP33" s="66"/>
      <c r="OQ33" s="41">
        <v>-958.66426714538898</v>
      </c>
      <c r="OR33" s="42">
        <v>1725.3519196669699</v>
      </c>
      <c r="OS33" s="66"/>
      <c r="OT33" s="41">
        <v>-1617.04151827687</v>
      </c>
      <c r="OU33" s="42">
        <v>1784.76198546567</v>
      </c>
      <c r="OV33" s="66"/>
      <c r="OW33" s="41">
        <v>-2360.0983999999999</v>
      </c>
      <c r="OX33" s="42">
        <v>1852.51858307323</v>
      </c>
      <c r="OZ33" s="41">
        <v>179.48869219205</v>
      </c>
      <c r="PA33" s="42">
        <v>1982.26605359001</v>
      </c>
      <c r="PB33" s="66"/>
      <c r="PC33" s="41">
        <v>0</v>
      </c>
      <c r="PD33" s="42">
        <v>2127.77905939636</v>
      </c>
      <c r="PE33" s="66"/>
      <c r="PF33" s="41">
        <v>-456.86158035012897</v>
      </c>
      <c r="PG33" s="42">
        <v>2252.2360099064799</v>
      </c>
      <c r="PH33" s="66"/>
      <c r="PI33" s="41">
        <v>-1120.8447868006799</v>
      </c>
      <c r="PJ33" s="42">
        <v>2320.97595699976</v>
      </c>
      <c r="PK33" s="66"/>
      <c r="PL33" s="41">
        <v>-1905.90539490177</v>
      </c>
      <c r="PM33" s="42">
        <v>2402.5108103774401</v>
      </c>
      <c r="PN33" s="66"/>
      <c r="PO33" s="41">
        <v>-2802.4756000000002</v>
      </c>
      <c r="PP33" s="42">
        <v>2492.3111704549101</v>
      </c>
      <c r="PR33" s="41">
        <v>-409.88212847786099</v>
      </c>
      <c r="PS33" s="42">
        <v>14.2597508826665</v>
      </c>
      <c r="PT33" s="66"/>
      <c r="PU33" s="41">
        <v>-502.40330984632902</v>
      </c>
      <c r="PV33" s="42">
        <v>12.3327805438045</v>
      </c>
      <c r="PW33" s="66"/>
      <c r="PX33" s="41">
        <v>-599.02435500398997</v>
      </c>
      <c r="PY33" s="42">
        <v>12.512216736169099</v>
      </c>
      <c r="PZ33" s="66"/>
      <c r="QA33" s="41">
        <v>-701.29880000000003</v>
      </c>
      <c r="QB33" s="42">
        <v>14.074178306114201</v>
      </c>
      <c r="QD33" s="41">
        <v>-490.44859006431301</v>
      </c>
      <c r="QE33" s="42">
        <v>18.438441600917599</v>
      </c>
      <c r="QF33" s="66"/>
      <c r="QG33" s="41">
        <v>-580.47623162982097</v>
      </c>
      <c r="QH33" s="42">
        <v>17.864995411984399</v>
      </c>
      <c r="QI33" s="66"/>
      <c r="QJ33" s="41">
        <v>-692.33155319532796</v>
      </c>
      <c r="QK33" s="42">
        <v>18.085246711749001</v>
      </c>
      <c r="QL33" s="66"/>
      <c r="QM33" s="41">
        <v>-810.39679999999998</v>
      </c>
      <c r="QN33" s="42">
        <v>20.410538191646101</v>
      </c>
      <c r="QP33" s="41">
        <v>-552.00886770277498</v>
      </c>
      <c r="QQ33" s="42">
        <v>26.671322438611401</v>
      </c>
      <c r="QR33" s="66"/>
      <c r="QS33" s="41">
        <v>-652.79020769639203</v>
      </c>
      <c r="QT33" s="42">
        <v>25.739519279170501</v>
      </c>
      <c r="QU33" s="66"/>
      <c r="QV33" s="41">
        <v>-752.81350448234798</v>
      </c>
      <c r="QW33" s="42">
        <v>28.532626348718999</v>
      </c>
      <c r="QX33" s="66"/>
      <c r="QY33" s="41">
        <v>-916.40694177145895</v>
      </c>
      <c r="QZ33" s="42">
        <v>28.0348266371779</v>
      </c>
      <c r="RB33" s="41">
        <v>-692.92929042382195</v>
      </c>
      <c r="RC33" s="42">
        <v>36.9647388831809</v>
      </c>
      <c r="RD33" s="66"/>
      <c r="RE33" s="41">
        <v>-819.582337506724</v>
      </c>
      <c r="RF33" s="42">
        <v>35.788527107145299</v>
      </c>
      <c r="RG33" s="66"/>
      <c r="RH33" s="41">
        <v>-977.22578458962505</v>
      </c>
      <c r="RI33" s="42">
        <v>35.699307004968901</v>
      </c>
      <c r="RJ33" s="66"/>
      <c r="RK33" s="41">
        <v>-1158.8733166772899</v>
      </c>
      <c r="RL33" s="42">
        <v>38.571680739331399</v>
      </c>
      <c r="RN33" s="41">
        <v>-814.41556174506297</v>
      </c>
      <c r="RO33" s="42">
        <v>51.985933334289797</v>
      </c>
      <c r="RP33" s="66"/>
      <c r="RQ33" s="41">
        <v>-976.19411442900196</v>
      </c>
      <c r="RR33" s="42">
        <v>50.268789593289803</v>
      </c>
      <c r="RS33" s="66"/>
      <c r="RT33" s="41">
        <v>-1124.5112326383301</v>
      </c>
      <c r="RU33" s="42">
        <v>55.711384000243903</v>
      </c>
      <c r="RV33" s="66"/>
      <c r="RW33" s="41">
        <v>-1379.4203090255</v>
      </c>
      <c r="RX33" s="42">
        <v>52.808998185935103</v>
      </c>
      <c r="RZ33" s="41">
        <v>-1080.5905961753299</v>
      </c>
      <c r="SA33" s="42">
        <v>86.122391625268804</v>
      </c>
      <c r="SB33" s="66"/>
      <c r="SC33" s="41">
        <v>-1247.0933172234099</v>
      </c>
      <c r="SD33" s="42">
        <v>93.535238865149395</v>
      </c>
      <c r="SE33" s="66"/>
      <c r="SF33" s="41">
        <v>-1543.9328493354001</v>
      </c>
      <c r="SG33" s="42">
        <v>82.078515041409602</v>
      </c>
      <c r="SH33" s="66"/>
      <c r="SI33" s="41">
        <v>-1830.538</v>
      </c>
      <c r="SJ33" s="42">
        <v>87.063999327967593</v>
      </c>
      <c r="SL33" s="41">
        <v>-1258.73853298739</v>
      </c>
      <c r="SM33" s="42">
        <v>134.42850458518501</v>
      </c>
      <c r="SN33" s="66"/>
      <c r="SO33" s="41">
        <v>-1452.4436650658499</v>
      </c>
      <c r="SP33" s="42">
        <v>130.85399807194199</v>
      </c>
      <c r="SQ33" s="66"/>
      <c r="SR33" s="41">
        <v>-1728.6794851443201</v>
      </c>
      <c r="SS33" s="42">
        <v>127.030344345659</v>
      </c>
      <c r="ST33" s="66"/>
      <c r="SU33" s="41">
        <v>-2028.11741722278</v>
      </c>
      <c r="SV33" s="42">
        <v>126.117951369659</v>
      </c>
      <c r="SW33" s="66"/>
      <c r="SX33" s="41">
        <v>-2363.9947533796999</v>
      </c>
      <c r="SY33" s="42">
        <v>133.71457534224999</v>
      </c>
      <c r="SZ33" s="66"/>
      <c r="TA33" s="41">
        <v>-2538.67</v>
      </c>
      <c r="TB33" s="42">
        <v>140.55436609508999</v>
      </c>
      <c r="TD33" s="41">
        <v>-1363.11425518532</v>
      </c>
      <c r="TE33" s="42">
        <v>197.33874991627201</v>
      </c>
      <c r="TF33" s="66"/>
      <c r="TG33" s="41">
        <v>-1575.9869909445699</v>
      </c>
      <c r="TH33" s="42">
        <v>192.38058247607501</v>
      </c>
      <c r="TI33" s="66"/>
      <c r="TJ33" s="41">
        <v>-1880.7671507038301</v>
      </c>
      <c r="TK33" s="42">
        <v>186.570997780211</v>
      </c>
      <c r="TL33" s="66"/>
      <c r="TM33" s="41">
        <v>-2211.3742864630799</v>
      </c>
      <c r="TN33" s="42">
        <v>182.951779370872</v>
      </c>
      <c r="TO33" s="66"/>
      <c r="TP33" s="41">
        <v>-2579.65281398159</v>
      </c>
      <c r="TQ33" s="42">
        <v>186.38048220561501</v>
      </c>
      <c r="TR33" s="66"/>
      <c r="TS33" s="41">
        <v>-2795.1907999999999</v>
      </c>
      <c r="TT33" s="42">
        <v>195.200163342856</v>
      </c>
      <c r="TV33" s="41">
        <v>-1457.2358189619299</v>
      </c>
      <c r="TW33" s="42">
        <v>277.24186237928302</v>
      </c>
      <c r="TX33" s="66"/>
      <c r="TY33" s="41">
        <v>-1688.71067172433</v>
      </c>
      <c r="TZ33" s="42">
        <v>270.64264133310002</v>
      </c>
      <c r="UA33" s="66"/>
      <c r="UB33" s="41">
        <v>-2021.4696844867301</v>
      </c>
      <c r="UC33" s="42">
        <v>262.65420492890001</v>
      </c>
      <c r="UD33" s="66"/>
      <c r="UE33" s="41">
        <v>-2382.6805372491299</v>
      </c>
      <c r="UF33" s="42">
        <v>256.37748326232997</v>
      </c>
      <c r="UG33" s="66"/>
      <c r="UH33" s="41">
        <v>-2816.4881900115302</v>
      </c>
      <c r="UI33" s="42">
        <v>254.70911042984301</v>
      </c>
      <c r="UJ33" s="66"/>
      <c r="UK33" s="41">
        <v>-3014.46458750171</v>
      </c>
      <c r="UL33" s="42">
        <v>262.27677478192101</v>
      </c>
      <c r="UN33" s="41">
        <v>-1715.68009900023</v>
      </c>
      <c r="UO33" s="42">
        <v>373.39622694740302</v>
      </c>
      <c r="UP33" s="66"/>
      <c r="UQ33" s="41">
        <v>-2030.9126110002301</v>
      </c>
      <c r="UR33" s="42">
        <v>364.57079385181299</v>
      </c>
      <c r="US33" s="66"/>
      <c r="UT33" s="41">
        <v>-2429.9783820881298</v>
      </c>
      <c r="UU33" s="42">
        <v>353.92670177859401</v>
      </c>
      <c r="UV33" s="66"/>
      <c r="UW33" s="41">
        <v>-2863.18636117603</v>
      </c>
      <c r="UX33" s="42">
        <v>345.49470658164398</v>
      </c>
      <c r="UY33" s="66"/>
      <c r="UZ33" s="41">
        <v>-3342.1547673518298</v>
      </c>
      <c r="VA33" s="42">
        <v>343.09081256503299</v>
      </c>
      <c r="VB33" s="66"/>
      <c r="VC33" s="41">
        <v>-3620.59217963123</v>
      </c>
      <c r="VD33" s="42">
        <v>353.164616065779</v>
      </c>
      <c r="VF33" s="41">
        <v>-420.946230158991</v>
      </c>
      <c r="VG33" s="42">
        <v>26.3049708980916</v>
      </c>
      <c r="VH33" s="66"/>
      <c r="VI33" s="41">
        <v>-543.16346731665305</v>
      </c>
      <c r="VJ33" s="42">
        <v>25.622045240511302</v>
      </c>
      <c r="VK33" s="66"/>
      <c r="VL33" s="41">
        <v>-660.56843605270205</v>
      </c>
      <c r="VM33" s="42">
        <v>28.3640456390659</v>
      </c>
      <c r="VN33" s="66"/>
      <c r="VO33" s="41">
        <v>-812.465118379258</v>
      </c>
      <c r="VP33" s="42">
        <v>30.063951520894602</v>
      </c>
      <c r="VR33" s="41">
        <v>-480.79393100762297</v>
      </c>
      <c r="VS33" s="42">
        <v>37.991996124713502</v>
      </c>
      <c r="VT33" s="66"/>
      <c r="VU33" s="41">
        <v>-622.60107657312994</v>
      </c>
      <c r="VV33" s="42">
        <v>37.079768312559601</v>
      </c>
      <c r="VW33" s="66"/>
      <c r="VX33" s="41">
        <v>-797.75846213863701</v>
      </c>
      <c r="VY33" s="42">
        <v>36.536217427011898</v>
      </c>
      <c r="VZ33" s="66"/>
      <c r="WA33" s="41">
        <v>-932.65860549904005</v>
      </c>
      <c r="WB33" s="42">
        <v>43.673736023411003</v>
      </c>
      <c r="WD33" s="41">
        <v>-523.88111721085204</v>
      </c>
      <c r="WE33" s="42">
        <v>54.838814966074601</v>
      </c>
      <c r="WF33" s="66"/>
      <c r="WG33" s="41">
        <v>-683.83903320446802</v>
      </c>
      <c r="WH33" s="42">
        <v>53.448832086161701</v>
      </c>
      <c r="WI33" s="66"/>
      <c r="WJ33" s="41">
        <v>-881.70670919808504</v>
      </c>
      <c r="WK33" s="42">
        <v>52.333194243441604</v>
      </c>
      <c r="WL33" s="66"/>
      <c r="WM33" s="41">
        <v>-1090.6130844629499</v>
      </c>
      <c r="WN33" s="42">
        <v>55.123381320909701</v>
      </c>
      <c r="WP33" s="41">
        <v>-663.36792041761498</v>
      </c>
      <c r="WQ33" s="42">
        <v>75.992865828779898</v>
      </c>
      <c r="WR33" s="66"/>
      <c r="WS33" s="41">
        <v>-863.99168750051604</v>
      </c>
      <c r="WT33" s="42">
        <v>74.226885674430207</v>
      </c>
      <c r="WU33" s="66"/>
      <c r="WV33" s="41">
        <v>-1112.0666545834199</v>
      </c>
      <c r="WW33" s="42">
        <v>72.978543852542899</v>
      </c>
      <c r="WX33" s="66"/>
      <c r="WY33" s="41">
        <v>-1397.2113166772899</v>
      </c>
      <c r="WZ33" s="42">
        <v>73.628160163430294</v>
      </c>
      <c r="XB33" s="41">
        <v>-763.74163584248595</v>
      </c>
      <c r="XC33" s="42">
        <v>106.682458751835</v>
      </c>
      <c r="XD33" s="66"/>
      <c r="XE33" s="41">
        <v>-1014.28505252643</v>
      </c>
      <c r="XF33" s="42">
        <v>104.172146344016</v>
      </c>
      <c r="XG33" s="66"/>
      <c r="XH33" s="41">
        <v>-1310.0755978943</v>
      </c>
      <c r="XI33" s="42">
        <v>102.19104554102699</v>
      </c>
      <c r="XJ33" s="66"/>
      <c r="XK33" s="41">
        <v>-1650.22764726218</v>
      </c>
      <c r="XL33" s="42">
        <v>102.226862850949</v>
      </c>
      <c r="XN33" s="41">
        <v>-1003.07279611199</v>
      </c>
      <c r="XO33" s="42">
        <v>176.60379718522401</v>
      </c>
      <c r="XP33" s="66"/>
      <c r="XQ33" s="41">
        <v>-1336.3249498320099</v>
      </c>
      <c r="XR33" s="42">
        <v>172.53754992595199</v>
      </c>
      <c r="XS33" s="66"/>
      <c r="XT33" s="41">
        <v>-1729.4586332720601</v>
      </c>
      <c r="XU33" s="42">
        <v>169.32165860633</v>
      </c>
      <c r="XV33" s="66"/>
      <c r="XW33" s="41">
        <v>-2181.6601130581298</v>
      </c>
      <c r="XX33" s="42">
        <v>169.17745351638601</v>
      </c>
      <c r="XZ33" s="41">
        <v>-1089.03765844708</v>
      </c>
      <c r="YA33" s="42">
        <v>274.14932893739899</v>
      </c>
      <c r="YB33" s="66"/>
      <c r="YC33" s="41">
        <v>-1392.7832385255399</v>
      </c>
      <c r="YD33" s="42">
        <v>269.1636434385</v>
      </c>
      <c r="YE33" s="66"/>
      <c r="YF33" s="41">
        <v>-1822.0221946040001</v>
      </c>
      <c r="YG33" s="42">
        <v>263.41262732983</v>
      </c>
      <c r="YH33" s="66"/>
      <c r="YI33" s="41">
        <v>-2287.0557746824602</v>
      </c>
      <c r="YJ33" s="42">
        <v>259.55007389403403</v>
      </c>
      <c r="YK33" s="66"/>
      <c r="YL33" s="41">
        <v>-2819.80427883939</v>
      </c>
      <c r="YM33" s="42">
        <v>259.66502845398099</v>
      </c>
      <c r="YN33" s="66"/>
      <c r="YO33" s="41">
        <v>-3426.9124000000002</v>
      </c>
      <c r="YP33" s="42">
        <v>271.64163449807597</v>
      </c>
      <c r="YR33" s="41">
        <v>-1096.19936185182</v>
      </c>
      <c r="YS33" s="42">
        <v>401.05631494136799</v>
      </c>
      <c r="YT33" s="66"/>
      <c r="YU33" s="41">
        <v>-1432.8676016110701</v>
      </c>
      <c r="YV33" s="42">
        <v>394.19052274976599</v>
      </c>
      <c r="YW33" s="66"/>
      <c r="YX33" s="41">
        <v>-1909.77628937033</v>
      </c>
      <c r="YY33" s="42">
        <v>385.83910539803497</v>
      </c>
      <c r="YZ33" s="66"/>
      <c r="ZA33" s="41">
        <v>-2426.6785291295801</v>
      </c>
      <c r="ZB33" s="42">
        <v>379.34024493108001</v>
      </c>
      <c r="ZC33" s="66"/>
      <c r="ZD33" s="41">
        <v>-2843.3389950925002</v>
      </c>
      <c r="ZE33" s="42">
        <v>421.75354256947401</v>
      </c>
      <c r="ZF33" s="66"/>
      <c r="ZG33" s="41">
        <v>-3718.4616540219199</v>
      </c>
      <c r="ZH33" s="42">
        <v>381.048084423717</v>
      </c>
      <c r="ZJ33" s="41">
        <v>-1076.8208905190399</v>
      </c>
      <c r="ZK33" s="42">
        <v>561.829154871632</v>
      </c>
      <c r="ZL33" s="66"/>
      <c r="ZM33" s="41">
        <v>-1445.84630328144</v>
      </c>
      <c r="ZN33" s="42">
        <v>552.70924472639899</v>
      </c>
      <c r="ZO33" s="66"/>
      <c r="ZP33" s="41">
        <v>-1969.8592360438299</v>
      </c>
      <c r="ZQ33" s="42">
        <v>541.42109762624705</v>
      </c>
      <c r="ZR33" s="66"/>
      <c r="ZS33" s="41">
        <v>-2538.0646488062398</v>
      </c>
      <c r="ZT33" s="42">
        <v>531.810393851448</v>
      </c>
      <c r="ZU33" s="66"/>
      <c r="ZV33" s="41">
        <v>-3217.9612615686401</v>
      </c>
      <c r="ZW33" s="42">
        <v>524.30282774037005</v>
      </c>
      <c r="ZX33" s="66"/>
      <c r="ZY33" s="41">
        <v>-3956.47898750172</v>
      </c>
      <c r="ZZ33" s="42">
        <v>523.93030368528503</v>
      </c>
      <c r="AAB33" s="41">
        <v>-1252.12491113173</v>
      </c>
      <c r="AAC33" s="42">
        <v>756.60467840866795</v>
      </c>
      <c r="AAD33" s="66"/>
      <c r="AAE33" s="41">
        <v>-1732.4180951317301</v>
      </c>
      <c r="AAF33" s="42">
        <v>744.411243743569</v>
      </c>
      <c r="AAG33" s="66"/>
      <c r="AAH33" s="41">
        <v>-2360.9885702196302</v>
      </c>
      <c r="AAI33" s="42">
        <v>729.40231014169603</v>
      </c>
      <c r="AAJ33" s="66"/>
      <c r="AAK33" s="41">
        <v>-2809.2617913294498</v>
      </c>
      <c r="AAL33" s="42">
        <v>798.89473324866003</v>
      </c>
      <c r="AAM33" s="66"/>
      <c r="AAN33" s="41">
        <v>-3816.8651794833299</v>
      </c>
      <c r="AAO33" s="42">
        <v>706.54760085494604</v>
      </c>
      <c r="AAP33" s="66"/>
      <c r="AAQ33" s="41">
        <v>-4743.9517796312402</v>
      </c>
      <c r="AAR33" s="42">
        <v>705.91036376268403</v>
      </c>
      <c r="AAT33" s="91">
        <v>-339.774793346933</v>
      </c>
      <c r="AAU33" s="92">
        <v>70.440954948141894</v>
      </c>
      <c r="AAV33" s="80"/>
      <c r="AAW33" s="91">
        <v>-457.43019172585201</v>
      </c>
      <c r="AAX33" s="92">
        <v>73.731099080856296</v>
      </c>
      <c r="AAY33" s="80"/>
      <c r="AAZ33" s="91">
        <v>-601.44346530477196</v>
      </c>
      <c r="ABA33" s="92">
        <v>77.782645625796704</v>
      </c>
      <c r="ABB33" s="80"/>
      <c r="ABC33" s="91">
        <v>-738.17910714481695</v>
      </c>
      <c r="ABD33" s="92">
        <v>85.007653193194102</v>
      </c>
      <c r="ABF33" s="110">
        <v>-377.24305933540501</v>
      </c>
      <c r="ABG33" s="111">
        <v>101.16041958421199</v>
      </c>
      <c r="ABH33" s="99"/>
      <c r="ABI33" s="110">
        <v>-514.41413504326601</v>
      </c>
      <c r="ABJ33" s="111">
        <v>105.891695551917</v>
      </c>
      <c r="ABK33" s="99"/>
      <c r="ABL33" s="110">
        <v>-682.32531315112601</v>
      </c>
      <c r="ABM33" s="111">
        <v>111.699769024227</v>
      </c>
      <c r="ABN33" s="99"/>
      <c r="ABO33" s="110">
        <v>-838.47452836694902</v>
      </c>
      <c r="ABP33" s="111">
        <v>122.50999732323</v>
      </c>
      <c r="ABR33" s="129">
        <v>-371.62499625780299</v>
      </c>
      <c r="ABS33" s="130">
        <v>142.78574780697301</v>
      </c>
      <c r="ABT33" s="118"/>
      <c r="ABU33" s="129">
        <v>-528.13905273703699</v>
      </c>
      <c r="ABV33" s="130">
        <v>149.009386790218</v>
      </c>
      <c r="ABW33" s="118"/>
      <c r="ABX33" s="129">
        <v>-719.76007881627197</v>
      </c>
      <c r="ABY33" s="130">
        <v>156.62365453441001</v>
      </c>
      <c r="ABZ33" s="118"/>
      <c r="ACA33" s="129">
        <v>-897.38008000000002</v>
      </c>
      <c r="ACB33" s="130">
        <v>171.00129016034799</v>
      </c>
      <c r="ACD33" s="148">
        <v>-484.03700847962199</v>
      </c>
      <c r="ACE33" s="149">
        <v>199.06470703799499</v>
      </c>
      <c r="ACF33" s="137"/>
      <c r="ACG33" s="148">
        <v>-679.76074372956998</v>
      </c>
      <c r="ACH33" s="149">
        <v>208.11245197909199</v>
      </c>
      <c r="ACI33" s="137"/>
      <c r="ACJ33" s="148">
        <v>-919.37587097951803</v>
      </c>
      <c r="ACK33" s="149">
        <v>219.17677381203501</v>
      </c>
      <c r="ACL33" s="137"/>
      <c r="ACM33" s="148">
        <v>-1193.75840622947</v>
      </c>
      <c r="ACN33" s="149">
        <v>231.352268355489</v>
      </c>
      <c r="ACP33" s="167">
        <v>-526.78216187942405</v>
      </c>
      <c r="ACQ33" s="168">
        <v>275.83048503953</v>
      </c>
      <c r="ACR33" s="156"/>
      <c r="ACS33" s="167">
        <v>-762.82603172149595</v>
      </c>
      <c r="ACT33" s="168">
        <v>287.69632800200498</v>
      </c>
      <c r="ACU33" s="156"/>
      <c r="ACV33" s="167">
        <v>-1050.13625460564</v>
      </c>
      <c r="ACW33" s="168">
        <v>302.43712896529001</v>
      </c>
      <c r="ACX33" s="156"/>
      <c r="ACY33" s="167">
        <v>-1379.1492166897899</v>
      </c>
      <c r="ACZ33" s="168">
        <v>318.71062591331599</v>
      </c>
      <c r="ADB33" s="186">
        <v>-667.68623579097402</v>
      </c>
      <c r="ADC33" s="187">
        <v>454.24687062503199</v>
      </c>
      <c r="ADD33" s="175"/>
      <c r="ADE33" s="186">
        <v>-982.31470735737503</v>
      </c>
      <c r="ADF33" s="187">
        <v>473.64231580695099</v>
      </c>
      <c r="ADG33" s="175"/>
      <c r="ADH33" s="186">
        <v>-1365.24455929018</v>
      </c>
      <c r="ADI33" s="187">
        <v>497.78404611280303</v>
      </c>
      <c r="ADJ33" s="175"/>
      <c r="ADK33" s="186">
        <v>-1803.7716</v>
      </c>
      <c r="ADL33" s="187">
        <v>524.55191010024998</v>
      </c>
      <c r="ADN33" s="205">
        <v>-649.68955770637297</v>
      </c>
      <c r="ADO33" s="206">
        <v>682.74642210560296</v>
      </c>
      <c r="ADP33" s="194"/>
      <c r="ADQ33" s="205">
        <v>-941.48763019578996</v>
      </c>
      <c r="ADR33" s="206">
        <v>703.61871371307302</v>
      </c>
      <c r="ADS33" s="194"/>
      <c r="ADT33" s="205">
        <v>-1348.0397250852</v>
      </c>
      <c r="ADU33" s="206">
        <v>734.12774457181399</v>
      </c>
      <c r="ADV33" s="194"/>
      <c r="ADW33" s="205">
        <v>-1788.10806957462</v>
      </c>
      <c r="ADX33" s="206">
        <v>766.15846367408403</v>
      </c>
      <c r="ADY33" s="194"/>
      <c r="ADZ33" s="205">
        <v>-2308.87697615345</v>
      </c>
      <c r="AEA33" s="206">
        <v>803.84680124781198</v>
      </c>
      <c r="AEB33" s="194"/>
      <c r="AEC33" s="205">
        <v>-2900.0670399999999</v>
      </c>
      <c r="AED33" s="206">
        <v>845.96819510018099</v>
      </c>
      <c r="AEF33" s="224">
        <v>-464.49327166611403</v>
      </c>
      <c r="AEG33" s="225">
        <v>974.12821609973901</v>
      </c>
      <c r="AEH33" s="213"/>
      <c r="AEI33" s="224">
        <v>-792.16063867722596</v>
      </c>
      <c r="AEJ33" s="225">
        <v>1001.5239161649901</v>
      </c>
      <c r="AEK33" s="213"/>
      <c r="AEL33" s="224">
        <v>-1248.81352888833</v>
      </c>
      <c r="AEM33" s="225">
        <v>1041.1793479478299</v>
      </c>
      <c r="AEN33" s="213"/>
      <c r="AEO33" s="224">
        <v>-1743.1391518994501</v>
      </c>
      <c r="AEP33" s="225">
        <v>1083.0301333176801</v>
      </c>
      <c r="AEQ33" s="213"/>
      <c r="AER33" s="224">
        <v>-2327.8541547216701</v>
      </c>
      <c r="AES33" s="225">
        <v>1132.4325729064101</v>
      </c>
      <c r="AET33" s="213"/>
      <c r="AEU33" s="224">
        <v>-2995.22258413278</v>
      </c>
      <c r="AEV33" s="225">
        <v>1186.7982265052599</v>
      </c>
      <c r="AEX33" s="243">
        <v>-222.341167453335</v>
      </c>
      <c r="AEY33" s="244">
        <v>1336.7997452099601</v>
      </c>
      <c r="AEZ33" s="232"/>
      <c r="AFA33" s="243">
        <v>-585.80997058482001</v>
      </c>
      <c r="AFB33" s="244">
        <v>1371.5460814790799</v>
      </c>
      <c r="AFC33" s="232"/>
      <c r="AFD33" s="243">
        <v>-1092.4957977163101</v>
      </c>
      <c r="AFE33" s="244">
        <v>1421.6251824231099</v>
      </c>
      <c r="AFF33" s="232"/>
      <c r="AFG33" s="243">
        <v>-1641.0108408478</v>
      </c>
      <c r="AFH33" s="244">
        <v>1474.51302103174</v>
      </c>
      <c r="AFI33" s="232"/>
      <c r="AFJ33" s="243">
        <v>-2293.64729197929</v>
      </c>
      <c r="AFK33" s="244">
        <v>1536.07572328382</v>
      </c>
      <c r="AFL33" s="232"/>
      <c r="AFM33" s="243">
        <v>-3030.1904</v>
      </c>
      <c r="AFN33" s="244">
        <v>1606.4426735501099</v>
      </c>
      <c r="AFP33" s="263">
        <v>-238.70141658999401</v>
      </c>
      <c r="AFQ33" s="264">
        <v>1799.3152851929101</v>
      </c>
      <c r="AFR33" s="251"/>
      <c r="AFS33" s="263">
        <v>-679.35950298999205</v>
      </c>
      <c r="AFT33" s="264">
        <v>1844.7474019978399</v>
      </c>
      <c r="AFU33" s="251"/>
      <c r="AFV33" s="263">
        <v>-1287.35309024054</v>
      </c>
      <c r="AFW33" s="264">
        <v>1911.88802214578</v>
      </c>
      <c r="AFX33" s="251"/>
      <c r="AFY33" s="263">
        <v>-1945.5417366910899</v>
      </c>
      <c r="AFZ33" s="264">
        <v>1982.8835172113199</v>
      </c>
      <c r="AGA33" s="251"/>
      <c r="AGB33" s="263">
        <v>-2723.71338479219</v>
      </c>
      <c r="AGC33" s="264">
        <v>2067.2915513039202</v>
      </c>
      <c r="AGD33" s="251"/>
      <c r="AGE33" s="263">
        <v>-3612.4672</v>
      </c>
      <c r="AGF33" s="264">
        <v>2160.4537208765701</v>
      </c>
      <c r="AGH33" s="41"/>
      <c r="AGI33" s="42"/>
      <c r="AGK33" s="41"/>
      <c r="AGL33" s="42"/>
      <c r="AGN33" s="41"/>
      <c r="AGO33" s="42"/>
      <c r="AGQ33" s="41"/>
      <c r="AGR33" s="42"/>
      <c r="AGT33" s="41"/>
      <c r="AGU33" s="42"/>
      <c r="AGW33" s="41"/>
      <c r="AGX33" s="42"/>
      <c r="AGZ33" s="41"/>
      <c r="AHA33" s="42"/>
      <c r="AHC33" s="41"/>
      <c r="AHD33" s="42"/>
      <c r="AHF33" s="41"/>
      <c r="AHG33" s="42"/>
      <c r="AHI33" s="41"/>
      <c r="AHJ33" s="42"/>
      <c r="AHL33" s="41"/>
      <c r="AHM33" s="42"/>
      <c r="AHO33" s="41"/>
      <c r="AHP33" s="42"/>
      <c r="AHR33" s="41"/>
      <c r="AHS33" s="42"/>
      <c r="AHU33" s="41"/>
      <c r="AHV33" s="42"/>
      <c r="AHX33" s="41"/>
      <c r="AHY33" s="42"/>
      <c r="AIA33" s="41"/>
      <c r="AIB33" s="42"/>
      <c r="AID33" s="41"/>
      <c r="AIE33" s="42"/>
      <c r="AIG33" s="41"/>
      <c r="AIH33" s="42"/>
      <c r="AIJ33" s="41"/>
      <c r="AIK33" s="42"/>
      <c r="AIM33" s="41"/>
      <c r="AIN33" s="42"/>
      <c r="AIP33" s="41"/>
      <c r="AIQ33" s="42"/>
      <c r="AIS33" s="41"/>
      <c r="AIT33" s="42"/>
      <c r="AIV33" s="41"/>
      <c r="AIW33" s="42"/>
      <c r="AIY33" s="41"/>
      <c r="AIZ33" s="42"/>
      <c r="AJB33" s="41"/>
      <c r="AJC33" s="42"/>
      <c r="AJE33" s="41"/>
      <c r="AJF33" s="42"/>
      <c r="AJH33" s="41"/>
      <c r="AJI33" s="42"/>
      <c r="AJK33" s="41"/>
      <c r="AJL33" s="42"/>
      <c r="AJN33" s="41"/>
      <c r="AJO33" s="42"/>
      <c r="AJQ33" s="41"/>
      <c r="AJR33" s="42"/>
      <c r="AJT33" s="41"/>
      <c r="AJU33" s="42"/>
      <c r="AJW33" s="41"/>
      <c r="AJX33" s="42"/>
      <c r="AJZ33" s="41"/>
      <c r="AKA33" s="42"/>
      <c r="AKC33" s="41"/>
      <c r="AKD33" s="42"/>
      <c r="AKF33" s="41"/>
      <c r="AKG33" s="42"/>
      <c r="AKI33" s="41"/>
      <c r="AKJ33" s="42"/>
      <c r="AKL33" s="41"/>
      <c r="AKM33" s="42"/>
      <c r="AKN33" s="66"/>
      <c r="AKO33" s="41"/>
      <c r="AKP33" s="42"/>
      <c r="AKQ33" s="66"/>
      <c r="AKR33" s="41"/>
      <c r="AKS33" s="42"/>
      <c r="AKU33" s="41"/>
      <c r="AKV33" s="42"/>
      <c r="AKW33" s="66"/>
      <c r="AKX33" s="41"/>
      <c r="AKY33" s="42"/>
      <c r="AKZ33" s="66"/>
      <c r="ALA33" s="41"/>
      <c r="ALB33" s="42"/>
      <c r="ALD33" s="41"/>
      <c r="ALE33" s="42"/>
      <c r="ALF33" s="66"/>
      <c r="ALG33" s="41"/>
      <c r="ALH33" s="42"/>
      <c r="ALI33" s="66"/>
      <c r="ALJ33" s="41"/>
      <c r="ALK33" s="42"/>
      <c r="ALM33" s="41"/>
      <c r="ALN33" s="42"/>
      <c r="ALO33" s="66"/>
      <c r="ALP33" s="41"/>
      <c r="ALQ33" s="42"/>
      <c r="ALR33" s="66"/>
      <c r="ALS33" s="41"/>
      <c r="ALT33" s="42"/>
      <c r="ALV33" s="41"/>
      <c r="ALW33" s="42"/>
      <c r="ALX33" s="66"/>
      <c r="ALY33" s="41"/>
      <c r="ALZ33" s="42"/>
      <c r="AMA33" s="66"/>
      <c r="AMB33" s="41"/>
      <c r="AMC33" s="42"/>
      <c r="AME33" s="41"/>
      <c r="AMF33" s="42"/>
      <c r="AMG33" s="66"/>
      <c r="AMH33" s="41"/>
      <c r="AMI33" s="42"/>
      <c r="AMJ33" s="66"/>
      <c r="AMK33" s="41"/>
      <c r="AML33" s="42"/>
      <c r="AMN33" s="41"/>
      <c r="AMO33" s="42"/>
      <c r="AMP33" s="66"/>
      <c r="AMQ33" s="41"/>
      <c r="AMR33" s="42"/>
      <c r="AMS33" s="66"/>
      <c r="AMT33" s="41"/>
      <c r="AMU33" s="42"/>
      <c r="AMW33" s="41"/>
      <c r="AMX33" s="42"/>
      <c r="AMY33" s="66"/>
      <c r="AMZ33" s="41"/>
      <c r="ANA33" s="42"/>
      <c r="ANB33" s="66"/>
      <c r="ANC33" s="41"/>
      <c r="AND33" s="42"/>
      <c r="ANF33" s="41"/>
      <c r="ANG33" s="42"/>
      <c r="ANH33" s="66"/>
      <c r="ANI33" s="41"/>
      <c r="ANJ33" s="42"/>
      <c r="ANK33" s="66"/>
      <c r="ANL33" s="41"/>
      <c r="ANM33" s="42"/>
      <c r="ANO33" s="41"/>
      <c r="ANP33" s="42"/>
      <c r="ANQ33" s="66"/>
      <c r="ANR33" s="41"/>
      <c r="ANS33" s="42"/>
      <c r="ANT33" s="66"/>
      <c r="ANU33" s="41"/>
      <c r="ANV33" s="42"/>
      <c r="ANX33" s="41"/>
      <c r="ANY33" s="42"/>
      <c r="ANZ33" s="66"/>
      <c r="AOA33" s="41"/>
      <c r="AOB33" s="42"/>
      <c r="AOC33" s="66"/>
      <c r="AOD33" s="41"/>
      <c r="AOE33" s="42"/>
      <c r="AOG33" s="41"/>
      <c r="AOH33" s="42"/>
      <c r="AOI33" s="66"/>
      <c r="AOJ33" s="41"/>
      <c r="AOK33" s="42"/>
      <c r="AOL33" s="66"/>
      <c r="AOM33" s="41"/>
      <c r="AON33" s="42"/>
      <c r="AOP33" s="41"/>
      <c r="AOQ33" s="42"/>
      <c r="AOS33" s="41"/>
      <c r="AOT33" s="42"/>
      <c r="AOV33" s="41"/>
      <c r="AOW33" s="42"/>
      <c r="AOY33" s="41"/>
      <c r="AOZ33" s="42"/>
      <c r="APB33" s="41"/>
      <c r="APC33" s="42"/>
      <c r="APE33" s="41"/>
      <c r="APF33" s="42"/>
      <c r="APH33" s="41"/>
      <c r="API33" s="42"/>
      <c r="APK33" s="41"/>
      <c r="APL33" s="42"/>
      <c r="APN33" s="41"/>
      <c r="APO33" s="42"/>
      <c r="APQ33" s="41"/>
      <c r="APR33" s="42"/>
      <c r="APT33" s="41"/>
      <c r="APU33" s="42"/>
      <c r="APW33" s="41"/>
      <c r="APX33" s="42"/>
      <c r="APZ33" s="41"/>
      <c r="AQA33" s="42"/>
      <c r="AQC33" s="41"/>
      <c r="AQD33" s="42"/>
      <c r="AQF33" s="41"/>
      <c r="AQG33" s="42"/>
      <c r="AQI33" s="41"/>
      <c r="AQJ33" s="42"/>
      <c r="AQL33" s="41"/>
      <c r="AQM33" s="42"/>
      <c r="AQO33" s="41"/>
      <c r="AQP33" s="42"/>
      <c r="AQR33" s="41"/>
      <c r="AQS33" s="42"/>
      <c r="AQU33" s="41"/>
      <c r="AQV33" s="42"/>
      <c r="AQX33" s="41"/>
      <c r="AQY33" s="42"/>
      <c r="ARA33" s="41"/>
      <c r="ARB33" s="42"/>
      <c r="ARD33" s="41"/>
      <c r="ARE33" s="42"/>
      <c r="ARG33" s="41"/>
      <c r="ARH33" s="42"/>
      <c r="ARJ33" s="41"/>
      <c r="ARK33" s="42"/>
      <c r="ARM33" s="41"/>
      <c r="ARN33" s="42"/>
      <c r="ARP33" s="41"/>
      <c r="ARQ33" s="42"/>
      <c r="ARS33" s="41"/>
      <c r="ART33" s="42"/>
      <c r="ARV33" s="41"/>
      <c r="ARW33" s="42"/>
      <c r="ARY33" s="41"/>
      <c r="ARZ33" s="42"/>
      <c r="ASB33" s="41"/>
      <c r="ASC33" s="42"/>
      <c r="ASE33" s="41"/>
      <c r="ASF33" s="42"/>
      <c r="ASH33" s="41"/>
      <c r="ASI33" s="42"/>
      <c r="ASK33" s="41"/>
      <c r="ASL33" s="42"/>
      <c r="ASN33" s="41"/>
      <c r="ASO33" s="42"/>
      <c r="ASQ33" s="41"/>
      <c r="ASR33" s="42"/>
      <c r="AST33" s="41"/>
      <c r="ASU33" s="42"/>
      <c r="ASW33" s="41"/>
      <c r="ASX33" s="42"/>
      <c r="ASZ33" s="41"/>
      <c r="ATA33" s="42"/>
      <c r="ATC33" s="41"/>
      <c r="ATD33" s="42"/>
      <c r="ATF33" s="41"/>
      <c r="ATG33" s="42"/>
      <c r="ATI33" s="41"/>
      <c r="ATJ33" s="42"/>
      <c r="ATL33" s="41"/>
      <c r="ATM33" s="42"/>
      <c r="ATO33" s="41"/>
      <c r="ATP33" s="42"/>
      <c r="ATR33" s="41"/>
      <c r="ATS33" s="42"/>
      <c r="ATU33" s="41"/>
      <c r="ATV33" s="42"/>
      <c r="ATX33" s="41"/>
      <c r="ATY33" s="42"/>
      <c r="AUA33" s="41"/>
      <c r="AUB33" s="42"/>
      <c r="AUD33" s="41"/>
      <c r="AUE33" s="42"/>
      <c r="AUG33" s="41"/>
      <c r="AUH33" s="42"/>
      <c r="AUJ33" s="41"/>
      <c r="AUK33" s="42"/>
      <c r="AUM33" s="41"/>
      <c r="AUN33" s="42"/>
      <c r="AUP33" s="41"/>
      <c r="AUQ33" s="42"/>
      <c r="AUS33" s="41"/>
      <c r="AUT33" s="42"/>
      <c r="AUV33" s="41"/>
      <c r="AUW33" s="42"/>
      <c r="AUY33" s="41"/>
      <c r="AUZ33" s="42"/>
      <c r="AVB33" s="41"/>
      <c r="AVC33" s="42"/>
      <c r="AVE33" s="41"/>
      <c r="AVF33" s="42"/>
      <c r="AVH33" s="41"/>
      <c r="AVI33" s="42"/>
      <c r="AVK33" s="41"/>
      <c r="AVL33" s="42"/>
      <c r="AVN33" s="41"/>
      <c r="AVO33" s="42"/>
      <c r="AVQ33" s="41"/>
      <c r="AVR33" s="42"/>
      <c r="AVT33" s="41"/>
      <c r="AVU33" s="42"/>
      <c r="AVW33" s="41"/>
      <c r="AVX33" s="42"/>
      <c r="AVZ33" s="41"/>
      <c r="AWA33" s="42"/>
      <c r="AWC33" s="41"/>
      <c r="AWD33" s="42"/>
      <c r="AWF33" s="41"/>
      <c r="AWG33" s="42"/>
      <c r="AWH33" s="66"/>
      <c r="AWI33" s="41"/>
      <c r="AWJ33" s="42"/>
      <c r="AWK33" s="66"/>
      <c r="AWL33" s="41"/>
      <c r="AWM33" s="42"/>
      <c r="AWO33" s="41"/>
      <c r="AWP33" s="42"/>
      <c r="AWQ33" s="66"/>
      <c r="AWR33" s="41"/>
      <c r="AWS33" s="42"/>
      <c r="AWT33" s="66"/>
      <c r="AWU33" s="41"/>
      <c r="AWV33" s="42"/>
      <c r="AWX33" s="41"/>
      <c r="AWY33" s="42"/>
      <c r="AWZ33" s="66"/>
      <c r="AXA33" s="41"/>
      <c r="AXB33" s="42"/>
      <c r="AXC33" s="66"/>
      <c r="AXD33" s="41"/>
      <c r="AXE33" s="42"/>
      <c r="AXG33" s="41"/>
      <c r="AXH33" s="42"/>
      <c r="AXI33" s="66"/>
      <c r="AXJ33" s="41"/>
      <c r="AXK33" s="42"/>
      <c r="AXL33" s="66"/>
      <c r="AXM33" s="41"/>
      <c r="AXN33" s="42"/>
      <c r="AXP33" s="41"/>
      <c r="AXQ33" s="42"/>
      <c r="AXR33" s="66"/>
      <c r="AXS33" s="41"/>
      <c r="AXT33" s="42"/>
      <c r="AXU33" s="66"/>
      <c r="AXV33" s="41"/>
      <c r="AXW33" s="42"/>
      <c r="AXY33" s="41"/>
      <c r="AXZ33" s="42"/>
      <c r="AYA33" s="66"/>
      <c r="AYB33" s="41"/>
      <c r="AYC33" s="42"/>
      <c r="AYD33" s="66"/>
      <c r="AYE33" s="41"/>
      <c r="AYF33" s="42"/>
      <c r="AYH33" s="41"/>
      <c r="AYI33" s="42"/>
      <c r="AYJ33" s="66"/>
      <c r="AYK33" s="41"/>
      <c r="AYL33" s="42"/>
      <c r="AYM33" s="66"/>
      <c r="AYN33" s="41"/>
      <c r="AYO33" s="42"/>
      <c r="AYQ33" s="41"/>
      <c r="AYR33" s="42"/>
      <c r="AYS33" s="66"/>
      <c r="AYT33" s="41"/>
      <c r="AYU33" s="42"/>
      <c r="AYV33" s="66"/>
      <c r="AYW33" s="41"/>
      <c r="AYX33" s="42"/>
      <c r="AYZ33" s="41"/>
      <c r="AZA33" s="42"/>
      <c r="AZB33" s="66"/>
      <c r="AZC33" s="41"/>
      <c r="AZD33" s="42"/>
      <c r="AZE33" s="66"/>
      <c r="AZF33" s="41"/>
      <c r="AZG33" s="42"/>
      <c r="AZI33" s="41"/>
      <c r="AZJ33" s="42"/>
      <c r="AZK33" s="66"/>
      <c r="AZL33" s="41"/>
      <c r="AZM33" s="42"/>
      <c r="AZN33" s="66"/>
      <c r="AZO33" s="41"/>
      <c r="AZP33" s="42"/>
      <c r="AZR33" s="41"/>
      <c r="AZS33" s="42"/>
      <c r="AZT33" s="66"/>
      <c r="AZU33" s="41"/>
      <c r="AZV33" s="42"/>
      <c r="AZW33" s="66"/>
      <c r="AZX33" s="41"/>
      <c r="AZY33" s="42"/>
    </row>
    <row r="34" spans="2:1377" x14ac:dyDescent="0.15">
      <c r="B34" s="41">
        <v>-370.75441579274099</v>
      </c>
      <c r="C34" s="42">
        <v>18.233133092158099</v>
      </c>
      <c r="E34" s="41">
        <v>-445.90159895040199</v>
      </c>
      <c r="F34" s="42">
        <v>17.920123150539901</v>
      </c>
      <c r="H34" s="41">
        <v>-518.32876184455495</v>
      </c>
      <c r="I34" s="42">
        <v>19.7223222375323</v>
      </c>
      <c r="J34" s="66"/>
      <c r="K34" s="41">
        <v>-611.19197226921801</v>
      </c>
      <c r="L34" s="42">
        <v>20.9007189577625</v>
      </c>
      <c r="N34" s="41">
        <v>-425.74283164840199</v>
      </c>
      <c r="O34" s="42">
        <v>26.311120139000401</v>
      </c>
      <c r="P34" s="66"/>
      <c r="Q34" s="41">
        <v>-512.63491421390995</v>
      </c>
      <c r="R34" s="42">
        <v>25.9002205808608</v>
      </c>
      <c r="S34" s="66"/>
      <c r="T34" s="41">
        <v>-620.65691677941697</v>
      </c>
      <c r="U34" s="42">
        <v>25.661479638267998</v>
      </c>
      <c r="V34" s="66"/>
      <c r="W34" s="41">
        <v>-702.35230985112298</v>
      </c>
      <c r="X34" s="42">
        <v>30.342970948036001</v>
      </c>
      <c r="Z34" s="41">
        <v>-472.00535607021902</v>
      </c>
      <c r="AA34" s="42">
        <v>37.905398284614499</v>
      </c>
      <c r="AB34" s="66"/>
      <c r="AC34" s="41">
        <v>-569.20320006383497</v>
      </c>
      <c r="AD34" s="42">
        <v>37.255482855207603</v>
      </c>
      <c r="AE34" s="66"/>
      <c r="AF34" s="41">
        <v>-690.344724057451</v>
      </c>
      <c r="AG34" s="42">
        <v>36.750756066361099</v>
      </c>
      <c r="AH34" s="66"/>
      <c r="AI34" s="41">
        <v>-819.17926115336604</v>
      </c>
      <c r="AJ34" s="42">
        <v>38.700751147525501</v>
      </c>
      <c r="AL34" s="41">
        <v>-594.90763854662305</v>
      </c>
      <c r="AM34" s="42">
        <v>52.540890203357598</v>
      </c>
      <c r="AN34" s="66"/>
      <c r="AO34" s="41">
        <v>-717.08131562952599</v>
      </c>
      <c r="AP34" s="42">
        <v>51.745680843891002</v>
      </c>
      <c r="AQ34" s="66"/>
      <c r="AR34" s="41">
        <v>-869.24859271242701</v>
      </c>
      <c r="AS34" s="42">
        <v>51.2191200743233</v>
      </c>
      <c r="AT34" s="66"/>
      <c r="AU34" s="41">
        <v>-1044.6290562605</v>
      </c>
      <c r="AV34" s="42">
        <v>51.411280350499098</v>
      </c>
      <c r="AX34" s="41">
        <v>-691.40614632123402</v>
      </c>
      <c r="AY34" s="42">
        <v>73.663555702894996</v>
      </c>
      <c r="AZ34" s="66"/>
      <c r="BA34" s="41">
        <v>-847.80945500517203</v>
      </c>
      <c r="BB34" s="42">
        <v>72.516046003188293</v>
      </c>
      <c r="BC34" s="66"/>
      <c r="BD34" s="41">
        <v>-1028.51077237305</v>
      </c>
      <c r="BE34" s="42">
        <v>71.664639656085996</v>
      </c>
      <c r="BF34" s="66"/>
      <c r="BG34" s="41">
        <v>-1236.9434105123501</v>
      </c>
      <c r="BH34" s="42">
        <v>71.615010070688996</v>
      </c>
      <c r="BJ34" s="41">
        <v>-913.05317531956598</v>
      </c>
      <c r="BK34" s="42">
        <v>121.879781006082</v>
      </c>
      <c r="BL34" s="66"/>
      <c r="BM34" s="41">
        <v>-1120.78518503959</v>
      </c>
      <c r="BN34" s="42">
        <v>120.024448482274</v>
      </c>
      <c r="BO34" s="66"/>
      <c r="BP34" s="41">
        <v>-1360.4665644796301</v>
      </c>
      <c r="BQ34" s="42">
        <v>118.669185719884</v>
      </c>
      <c r="BR34" s="66"/>
      <c r="BS34" s="41">
        <v>-1637.04351850993</v>
      </c>
      <c r="BT34" s="42">
        <v>118.55136882650601</v>
      </c>
      <c r="BV34" s="41">
        <v>-1043.8756065877001</v>
      </c>
      <c r="BW34" s="42">
        <v>188.493036855078</v>
      </c>
      <c r="BX34" s="66"/>
      <c r="BY34" s="41">
        <v>-1230.9171306661599</v>
      </c>
      <c r="BZ34" s="42">
        <v>186.17803445091101</v>
      </c>
      <c r="CA34" s="66"/>
      <c r="CB34" s="41">
        <v>-1497.8876947446199</v>
      </c>
      <c r="CC34" s="42">
        <v>183.58179539361899</v>
      </c>
      <c r="CD34" s="66"/>
      <c r="CE34" s="41">
        <v>-1787.29781882308</v>
      </c>
      <c r="CF34" s="42">
        <v>181.98583598668401</v>
      </c>
      <c r="CG34" s="66"/>
      <c r="CH34" s="41">
        <v>-2111.2534269799999</v>
      </c>
      <c r="CI34" s="42">
        <v>181.94892302879899</v>
      </c>
      <c r="CJ34" s="66"/>
      <c r="CK34" s="41">
        <v>-2274.7773325499902</v>
      </c>
      <c r="CL34" s="42">
        <v>186.075439491059</v>
      </c>
      <c r="CN34" s="41">
        <v>-1094.47629712971</v>
      </c>
      <c r="CO34" s="42">
        <v>275.11826875232799</v>
      </c>
      <c r="CP34" s="66"/>
      <c r="CQ34" s="41">
        <v>-1299.85247388896</v>
      </c>
      <c r="CR34" s="42">
        <v>271.88946136613998</v>
      </c>
      <c r="CS34" s="66"/>
      <c r="CT34" s="41">
        <v>-1594.20922064821</v>
      </c>
      <c r="CU34" s="42">
        <v>268.03018426979099</v>
      </c>
      <c r="CV34" s="66"/>
      <c r="CW34" s="41">
        <v>-1913.5350724074699</v>
      </c>
      <c r="CX34" s="42">
        <v>265.22949707175002</v>
      </c>
      <c r="CY34" s="66"/>
      <c r="CZ34" s="41">
        <v>-2160.2835812037301</v>
      </c>
      <c r="DA34" s="42">
        <v>292.85128682190998</v>
      </c>
      <c r="DB34" s="66"/>
      <c r="DC34" s="41">
        <v>-2471.3946999999998</v>
      </c>
      <c r="DD34" s="42">
        <v>267.62820850761699</v>
      </c>
      <c r="DF34" s="41">
        <v>-1129.0548651383999</v>
      </c>
      <c r="DG34" s="42">
        <v>384.69423665977598</v>
      </c>
      <c r="DH34" s="66"/>
      <c r="DI34" s="41">
        <v>-1352.2002079008</v>
      </c>
      <c r="DJ34" s="42">
        <v>380.34950653938802</v>
      </c>
      <c r="DK34" s="66"/>
      <c r="DL34" s="41">
        <v>-1673.3776506632</v>
      </c>
      <c r="DM34" s="42">
        <v>375.060403649926</v>
      </c>
      <c r="DN34" s="66"/>
      <c r="DO34" s="41">
        <v>-1901.2021217127999</v>
      </c>
      <c r="DP34" s="42">
        <v>408.75939182470597</v>
      </c>
      <c r="DQ34" s="66"/>
      <c r="DR34" s="41">
        <v>-2440.95923618801</v>
      </c>
      <c r="DS34" s="42">
        <v>367.64758979215901</v>
      </c>
      <c r="DT34" s="66"/>
      <c r="DU34" s="41">
        <v>-2624.9970944619199</v>
      </c>
      <c r="DV34" s="42">
        <v>371.420773020404</v>
      </c>
      <c r="DX34" s="41">
        <v>-1319.3635032968</v>
      </c>
      <c r="DY34" s="42">
        <v>518.01437801078498</v>
      </c>
      <c r="DZ34" s="66"/>
      <c r="EA34" s="41">
        <v>-1624.6006032968</v>
      </c>
      <c r="EB34" s="42">
        <v>512.20746649228101</v>
      </c>
      <c r="EC34" s="66"/>
      <c r="ED34" s="41">
        <v>-2009.7684903847</v>
      </c>
      <c r="EE34" s="42">
        <v>505.19418298421903</v>
      </c>
      <c r="EF34" s="66"/>
      <c r="EG34" s="41">
        <v>-2282.1776787363001</v>
      </c>
      <c r="EH34" s="42">
        <v>550.56310847446798</v>
      </c>
      <c r="EI34" s="66"/>
      <c r="EJ34" s="41">
        <v>-2889.0205716484002</v>
      </c>
      <c r="EK34" s="42">
        <v>495.34630781749001</v>
      </c>
      <c r="EL34" s="66"/>
      <c r="EM34" s="41">
        <v>-3150.7313094081501</v>
      </c>
      <c r="EN34" s="42">
        <v>500.466669498388</v>
      </c>
      <c r="EP34" s="41">
        <v>-314.36457236713801</v>
      </c>
      <c r="EQ34" s="42">
        <v>36.928433652885097</v>
      </c>
      <c r="ER34" s="66"/>
      <c r="ES34" s="41">
        <v>-431.57325552479898</v>
      </c>
      <c r="ET34" s="42">
        <v>36.584843107483799</v>
      </c>
      <c r="EU34" s="66"/>
      <c r="EV34" s="41">
        <v>-576.33009868246097</v>
      </c>
      <c r="EW34" s="42">
        <v>36.376320592857098</v>
      </c>
      <c r="EX34" s="66"/>
      <c r="EY34" s="41">
        <v>-720.17240000000004</v>
      </c>
      <c r="EZ34" s="42">
        <v>38.360469203455999</v>
      </c>
      <c r="FB34" s="41">
        <v>-352.60335417579898</v>
      </c>
      <c r="FC34" s="42">
        <v>53.263365546342399</v>
      </c>
      <c r="FD34" s="66"/>
      <c r="FE34" s="41">
        <v>-488.56718674130701</v>
      </c>
      <c r="FF34" s="42">
        <v>52.829200999396797</v>
      </c>
      <c r="FG34" s="66"/>
      <c r="FH34" s="41">
        <v>-656.58093930681503</v>
      </c>
      <c r="FI34" s="42">
        <v>52.592179770737403</v>
      </c>
      <c r="FJ34" s="66"/>
      <c r="FK34" s="41">
        <v>-821.53274463856201</v>
      </c>
      <c r="FL34" s="42">
        <v>55.729299192019198</v>
      </c>
      <c r="FN34" s="41">
        <v>-365.26945394574</v>
      </c>
      <c r="FO34" s="42">
        <v>76.636023875636099</v>
      </c>
      <c r="FP34" s="66"/>
      <c r="FQ34" s="41">
        <v>-518.54929793935696</v>
      </c>
      <c r="FR34" s="42">
        <v>75.903351968094398</v>
      </c>
      <c r="FS34" s="66"/>
      <c r="FT34" s="41">
        <v>-708.25282193297403</v>
      </c>
      <c r="FU34" s="42">
        <v>75.346713609912101</v>
      </c>
      <c r="FV34" s="66"/>
      <c r="FW34" s="41">
        <v>-899.32374425519004</v>
      </c>
      <c r="FX34" s="42">
        <v>79.332908349314707</v>
      </c>
      <c r="FZ34" s="41">
        <v>-469.068816663218</v>
      </c>
      <c r="GA34" s="42">
        <v>106.217012685383</v>
      </c>
      <c r="GB34" s="66"/>
      <c r="GC34" s="41">
        <v>-661.34499374612096</v>
      </c>
      <c r="GD34" s="42">
        <v>105.38573928987201</v>
      </c>
      <c r="GE34" s="66"/>
      <c r="GF34" s="41">
        <v>-827.72245207773096</v>
      </c>
      <c r="GG34" s="42">
        <v>115.52276781044699</v>
      </c>
      <c r="GH34" s="66"/>
      <c r="GI34" s="41">
        <v>-1172.6795979119199</v>
      </c>
      <c r="GJ34" s="42">
        <v>105.024198633494</v>
      </c>
      <c r="GL34" s="41">
        <v>-519.81584499482801</v>
      </c>
      <c r="GM34" s="42">
        <v>148.730987565074</v>
      </c>
      <c r="GN34" s="66"/>
      <c r="GO34" s="41">
        <v>-760.34215367876698</v>
      </c>
      <c r="GP34" s="42">
        <v>147.50377443129</v>
      </c>
      <c r="GQ34" s="66"/>
      <c r="GR34" s="41">
        <v>-1043.8864710466401</v>
      </c>
      <c r="GS34" s="42">
        <v>146.666467473756</v>
      </c>
      <c r="GT34" s="66"/>
      <c r="GU34" s="41">
        <v>-1370.0235392285799</v>
      </c>
      <c r="GV34" s="42">
        <v>146.58769077698301</v>
      </c>
      <c r="GX34" s="41">
        <v>-670.78867440045804</v>
      </c>
      <c r="GY34" s="42">
        <v>245.98263619337499</v>
      </c>
      <c r="GZ34" s="66"/>
      <c r="HA34" s="41">
        <v>-990.68468412048105</v>
      </c>
      <c r="HB34" s="42">
        <v>244.01198754125301</v>
      </c>
      <c r="HC34" s="66"/>
      <c r="HD34" s="41">
        <v>-1367.49006356053</v>
      </c>
      <c r="HE34" s="42">
        <v>242.73543626481401</v>
      </c>
      <c r="HF34" s="66"/>
      <c r="HG34" s="41">
        <v>-1670.90453776136</v>
      </c>
      <c r="HH34" s="42">
        <v>268.22927757060199</v>
      </c>
      <c r="HJ34" s="41">
        <v>-662.39492564768705</v>
      </c>
      <c r="HK34" s="42">
        <v>379.06947707990901</v>
      </c>
      <c r="HL34" s="66"/>
      <c r="HM34" s="41">
        <v>-953.72244972614703</v>
      </c>
      <c r="HN34" s="42">
        <v>376.58406403804901</v>
      </c>
      <c r="HO34" s="66"/>
      <c r="HP34" s="41">
        <v>-1365.69501380461</v>
      </c>
      <c r="HQ34" s="42">
        <v>373.83944041607401</v>
      </c>
      <c r="HR34" s="66"/>
      <c r="HS34" s="41">
        <v>-1812.04113788307</v>
      </c>
      <c r="HT34" s="42">
        <v>372.38903967454002</v>
      </c>
      <c r="HU34" s="66"/>
      <c r="HV34" s="41">
        <v>-2152.68829051076</v>
      </c>
      <c r="HW34" s="42">
        <v>411.66600338700198</v>
      </c>
      <c r="HX34" s="66"/>
      <c r="HY34" s="41">
        <v>-2904.4733000000001</v>
      </c>
      <c r="HZ34" s="42">
        <v>375.49622311836799</v>
      </c>
      <c r="IB34" s="41">
        <v>-562.39195574059102</v>
      </c>
      <c r="IC34" s="42">
        <v>552.05086872961397</v>
      </c>
      <c r="ID34" s="66"/>
      <c r="IE34" s="41">
        <v>-885.08988249984304</v>
      </c>
      <c r="IF34" s="42">
        <v>548.53002341956199</v>
      </c>
      <c r="IG34" s="66"/>
      <c r="IH34" s="41">
        <v>-1342.5738792591001</v>
      </c>
      <c r="II34" s="42">
        <v>544.32051168830401</v>
      </c>
      <c r="IJ34" s="66"/>
      <c r="IK34" s="41">
        <v>-1838.4527310183501</v>
      </c>
      <c r="IL34" s="42">
        <v>541.57339748433401</v>
      </c>
      <c r="IM34" s="66"/>
      <c r="IN34" s="41">
        <v>-2403.2173145368602</v>
      </c>
      <c r="IO34" s="42">
        <v>540.31472397001301</v>
      </c>
      <c r="IP34" s="66"/>
      <c r="IQ34" s="41">
        <v>-3076.8836000000001</v>
      </c>
      <c r="IR34" s="42">
        <v>541.92343137638602</v>
      </c>
      <c r="IT34" s="41">
        <v>-424.31288287198697</v>
      </c>
      <c r="IU34" s="42">
        <v>770.50394086691006</v>
      </c>
      <c r="IV34" s="66"/>
      <c r="IW34" s="41">
        <v>-777.81572563438795</v>
      </c>
      <c r="IX34" s="42">
        <v>765.67669591349795</v>
      </c>
      <c r="IY34" s="66"/>
      <c r="IZ34" s="41">
        <v>-1280.24566839678</v>
      </c>
      <c r="JA34" s="42">
        <v>759.81445354850496</v>
      </c>
      <c r="JB34" s="66"/>
      <c r="JC34" s="41">
        <v>-1825.0917611591899</v>
      </c>
      <c r="JD34" s="42">
        <v>755.375148950062</v>
      </c>
      <c r="JE34" s="66"/>
      <c r="JF34" s="41">
        <v>-2477.2172539215799</v>
      </c>
      <c r="JG34" s="42">
        <v>752.46071878453097</v>
      </c>
      <c r="JH34" s="66"/>
      <c r="JI34" s="41">
        <v>-2920.9322960207901</v>
      </c>
      <c r="JJ34" s="42">
        <v>831.41984974610295</v>
      </c>
      <c r="JL34" s="41">
        <v>-464.11639972488302</v>
      </c>
      <c r="JM34" s="42">
        <v>1037.4759830877699</v>
      </c>
      <c r="JN34" s="66"/>
      <c r="JO34" s="41">
        <v>-925.78249972488504</v>
      </c>
      <c r="JP34" s="42">
        <v>1031.02534942579</v>
      </c>
      <c r="JQ34" s="66"/>
      <c r="JR34" s="41">
        <v>-1528.4533868127801</v>
      </c>
      <c r="JS34" s="42">
        <v>1023.3018318547</v>
      </c>
      <c r="JT34" s="66"/>
      <c r="JU34" s="41">
        <v>-2182.0236539006801</v>
      </c>
      <c r="JV34" s="42">
        <v>1017.42490710978</v>
      </c>
      <c r="JW34" s="66"/>
      <c r="JX34" s="41">
        <v>-2922.97346807648</v>
      </c>
      <c r="JY34" s="42">
        <v>1013.6498828004</v>
      </c>
      <c r="JZ34" s="66"/>
      <c r="KA34" s="41">
        <v>-3494.8268976917798</v>
      </c>
      <c r="KB34" s="42">
        <v>1120.0054176000299</v>
      </c>
      <c r="KD34" s="41">
        <v>-176.07850050877499</v>
      </c>
      <c r="KE34" s="42">
        <v>88.240390679134705</v>
      </c>
      <c r="KF34" s="66"/>
      <c r="KG34" s="41">
        <v>-292.25740541927098</v>
      </c>
      <c r="KH34" s="42">
        <v>91.665718228185398</v>
      </c>
      <c r="KI34" s="66"/>
      <c r="KJ34" s="41">
        <v>-434.48027512976699</v>
      </c>
      <c r="KK34" s="42">
        <v>95.886053249679406</v>
      </c>
      <c r="KL34" s="66"/>
      <c r="KM34" s="41">
        <v>-559.67929050290002</v>
      </c>
      <c r="KN34" s="42">
        <v>104.063277660396</v>
      </c>
      <c r="KP34" s="41">
        <v>-179.766427631619</v>
      </c>
      <c r="KQ34" s="42">
        <v>127.125790547921</v>
      </c>
      <c r="KR34" s="66"/>
      <c r="KS34" s="41">
        <v>-315.207131315136</v>
      </c>
      <c r="KT34" s="42">
        <v>132.05930873525</v>
      </c>
      <c r="KU34" s="66"/>
      <c r="KV34" s="41">
        <v>-481.02081259865201</v>
      </c>
      <c r="KW34" s="42">
        <v>138.116519143462</v>
      </c>
      <c r="KX34" s="66"/>
      <c r="KY34" s="41">
        <v>-622.57847390404299</v>
      </c>
      <c r="KZ34" s="42">
        <v>150.459047737741</v>
      </c>
      <c r="LB34" s="41">
        <v>-125.546304529634</v>
      </c>
      <c r="LC34" s="42">
        <v>180.16676596285399</v>
      </c>
      <c r="LD34" s="66"/>
      <c r="LE34" s="41">
        <v>-280.061719048805</v>
      </c>
      <c r="LF34" s="42">
        <v>186.631689571294</v>
      </c>
      <c r="LG34" s="66"/>
      <c r="LH34" s="41">
        <v>-469.26248396797399</v>
      </c>
      <c r="LI34" s="42">
        <v>194.55018795337099</v>
      </c>
      <c r="LJ34" s="66"/>
      <c r="LK34" s="41">
        <v>-629.81582000000003</v>
      </c>
      <c r="LL34" s="42">
        <v>211.00630491029901</v>
      </c>
      <c r="LN34" s="41">
        <v>-183.118161263986</v>
      </c>
      <c r="LO34" s="42">
        <v>251.01709367909299</v>
      </c>
      <c r="LP34" s="66"/>
      <c r="LQ34" s="41">
        <v>-376.35035778476299</v>
      </c>
      <c r="LR34" s="42">
        <v>260.48863574579099</v>
      </c>
      <c r="LS34" s="66"/>
      <c r="LT34" s="41">
        <v>-612.94756230554106</v>
      </c>
      <c r="LU34" s="42">
        <v>272.04239993377502</v>
      </c>
      <c r="LV34" s="66"/>
      <c r="LW34" s="41">
        <v>-883.88840882631996</v>
      </c>
      <c r="LX34" s="42">
        <v>284.67506786147499</v>
      </c>
      <c r="LZ34" s="41">
        <v>-147.451881151772</v>
      </c>
      <c r="MA34" s="42">
        <v>348.27916668185799</v>
      </c>
      <c r="MB34" s="66"/>
      <c r="MC34" s="41">
        <v>-380.60385348068502</v>
      </c>
      <c r="MD34" s="42">
        <v>360.72268363370199</v>
      </c>
      <c r="ME34" s="66"/>
      <c r="MF34" s="41">
        <v>-664.27357493850695</v>
      </c>
      <c r="MG34" s="42">
        <v>376.113067630236</v>
      </c>
      <c r="MH34" s="66"/>
      <c r="MI34" s="41">
        <v>-989.13670000000002</v>
      </c>
      <c r="MJ34" s="42">
        <v>393.01008177974501</v>
      </c>
      <c r="ML34" s="41">
        <v>-150.036741494148</v>
      </c>
      <c r="MM34" s="42">
        <v>574.384404777903</v>
      </c>
      <c r="MN34" s="66"/>
      <c r="MO34" s="41">
        <v>-460.80129235775098</v>
      </c>
      <c r="MP34" s="42">
        <v>594.74012462892404</v>
      </c>
      <c r="MQ34" s="66"/>
      <c r="MR34" s="41">
        <v>-838.864605284959</v>
      </c>
      <c r="MS34" s="42">
        <v>619.99873476698701</v>
      </c>
      <c r="MT34" s="66"/>
      <c r="MU34" s="41">
        <v>-1271.8447000000001</v>
      </c>
      <c r="MV34" s="42">
        <v>647.85357556209601</v>
      </c>
      <c r="MX34" s="41">
        <v>0</v>
      </c>
      <c r="MY34" s="42">
        <v>860.71722409950803</v>
      </c>
      <c r="MZ34" s="66"/>
      <c r="NA34" s="41">
        <v>-263.70182541876397</v>
      </c>
      <c r="NB34" s="42">
        <v>888.78094518633998</v>
      </c>
      <c r="NC34" s="66"/>
      <c r="ND34" s="41">
        <v>-665.24298154896496</v>
      </c>
      <c r="NE34" s="42">
        <v>920.74728289805705</v>
      </c>
      <c r="NF34" s="66"/>
      <c r="NG34" s="41">
        <v>-1099.8926480791699</v>
      </c>
      <c r="NH34" s="42">
        <v>954.29672933571305</v>
      </c>
      <c r="NI34" s="66"/>
      <c r="NJ34" s="41">
        <v>-1614.01832353956</v>
      </c>
      <c r="NK34" s="42">
        <v>993.53860994192496</v>
      </c>
      <c r="NL34" s="66"/>
      <c r="NM34" s="41">
        <v>-2197.69776</v>
      </c>
      <c r="NN34" s="42">
        <v>1037.2765518277699</v>
      </c>
      <c r="NP34" s="41">
        <v>97.985806111802205</v>
      </c>
      <c r="NQ34" s="42">
        <v>1156.7509156429201</v>
      </c>
      <c r="NR34" s="66"/>
      <c r="NS34" s="41">
        <v>0</v>
      </c>
      <c r="NT34" s="42">
        <v>1252.3261844915701</v>
      </c>
      <c r="NU34" s="66"/>
      <c r="NV34" s="41">
        <v>-389.74387870295601</v>
      </c>
      <c r="NW34" s="42">
        <v>1311.8069459630001</v>
      </c>
      <c r="NX34" s="66"/>
      <c r="NY34" s="41">
        <v>-877.91088363165704</v>
      </c>
      <c r="NZ34" s="42">
        <v>1355.5982251896701</v>
      </c>
      <c r="OA34" s="66"/>
      <c r="OB34" s="41">
        <v>-1455.0564166890599</v>
      </c>
      <c r="OC34" s="42">
        <v>1407.1481408608399</v>
      </c>
      <c r="OD34" s="66"/>
      <c r="OE34" s="41">
        <v>-2114.1655000000001</v>
      </c>
      <c r="OF34" s="42">
        <v>1463.7135350364499</v>
      </c>
      <c r="OH34" s="41">
        <v>472.50460624907703</v>
      </c>
      <c r="OI34" s="42">
        <v>1592.1679519194199</v>
      </c>
      <c r="OJ34" s="66"/>
      <c r="OK34" s="41">
        <v>105.82700311758801</v>
      </c>
      <c r="OL34" s="42">
        <v>1625.7159869525799</v>
      </c>
      <c r="OM34" s="66"/>
      <c r="ON34" s="41">
        <v>-37.692959348391803</v>
      </c>
      <c r="OO34" s="42">
        <v>1797.9657003288801</v>
      </c>
      <c r="OP34" s="66"/>
      <c r="OQ34" s="41">
        <v>-579.30378940750495</v>
      </c>
      <c r="OR34" s="42">
        <v>1853.2587142764401</v>
      </c>
      <c r="OS34" s="66"/>
      <c r="OT34" s="41">
        <v>-1223.7758114666101</v>
      </c>
      <c r="OU34" s="42">
        <v>1917.5822866733099</v>
      </c>
      <c r="OV34" s="66"/>
      <c r="OW34" s="41">
        <v>-1950.7266</v>
      </c>
      <c r="OX34" s="42">
        <v>1990.9182030614099</v>
      </c>
      <c r="OZ34" s="41">
        <v>600.99457330041798</v>
      </c>
      <c r="PA34" s="42">
        <v>2143.3941716363001</v>
      </c>
      <c r="PB34" s="66"/>
      <c r="PC34" s="41">
        <v>156.48592690042</v>
      </c>
      <c r="PD34" s="42">
        <v>2187.31516603719</v>
      </c>
      <c r="PE34" s="66"/>
      <c r="PF34" s="41">
        <v>-13.2483787126401</v>
      </c>
      <c r="PG34" s="42">
        <v>2419.12144325997</v>
      </c>
      <c r="PH34" s="66"/>
      <c r="PI34" s="41">
        <v>-663.14951903406495</v>
      </c>
      <c r="PJ34" s="42">
        <v>2493.3318356166201</v>
      </c>
      <c r="PK34" s="66"/>
      <c r="PL34" s="41">
        <v>-1431.10784447692</v>
      </c>
      <c r="PM34" s="42">
        <v>2581.5009548889002</v>
      </c>
      <c r="PN34" s="66"/>
      <c r="PO34" s="41">
        <v>-2308.7593999999999</v>
      </c>
      <c r="PP34" s="42">
        <v>2678.8075350854501</v>
      </c>
      <c r="PR34" s="41">
        <v>-395.19575226705501</v>
      </c>
      <c r="PS34" s="42">
        <v>15.761722458290601</v>
      </c>
      <c r="PT34" s="66"/>
      <c r="PU34" s="41">
        <v>-486.37527963552299</v>
      </c>
      <c r="PV34" s="42">
        <v>13.904748767825501</v>
      </c>
      <c r="PW34" s="66"/>
      <c r="PX34" s="41">
        <v>-581.35611079318403</v>
      </c>
      <c r="PY34" s="42">
        <v>13.8807879649362</v>
      </c>
      <c r="PZ34" s="66"/>
      <c r="QA34" s="41">
        <v>-660.8886</v>
      </c>
      <c r="QB34" s="42">
        <v>16.645482624613699</v>
      </c>
      <c r="QD34" s="41">
        <v>-472.86209514292199</v>
      </c>
      <c r="QE34" s="42">
        <v>20.599193527286999</v>
      </c>
      <c r="QF34" s="66"/>
      <c r="QG34" s="41">
        <v>-561.32447370842999</v>
      </c>
      <c r="QH34" s="42">
        <v>20.121329951006</v>
      </c>
      <c r="QI34" s="66"/>
      <c r="QJ34" s="41">
        <v>-671.26621227393696</v>
      </c>
      <c r="QK34" s="42">
        <v>20.072297291008098</v>
      </c>
      <c r="QL34" s="66"/>
      <c r="QM34" s="41">
        <v>-762.18960000000004</v>
      </c>
      <c r="QN34" s="42">
        <v>24.1361718355822</v>
      </c>
      <c r="QP34" s="41">
        <v>-530.48552849511498</v>
      </c>
      <c r="QQ34" s="42">
        <v>29.724873159833901</v>
      </c>
      <c r="QR34" s="66"/>
      <c r="QS34" s="41">
        <v>-629.47799648873195</v>
      </c>
      <c r="QT34" s="42">
        <v>28.960200023831</v>
      </c>
      <c r="QU34" s="66"/>
      <c r="QV34" s="41">
        <v>-727.31434127468697</v>
      </c>
      <c r="QW34" s="42">
        <v>31.847023408248301</v>
      </c>
      <c r="QX34" s="66"/>
      <c r="QY34" s="41">
        <v>-887.40585358574697</v>
      </c>
      <c r="QZ34" s="42">
        <v>30.612517181145201</v>
      </c>
      <c r="RB34" s="41">
        <v>-666.49164292330499</v>
      </c>
      <c r="RC34" s="42">
        <v>41.207940833507102</v>
      </c>
      <c r="RD34" s="66"/>
      <c r="RE34" s="41">
        <v>-790.90860000620705</v>
      </c>
      <c r="RF34" s="42">
        <v>40.255337663679803</v>
      </c>
      <c r="RG34" s="66"/>
      <c r="RH34" s="41">
        <v>-945.81835708910796</v>
      </c>
      <c r="RI34" s="42">
        <v>39.9093474882458</v>
      </c>
      <c r="RJ34" s="66"/>
      <c r="RK34" s="41">
        <v>-1124.3372562605</v>
      </c>
      <c r="RL34" s="42">
        <v>41.782788924455602</v>
      </c>
      <c r="RN34" s="41">
        <v>-781.42369458651501</v>
      </c>
      <c r="RO34" s="42">
        <v>57.861967122224002</v>
      </c>
      <c r="RP34" s="66"/>
      <c r="RQ34" s="41">
        <v>-940.51893927045398</v>
      </c>
      <c r="RR34" s="42">
        <v>56.476299614246301</v>
      </c>
      <c r="RS34" s="66"/>
      <c r="RT34" s="41">
        <v>-1085.55562947978</v>
      </c>
      <c r="RU34" s="42">
        <v>62.119351481474602</v>
      </c>
      <c r="RV34" s="66"/>
      <c r="RW34" s="41">
        <v>-1336.7103347776299</v>
      </c>
      <c r="RX34" s="42">
        <v>57.290699910082999</v>
      </c>
      <c r="RZ34" s="41">
        <v>-1035.77205950339</v>
      </c>
      <c r="SA34" s="42">
        <v>95.789211877802799</v>
      </c>
      <c r="SB34" s="66"/>
      <c r="SC34" s="41">
        <v>-1198.6970365514701</v>
      </c>
      <c r="SD34" s="42">
        <v>103.72836914085801</v>
      </c>
      <c r="SE34" s="66"/>
      <c r="SF34" s="41">
        <v>-1491.16266466346</v>
      </c>
      <c r="SG34" s="42">
        <v>92.228591371775593</v>
      </c>
      <c r="SH34" s="66"/>
      <c r="SI34" s="41">
        <v>-1772.7619999999999</v>
      </c>
      <c r="SJ34" s="42">
        <v>94.526349079401996</v>
      </c>
      <c r="SL34" s="41">
        <v>-1202.2190067757001</v>
      </c>
      <c r="SM34" s="42">
        <v>148.81252577483701</v>
      </c>
      <c r="SN34" s="66"/>
      <c r="SO34" s="41">
        <v>-1392.59768285416</v>
      </c>
      <c r="SP34" s="42">
        <v>145.94182548225101</v>
      </c>
      <c r="SQ34" s="66"/>
      <c r="SR34" s="41">
        <v>-1664.20831093262</v>
      </c>
      <c r="SS34" s="42">
        <v>142.84477491512399</v>
      </c>
      <c r="ST34" s="66"/>
      <c r="SU34" s="41">
        <v>-1958.6403870110801</v>
      </c>
      <c r="SV34" s="42">
        <v>141.51493037876801</v>
      </c>
      <c r="SW34" s="66"/>
      <c r="SX34" s="41">
        <v>-2288.5664271680098</v>
      </c>
      <c r="SY34" s="42">
        <v>145.12419422927701</v>
      </c>
      <c r="SZ34" s="66"/>
      <c r="TA34" s="41">
        <v>-2458.8649999999998</v>
      </c>
      <c r="TB34" s="42">
        <v>152.25673489654901</v>
      </c>
      <c r="TD34" s="41">
        <v>-1293.1963374075301</v>
      </c>
      <c r="TE34" s="42">
        <v>217.819284010345</v>
      </c>
      <c r="TF34" s="66"/>
      <c r="TG34" s="41">
        <v>-1502.32681016678</v>
      </c>
      <c r="TH34" s="42">
        <v>213.81196512054899</v>
      </c>
      <c r="TI34" s="66"/>
      <c r="TJ34" s="41">
        <v>-1801.90362892604</v>
      </c>
      <c r="TK34" s="42">
        <v>209.132909781656</v>
      </c>
      <c r="TL34" s="66"/>
      <c r="TM34" s="41">
        <v>-2126.8791766852901</v>
      </c>
      <c r="TN34" s="42">
        <v>205.998347271266</v>
      </c>
      <c r="TO34" s="66"/>
      <c r="TP34" s="41">
        <v>-2488.4624962037901</v>
      </c>
      <c r="TQ34" s="42">
        <v>206.30146101033199</v>
      </c>
      <c r="TR34" s="66"/>
      <c r="TS34" s="41">
        <v>-2699.0767000000001</v>
      </c>
      <c r="TT34" s="42">
        <v>212.53673619557401</v>
      </c>
      <c r="TV34" s="41">
        <v>-1372.56234159169</v>
      </c>
      <c r="TW34" s="42">
        <v>305.294635145575</v>
      </c>
      <c r="TX34" s="66"/>
      <c r="TY34" s="41">
        <v>-1599.87912435409</v>
      </c>
      <c r="TZ34" s="42">
        <v>299.92204969837297</v>
      </c>
      <c r="UA34" s="66"/>
      <c r="UB34" s="41">
        <v>-1926.85664711649</v>
      </c>
      <c r="UC34" s="42">
        <v>293.46777258566999</v>
      </c>
      <c r="UD34" s="66"/>
      <c r="UE34" s="41">
        <v>-2281.8101798788898</v>
      </c>
      <c r="UF34" s="42">
        <v>288.38049595223703</v>
      </c>
      <c r="UG34" s="66"/>
      <c r="UH34" s="41">
        <v>-2708.1787126412901</v>
      </c>
      <c r="UI34" s="42">
        <v>285.79126025845198</v>
      </c>
      <c r="UJ34" s="66"/>
      <c r="UK34" s="41">
        <v>-2900.68419446192</v>
      </c>
      <c r="UL34" s="42">
        <v>290.90472719901402</v>
      </c>
      <c r="UN34" s="41">
        <v>-1613.4838200111899</v>
      </c>
      <c r="UO34" s="42">
        <v>411.13043116476899</v>
      </c>
      <c r="UP34" s="66"/>
      <c r="UQ34" s="41">
        <v>-1923.72664801119</v>
      </c>
      <c r="UR34" s="42">
        <v>403.94708467609303</v>
      </c>
      <c r="US34" s="66"/>
      <c r="UT34" s="41">
        <v>-2315.8546310990901</v>
      </c>
      <c r="UU34" s="42">
        <v>395.362031395808</v>
      </c>
      <c r="UV34" s="66"/>
      <c r="UW34" s="41">
        <v>-2741.5538261869901</v>
      </c>
      <c r="UX34" s="42">
        <v>388.55573664088098</v>
      </c>
      <c r="UY34" s="66"/>
      <c r="UZ34" s="41">
        <v>-3211.5952883627901</v>
      </c>
      <c r="VA34" s="42">
        <v>385.02624785576199</v>
      </c>
      <c r="VB34" s="66"/>
      <c r="VC34" s="41">
        <v>-3483.4676094081501</v>
      </c>
      <c r="VD34" s="42">
        <v>391.86921877618101</v>
      </c>
      <c r="VF34" s="41">
        <v>-392.61999773737898</v>
      </c>
      <c r="VG34" s="42">
        <v>29.164769945511399</v>
      </c>
      <c r="VH34" s="66"/>
      <c r="VI34" s="41">
        <v>-512.52061689504103</v>
      </c>
      <c r="VJ34" s="42">
        <v>28.660619037377302</v>
      </c>
      <c r="VK34" s="66"/>
      <c r="VL34" s="41">
        <v>-627.09344763109004</v>
      </c>
      <c r="VM34" s="42">
        <v>31.5449568990004</v>
      </c>
      <c r="VN34" s="66"/>
      <c r="VO34" s="41">
        <v>-774.42935825458596</v>
      </c>
      <c r="VP34" s="42">
        <v>33.431836814966502</v>
      </c>
      <c r="VR34" s="41">
        <v>-446.84188116484103</v>
      </c>
      <c r="VS34" s="42">
        <v>42.086365019354297</v>
      </c>
      <c r="VT34" s="66"/>
      <c r="VU34" s="41">
        <v>-585.94630573034794</v>
      </c>
      <c r="VV34" s="42">
        <v>41.424453080460701</v>
      </c>
      <c r="VW34" s="66"/>
      <c r="VX34" s="41">
        <v>-757.79953029585499</v>
      </c>
      <c r="VY34" s="42">
        <v>41.040846145653603</v>
      </c>
      <c r="VZ34" s="66"/>
      <c r="WA34" s="41">
        <v>-887.22165962331997</v>
      </c>
      <c r="WB34" s="42">
        <v>48.535328094187001</v>
      </c>
      <c r="WD34" s="41">
        <v>-482.22979879553202</v>
      </c>
      <c r="WE34" s="42">
        <v>60.633674263833697</v>
      </c>
      <c r="WF34" s="66"/>
      <c r="WG34" s="41">
        <v>-639.09889078914796</v>
      </c>
      <c r="WH34" s="42">
        <v>59.587117785560203</v>
      </c>
      <c r="WI34" s="66"/>
      <c r="WJ34" s="41">
        <v>-833.19038278276503</v>
      </c>
      <c r="WK34" s="42">
        <v>58.775069818268904</v>
      </c>
      <c r="WL34" s="66"/>
      <c r="WM34" s="41">
        <v>-1035.77692911995</v>
      </c>
      <c r="WN34" s="42">
        <v>61.896736777412201</v>
      </c>
      <c r="WP34" s="41">
        <v>-612.23682541658002</v>
      </c>
      <c r="WQ34" s="42">
        <v>84.044658013144897</v>
      </c>
      <c r="WR34" s="66"/>
      <c r="WS34" s="41">
        <v>-808.99956249948195</v>
      </c>
      <c r="WT34" s="42">
        <v>82.763444698312497</v>
      </c>
      <c r="WU34" s="66"/>
      <c r="WV34" s="41">
        <v>-1052.35429958239</v>
      </c>
      <c r="WW34" s="42">
        <v>81.915822384310999</v>
      </c>
      <c r="WX34" s="66"/>
      <c r="WY34" s="41">
        <v>-1332.0967562604999</v>
      </c>
      <c r="WZ34" s="42">
        <v>82.235428682424697</v>
      </c>
      <c r="XB34" s="41">
        <v>-699.85094152539</v>
      </c>
      <c r="XC34" s="42">
        <v>117.83524793471901</v>
      </c>
      <c r="XD34" s="66"/>
      <c r="XE34" s="41">
        <v>-945.76112220932896</v>
      </c>
      <c r="XF34" s="42">
        <v>115.98644016799</v>
      </c>
      <c r="XG34" s="66"/>
      <c r="XH34" s="41">
        <v>-1235.8873915772101</v>
      </c>
      <c r="XI34" s="42">
        <v>114.615383698781</v>
      </c>
      <c r="XJ34" s="66"/>
      <c r="XK34" s="41">
        <v>-1569.5567769450799</v>
      </c>
      <c r="XL34" s="42">
        <v>114.54456658088</v>
      </c>
      <c r="XN34" s="41">
        <v>-916.22644276810001</v>
      </c>
      <c r="XO34" s="42">
        <v>194.96506833888401</v>
      </c>
      <c r="XP34" s="66"/>
      <c r="XQ34" s="41">
        <v>-1243.30094848812</v>
      </c>
      <c r="XR34" s="42">
        <v>191.97598672422299</v>
      </c>
      <c r="XS34" s="66"/>
      <c r="XT34" s="41">
        <v>-1628.88226392817</v>
      </c>
      <c r="XU34" s="42">
        <v>189.79263712863701</v>
      </c>
      <c r="XV34" s="66"/>
      <c r="XW34" s="41">
        <v>-2072.4402254097399</v>
      </c>
      <c r="XX34" s="42">
        <v>189.61483323170299</v>
      </c>
      <c r="XZ34" s="41">
        <v>-979.08172602368995</v>
      </c>
      <c r="YA34" s="42">
        <v>301.54034857312797</v>
      </c>
      <c r="YB34" s="66"/>
      <c r="YC34" s="41">
        <v>-1277.0835541021499</v>
      </c>
      <c r="YD34" s="42">
        <v>297.81075234820997</v>
      </c>
      <c r="YE34" s="66"/>
      <c r="YF34" s="41">
        <v>-1698.33624618061</v>
      </c>
      <c r="YG34" s="42">
        <v>293.62768600329701</v>
      </c>
      <c r="YH34" s="66"/>
      <c r="YI34" s="41">
        <v>-2154.7262742590701</v>
      </c>
      <c r="YJ34" s="42">
        <v>291.05689266396001</v>
      </c>
      <c r="YK34" s="66"/>
      <c r="YL34" s="41">
        <v>-2677.1987464160002</v>
      </c>
      <c r="YM34" s="42">
        <v>291.01533328749599</v>
      </c>
      <c r="YN34" s="66"/>
      <c r="YO34" s="41">
        <v>-3272.6475999999998</v>
      </c>
      <c r="YP34" s="42">
        <v>297.50563465922602</v>
      </c>
      <c r="YR34" s="41">
        <v>-959.83203629623699</v>
      </c>
      <c r="YS34" s="42">
        <v>440.135014637376</v>
      </c>
      <c r="YT34" s="66"/>
      <c r="YU34" s="41">
        <v>-1290.03855505549</v>
      </c>
      <c r="YV34" s="42">
        <v>434.93378436446102</v>
      </c>
      <c r="YW34" s="66"/>
      <c r="YX34" s="41">
        <v>-1757.9626958147401</v>
      </c>
      <c r="YY34" s="42">
        <v>428.71707785700403</v>
      </c>
      <c r="YZ34" s="66"/>
      <c r="ZA34" s="41">
        <v>-2265.1409395740002</v>
      </c>
      <c r="ZB34" s="42">
        <v>424.20469863698099</v>
      </c>
      <c r="ZC34" s="66"/>
      <c r="ZD34" s="41">
        <v>-2670.2408695369199</v>
      </c>
      <c r="ZE34" s="42">
        <v>468.41596915308003</v>
      </c>
      <c r="ZF34" s="66"/>
      <c r="ZG34" s="41">
        <v>-3532.2467918570801</v>
      </c>
      <c r="ZH34" s="42">
        <v>424.65735773838401</v>
      </c>
      <c r="ZJ34" s="41">
        <v>-911.327835778554</v>
      </c>
      <c r="ZK34" s="42">
        <v>615.453087540924</v>
      </c>
      <c r="ZL34" s="66"/>
      <c r="ZM34" s="41">
        <v>-1273.1735585409499</v>
      </c>
      <c r="ZN34" s="42">
        <v>608.45565508175798</v>
      </c>
      <c r="ZO34" s="66"/>
      <c r="ZP34" s="41">
        <v>-1787.2036613033499</v>
      </c>
      <c r="ZQ34" s="42">
        <v>599.93788986008803</v>
      </c>
      <c r="ZR34" s="66"/>
      <c r="ZS34" s="41">
        <v>-2344.6046340657499</v>
      </c>
      <c r="ZT34" s="42">
        <v>593.02920962299197</v>
      </c>
      <c r="ZU34" s="66"/>
      <c r="ZV34" s="41">
        <v>-3011.6562068281501</v>
      </c>
      <c r="ZW34" s="42">
        <v>587.99745146408395</v>
      </c>
      <c r="ZX34" s="66"/>
      <c r="ZY34" s="41">
        <v>-3735.5997944619198</v>
      </c>
      <c r="ZZ34" s="42">
        <v>587.57502300994395</v>
      </c>
      <c r="AAB34" s="41">
        <v>-1052.35703315365</v>
      </c>
      <c r="AAC34" s="42">
        <v>828.74716486981004</v>
      </c>
      <c r="AAD34" s="66"/>
      <c r="AAE34" s="41">
        <v>-1524.0345891536499</v>
      </c>
      <c r="AAF34" s="42">
        <v>819.39415480955495</v>
      </c>
      <c r="AAG34" s="66"/>
      <c r="AAH34" s="41">
        <v>-2140.6256682415501</v>
      </c>
      <c r="AAI34" s="42">
        <v>808.09895105355599</v>
      </c>
      <c r="AAJ34" s="66"/>
      <c r="AAK34" s="41">
        <v>-2575.9335613513699</v>
      </c>
      <c r="AAL34" s="42">
        <v>880.68590358251197</v>
      </c>
      <c r="AAM34" s="66"/>
      <c r="AAN34" s="41">
        <v>-3568.12290150525</v>
      </c>
      <c r="AAO34" s="42">
        <v>792.23495825447696</v>
      </c>
      <c r="AAP34" s="66"/>
      <c r="AAQ34" s="41">
        <v>-4477.7205094081601</v>
      </c>
      <c r="AAR34" s="42">
        <v>791.69529072138005</v>
      </c>
      <c r="AAT34" s="91">
        <v>-290.49860945917698</v>
      </c>
      <c r="AAU34" s="92">
        <v>75.4812369748809</v>
      </c>
      <c r="AAV34" s="80"/>
      <c r="AAW34" s="91">
        <v>-405.55587436967301</v>
      </c>
      <c r="AAX34" s="92">
        <v>79.030363250198704</v>
      </c>
      <c r="AAY34" s="80"/>
      <c r="AAZ34" s="91">
        <v>-546.40750408017004</v>
      </c>
      <c r="ABA34" s="92">
        <v>83.399828125067401</v>
      </c>
      <c r="ABB34" s="80"/>
      <c r="ABC34" s="91">
        <v>-677.18428274021801</v>
      </c>
      <c r="ABD34" s="92">
        <v>91.125807845272703</v>
      </c>
      <c r="ABF34" s="110">
        <v>-318.157439280022</v>
      </c>
      <c r="ABG34" s="111">
        <v>108.524169867393</v>
      </c>
      <c r="ABH34" s="99"/>
      <c r="ABI34" s="110">
        <v>-452.289562963538</v>
      </c>
      <c r="ABJ34" s="111">
        <v>113.631184564108</v>
      </c>
      <c r="ABK34" s="99"/>
      <c r="ABL34" s="110">
        <v>-616.50346424705401</v>
      </c>
      <c r="ABM34" s="111">
        <v>119.89751180121399</v>
      </c>
      <c r="ABN34" s="99"/>
      <c r="ABO34" s="110">
        <v>-765.41936406419495</v>
      </c>
      <c r="ABP34" s="111">
        <v>131.474857619907</v>
      </c>
      <c r="ABR34" s="129">
        <v>-299.13941261261999</v>
      </c>
      <c r="ABS34" s="130">
        <v>153.22277275982901</v>
      </c>
      <c r="ABT34" s="118"/>
      <c r="ABU34" s="129">
        <v>-452.15930713179</v>
      </c>
      <c r="ABV34" s="130">
        <v>159.935508921121</v>
      </c>
      <c r="ABW34" s="118"/>
      <c r="ABX34" s="129">
        <v>-639.53175205096102</v>
      </c>
      <c r="ABY34" s="130">
        <v>168.148173284981</v>
      </c>
      <c r="ABZ34" s="118"/>
      <c r="ACA34" s="129">
        <v>-808.81542000000002</v>
      </c>
      <c r="ACB34" s="130">
        <v>183.55001132082799</v>
      </c>
      <c r="ACD34" s="148">
        <v>-395.05550918625698</v>
      </c>
      <c r="ACE34" s="149">
        <v>213.68936632558101</v>
      </c>
      <c r="ACF34" s="137"/>
      <c r="ACG34" s="148">
        <v>-586.41830570703405</v>
      </c>
      <c r="ACH34" s="149">
        <v>223.45712783532099</v>
      </c>
      <c r="ACI34" s="137"/>
      <c r="ACJ34" s="148">
        <v>-820.73011022781202</v>
      </c>
      <c r="ACK34" s="149">
        <v>235.40241841954301</v>
      </c>
      <c r="ACL34" s="137"/>
      <c r="ACM34" s="148">
        <v>-1089.0553567485899</v>
      </c>
      <c r="ACN34" s="149">
        <v>248.52964388567599</v>
      </c>
      <c r="ACP34" s="167">
        <v>-415.49917536937602</v>
      </c>
      <c r="ACQ34" s="168">
        <v>296.03673822782901</v>
      </c>
      <c r="ACR34" s="156"/>
      <c r="ACS34" s="167">
        <v>-646.40786769828799</v>
      </c>
      <c r="ACT34" s="168">
        <v>308.85493421053002</v>
      </c>
      <c r="ACU34" s="156"/>
      <c r="ACV34" s="167">
        <v>-927.335109156111</v>
      </c>
      <c r="ACW34" s="168">
        <v>324.77039287643299</v>
      </c>
      <c r="ACX34" s="156"/>
      <c r="ACY34" s="167">
        <v>-1249.0591514139401</v>
      </c>
      <c r="ACZ34" s="168">
        <v>342.315178110462</v>
      </c>
      <c r="ADB34" s="186">
        <v>-516.41808877355504</v>
      </c>
      <c r="ADC34" s="187">
        <v>487.70760685397801</v>
      </c>
      <c r="ADD34" s="175"/>
      <c r="ADE34" s="186">
        <v>-824.19159963715595</v>
      </c>
      <c r="ADF34" s="187">
        <v>508.67122696473001</v>
      </c>
      <c r="ADG34" s="175"/>
      <c r="ADH34" s="186">
        <v>-1198.5982725643601</v>
      </c>
      <c r="ADI34" s="187">
        <v>534.738665307838</v>
      </c>
      <c r="ADJ34" s="175"/>
      <c r="ADK34" s="186">
        <v>-1627.3933999999999</v>
      </c>
      <c r="ADL34" s="187">
        <v>563.613101754372</v>
      </c>
      <c r="ADN34" s="205">
        <v>-456.21502084857099</v>
      </c>
      <c r="ADO34" s="206">
        <v>733.159138065447</v>
      </c>
      <c r="ADP34" s="194"/>
      <c r="ADQ34" s="205">
        <v>-741.57859937877197</v>
      </c>
      <c r="ADR34" s="206">
        <v>755.73363080929096</v>
      </c>
      <c r="ADS34" s="194"/>
      <c r="ADT34" s="205">
        <v>-1139.25303550897</v>
      </c>
      <c r="ADU34" s="206">
        <v>788.68883741569095</v>
      </c>
      <c r="ADV34" s="194"/>
      <c r="ADW34" s="205">
        <v>-1569.7177420391699</v>
      </c>
      <c r="ADX34" s="206">
        <v>823.28171876899603</v>
      </c>
      <c r="ADY34" s="194"/>
      <c r="ADZ34" s="205">
        <v>-2078.8680574995701</v>
      </c>
      <c r="AEA34" s="206">
        <v>863.94285156373701</v>
      </c>
      <c r="AEB34" s="194"/>
      <c r="AEC34" s="205">
        <v>-2656.9019600000001</v>
      </c>
      <c r="AED34" s="206">
        <v>909.36157905449295</v>
      </c>
      <c r="AEF34" s="224">
        <v>-224.63379430495701</v>
      </c>
      <c r="AEG34" s="225">
        <v>1046.2726839039301</v>
      </c>
      <c r="AEH34" s="213"/>
      <c r="AEI34" s="224">
        <v>-545.01190023366098</v>
      </c>
      <c r="AEJ34" s="225">
        <v>1075.92505570003</v>
      </c>
      <c r="AEK34" s="213"/>
      <c r="AEL34" s="224">
        <v>-991.61757296236203</v>
      </c>
      <c r="AEM34" s="225">
        <v>1118.7553359615099</v>
      </c>
      <c r="AEN34" s="213"/>
      <c r="AEO34" s="224">
        <v>-1475.0764978910699</v>
      </c>
      <c r="AEP34" s="225">
        <v>1163.95151108655</v>
      </c>
      <c r="AEQ34" s="213"/>
      <c r="AER34" s="224">
        <v>-2046.6247509484699</v>
      </c>
      <c r="AES34" s="225">
        <v>1217.24907819945</v>
      </c>
      <c r="AET34" s="213"/>
      <c r="AEU34" s="224">
        <v>-2699.38279947718</v>
      </c>
      <c r="AEV34" s="225">
        <v>1275.9088455240501</v>
      </c>
      <c r="AEX34" s="243">
        <v>0</v>
      </c>
      <c r="AEY34" s="244">
        <v>1412.7966414653899</v>
      </c>
      <c r="AEZ34" s="232"/>
      <c r="AFA34" s="243">
        <v>-286.669551466889</v>
      </c>
      <c r="AFB34" s="244">
        <v>1473.6712541264701</v>
      </c>
      <c r="AFC34" s="232"/>
      <c r="AFD34" s="243">
        <v>-782.13294752600098</v>
      </c>
      <c r="AFE34" s="244">
        <v>1527.7178679331</v>
      </c>
      <c r="AFF34" s="232"/>
      <c r="AFG34" s="243">
        <v>-1318.51257758512</v>
      </c>
      <c r="AFH34" s="244">
        <v>1584.87515120027</v>
      </c>
      <c r="AFI34" s="232"/>
      <c r="AFJ34" s="243">
        <v>-1956.76539964423</v>
      </c>
      <c r="AFK34" s="244">
        <v>1651.32625403318</v>
      </c>
      <c r="AFL34" s="232"/>
      <c r="AFM34" s="243">
        <v>-2676.6596</v>
      </c>
      <c r="AFN34" s="244">
        <v>1727.2451978675199</v>
      </c>
      <c r="AFP34" s="263">
        <v>0</v>
      </c>
      <c r="AFQ34" s="264">
        <v>1890.4742038095601</v>
      </c>
      <c r="AFR34" s="251"/>
      <c r="AFS34" s="263">
        <v>-318.42329490582398</v>
      </c>
      <c r="AFT34" s="264">
        <v>1982.3694088192001</v>
      </c>
      <c r="AFU34" s="251"/>
      <c r="AFV34" s="263">
        <v>-912.94751442725499</v>
      </c>
      <c r="AFW34" s="264">
        <v>2054.7760124780498</v>
      </c>
      <c r="AFX34" s="251"/>
      <c r="AFY34" s="263">
        <v>-1556.5712147486799</v>
      </c>
      <c r="AFZ34" s="264">
        <v>2131.5731396609599</v>
      </c>
      <c r="AGA34" s="251"/>
      <c r="AGB34" s="263">
        <v>-2317.0665001915399</v>
      </c>
      <c r="AGC34" s="264">
        <v>2222.7003203099098</v>
      </c>
      <c r="AGD34" s="251"/>
      <c r="AGE34" s="263">
        <v>-3186.2503000000002</v>
      </c>
      <c r="AGF34" s="264">
        <v>2323.21509103473</v>
      </c>
      <c r="AGH34" s="41"/>
      <c r="AGI34" s="42"/>
      <c r="AGK34" s="41"/>
      <c r="AGL34" s="42"/>
      <c r="AGN34" s="41"/>
      <c r="AGO34" s="42"/>
      <c r="AGQ34" s="41"/>
      <c r="AGR34" s="42"/>
      <c r="AGT34" s="41"/>
      <c r="AGU34" s="42"/>
      <c r="AGW34" s="41"/>
      <c r="AGX34" s="42"/>
      <c r="AGZ34" s="41"/>
      <c r="AHA34" s="42"/>
      <c r="AHC34" s="41"/>
      <c r="AHD34" s="42"/>
      <c r="AHF34" s="41"/>
      <c r="AHG34" s="42"/>
      <c r="AHI34" s="41"/>
      <c r="AHJ34" s="42"/>
      <c r="AHL34" s="41"/>
      <c r="AHM34" s="42"/>
      <c r="AHO34" s="41"/>
      <c r="AHP34" s="42"/>
      <c r="AHR34" s="41"/>
      <c r="AHS34" s="42"/>
      <c r="AHU34" s="41"/>
      <c r="AHV34" s="42"/>
      <c r="AHX34" s="41"/>
      <c r="AHY34" s="42"/>
      <c r="AIA34" s="41"/>
      <c r="AIB34" s="42"/>
      <c r="AID34" s="41"/>
      <c r="AIE34" s="42"/>
      <c r="AIG34" s="41"/>
      <c r="AIH34" s="42"/>
      <c r="AIJ34" s="41"/>
      <c r="AIK34" s="42"/>
      <c r="AIM34" s="41"/>
      <c r="AIN34" s="42"/>
      <c r="AIP34" s="41"/>
      <c r="AIQ34" s="42"/>
      <c r="AIS34" s="41"/>
      <c r="AIT34" s="42"/>
      <c r="AIV34" s="41"/>
      <c r="AIW34" s="42"/>
      <c r="AIY34" s="41"/>
      <c r="AIZ34" s="42"/>
      <c r="AJB34" s="41"/>
      <c r="AJC34" s="42"/>
      <c r="AJE34" s="41"/>
      <c r="AJF34" s="42"/>
      <c r="AJH34" s="41"/>
      <c r="AJI34" s="42"/>
      <c r="AJK34" s="41"/>
      <c r="AJL34" s="42"/>
      <c r="AJN34" s="41"/>
      <c r="AJO34" s="42"/>
      <c r="AJQ34" s="41"/>
      <c r="AJR34" s="42"/>
      <c r="AJT34" s="41"/>
      <c r="AJU34" s="42"/>
      <c r="AJW34" s="41"/>
      <c r="AJX34" s="42"/>
      <c r="AJZ34" s="41"/>
      <c r="AKA34" s="42"/>
      <c r="AKC34" s="41"/>
      <c r="AKD34" s="42"/>
      <c r="AKF34" s="41"/>
      <c r="AKG34" s="42"/>
      <c r="AKI34" s="41"/>
      <c r="AKJ34" s="42"/>
      <c r="AKL34" s="41"/>
      <c r="AKM34" s="42"/>
      <c r="AKN34" s="66"/>
      <c r="AKO34" s="41"/>
      <c r="AKP34" s="42"/>
      <c r="AKQ34" s="66"/>
      <c r="AKR34" s="41"/>
      <c r="AKS34" s="42"/>
      <c r="AKU34" s="41"/>
      <c r="AKV34" s="42"/>
      <c r="AKW34" s="66"/>
      <c r="AKX34" s="41"/>
      <c r="AKY34" s="42"/>
      <c r="AKZ34" s="66"/>
      <c r="ALA34" s="41"/>
      <c r="ALB34" s="42"/>
      <c r="ALD34" s="41"/>
      <c r="ALE34" s="42"/>
      <c r="ALF34" s="66"/>
      <c r="ALG34" s="41"/>
      <c r="ALH34" s="42"/>
      <c r="ALI34" s="66"/>
      <c r="ALJ34" s="41"/>
      <c r="ALK34" s="42"/>
      <c r="ALM34" s="41"/>
      <c r="ALN34" s="42"/>
      <c r="ALO34" s="66"/>
      <c r="ALP34" s="41"/>
      <c r="ALQ34" s="42"/>
      <c r="ALR34" s="66"/>
      <c r="ALS34" s="41"/>
      <c r="ALT34" s="42"/>
      <c r="ALV34" s="41"/>
      <c r="ALW34" s="42"/>
      <c r="ALX34" s="66"/>
      <c r="ALY34" s="41"/>
      <c r="ALZ34" s="42"/>
      <c r="AMA34" s="66"/>
      <c r="AMB34" s="41"/>
      <c r="AMC34" s="42"/>
      <c r="AME34" s="41"/>
      <c r="AMF34" s="42"/>
      <c r="AMG34" s="66"/>
      <c r="AMH34" s="41"/>
      <c r="AMI34" s="42"/>
      <c r="AMJ34" s="66"/>
      <c r="AMK34" s="41"/>
      <c r="AML34" s="42"/>
      <c r="AMN34" s="41"/>
      <c r="AMO34" s="42"/>
      <c r="AMP34" s="66"/>
      <c r="AMQ34" s="41"/>
      <c r="AMR34" s="42"/>
      <c r="AMS34" s="66"/>
      <c r="AMT34" s="41"/>
      <c r="AMU34" s="42"/>
      <c r="AMW34" s="41"/>
      <c r="AMX34" s="42"/>
      <c r="AMY34" s="66"/>
      <c r="AMZ34" s="41"/>
      <c r="ANA34" s="42"/>
      <c r="ANB34" s="66"/>
      <c r="ANC34" s="41"/>
      <c r="AND34" s="42"/>
      <c r="ANF34" s="41"/>
      <c r="ANG34" s="42"/>
      <c r="ANH34" s="66"/>
      <c r="ANI34" s="41"/>
      <c r="ANJ34" s="42"/>
      <c r="ANK34" s="66"/>
      <c r="ANL34" s="41"/>
      <c r="ANM34" s="42"/>
      <c r="ANO34" s="41"/>
      <c r="ANP34" s="42"/>
      <c r="ANQ34" s="66"/>
      <c r="ANR34" s="41"/>
      <c r="ANS34" s="42"/>
      <c r="ANT34" s="66"/>
      <c r="ANU34" s="41"/>
      <c r="ANV34" s="42"/>
      <c r="ANX34" s="41"/>
      <c r="ANY34" s="42"/>
      <c r="ANZ34" s="66"/>
      <c r="AOA34" s="41"/>
      <c r="AOB34" s="42"/>
      <c r="AOC34" s="66"/>
      <c r="AOD34" s="41"/>
      <c r="AOE34" s="42"/>
      <c r="AOG34" s="41"/>
      <c r="AOH34" s="42"/>
      <c r="AOI34" s="66"/>
      <c r="AOJ34" s="41"/>
      <c r="AOK34" s="42"/>
      <c r="AOL34" s="66"/>
      <c r="AOM34" s="41"/>
      <c r="AON34" s="42"/>
      <c r="AOP34" s="41"/>
      <c r="AOQ34" s="42"/>
      <c r="AOS34" s="41"/>
      <c r="AOT34" s="42"/>
      <c r="AOV34" s="41"/>
      <c r="AOW34" s="42"/>
      <c r="AOY34" s="41"/>
      <c r="AOZ34" s="42"/>
      <c r="APB34" s="41"/>
      <c r="APC34" s="42"/>
      <c r="APE34" s="41"/>
      <c r="APF34" s="42"/>
      <c r="APH34" s="41"/>
      <c r="API34" s="42"/>
      <c r="APK34" s="41"/>
      <c r="APL34" s="42"/>
      <c r="APN34" s="41"/>
      <c r="APO34" s="42"/>
      <c r="APQ34" s="41"/>
      <c r="APR34" s="42"/>
      <c r="APT34" s="41"/>
      <c r="APU34" s="42"/>
      <c r="APW34" s="41"/>
      <c r="APX34" s="42"/>
      <c r="APZ34" s="41"/>
      <c r="AQA34" s="42"/>
      <c r="AQC34" s="41"/>
      <c r="AQD34" s="42"/>
      <c r="AQF34" s="41"/>
      <c r="AQG34" s="42"/>
      <c r="AQI34" s="41"/>
      <c r="AQJ34" s="42"/>
      <c r="AQL34" s="41"/>
      <c r="AQM34" s="42"/>
      <c r="AQO34" s="41"/>
      <c r="AQP34" s="42"/>
      <c r="AQR34" s="41"/>
      <c r="AQS34" s="42"/>
      <c r="AQU34" s="41"/>
      <c r="AQV34" s="42"/>
      <c r="AQX34" s="41"/>
      <c r="AQY34" s="42"/>
      <c r="ARA34" s="41"/>
      <c r="ARB34" s="42"/>
      <c r="ARD34" s="41"/>
      <c r="ARE34" s="42"/>
      <c r="ARG34" s="41"/>
      <c r="ARH34" s="42"/>
      <c r="ARJ34" s="41"/>
      <c r="ARK34" s="42"/>
      <c r="ARM34" s="41"/>
      <c r="ARN34" s="42"/>
      <c r="ARP34" s="41"/>
      <c r="ARQ34" s="42"/>
      <c r="ARS34" s="41"/>
      <c r="ART34" s="42"/>
      <c r="ARV34" s="41"/>
      <c r="ARW34" s="42"/>
      <c r="ARY34" s="41"/>
      <c r="ARZ34" s="42"/>
      <c r="ASB34" s="41"/>
      <c r="ASC34" s="42"/>
      <c r="ASE34" s="41"/>
      <c r="ASF34" s="42"/>
      <c r="ASH34" s="41"/>
      <c r="ASI34" s="42"/>
      <c r="ASK34" s="41"/>
      <c r="ASL34" s="42"/>
      <c r="ASN34" s="41"/>
      <c r="ASO34" s="42"/>
      <c r="ASQ34" s="41"/>
      <c r="ASR34" s="42"/>
      <c r="AST34" s="41"/>
      <c r="ASU34" s="42"/>
      <c r="ASW34" s="41"/>
      <c r="ASX34" s="42"/>
      <c r="ASZ34" s="41"/>
      <c r="ATA34" s="42"/>
      <c r="ATC34" s="41"/>
      <c r="ATD34" s="42"/>
      <c r="ATF34" s="41"/>
      <c r="ATG34" s="42"/>
      <c r="ATI34" s="41"/>
      <c r="ATJ34" s="42"/>
      <c r="ATL34" s="41"/>
      <c r="ATM34" s="42"/>
      <c r="ATO34" s="41"/>
      <c r="ATP34" s="42"/>
      <c r="ATR34" s="41"/>
      <c r="ATS34" s="42"/>
      <c r="ATU34" s="41"/>
      <c r="ATV34" s="42"/>
      <c r="ATX34" s="41"/>
      <c r="ATY34" s="42"/>
      <c r="AUA34" s="41"/>
      <c r="AUB34" s="42"/>
      <c r="AUD34" s="41"/>
      <c r="AUE34" s="42"/>
      <c r="AUG34" s="41"/>
      <c r="AUH34" s="42"/>
      <c r="AUJ34" s="41"/>
      <c r="AUK34" s="42"/>
      <c r="AUM34" s="41"/>
      <c r="AUN34" s="42"/>
      <c r="AUP34" s="41"/>
      <c r="AUQ34" s="42"/>
      <c r="AUS34" s="41"/>
      <c r="AUT34" s="42"/>
      <c r="AUV34" s="41"/>
      <c r="AUW34" s="42"/>
      <c r="AUY34" s="41"/>
      <c r="AUZ34" s="42"/>
      <c r="AVB34" s="41"/>
      <c r="AVC34" s="42"/>
      <c r="AVE34" s="41"/>
      <c r="AVF34" s="42"/>
      <c r="AVH34" s="41"/>
      <c r="AVI34" s="42"/>
      <c r="AVK34" s="41"/>
      <c r="AVL34" s="42"/>
      <c r="AVN34" s="41"/>
      <c r="AVO34" s="42"/>
      <c r="AVQ34" s="41"/>
      <c r="AVR34" s="42"/>
      <c r="AVT34" s="41"/>
      <c r="AVU34" s="42"/>
      <c r="AVW34" s="41"/>
      <c r="AVX34" s="42"/>
      <c r="AVZ34" s="41"/>
      <c r="AWA34" s="42"/>
      <c r="AWC34" s="41"/>
      <c r="AWD34" s="42"/>
      <c r="AWF34" s="41"/>
      <c r="AWG34" s="42"/>
      <c r="AWH34" s="66"/>
      <c r="AWI34" s="41"/>
      <c r="AWJ34" s="42"/>
      <c r="AWK34" s="66"/>
      <c r="AWL34" s="41"/>
      <c r="AWM34" s="42"/>
      <c r="AWO34" s="41"/>
      <c r="AWP34" s="42"/>
      <c r="AWQ34" s="66"/>
      <c r="AWR34" s="41"/>
      <c r="AWS34" s="42"/>
      <c r="AWT34" s="66"/>
      <c r="AWU34" s="41"/>
      <c r="AWV34" s="42"/>
      <c r="AWX34" s="41"/>
      <c r="AWY34" s="42"/>
      <c r="AWZ34" s="66"/>
      <c r="AXA34" s="41"/>
      <c r="AXB34" s="42"/>
      <c r="AXC34" s="66"/>
      <c r="AXD34" s="41"/>
      <c r="AXE34" s="42"/>
      <c r="AXG34" s="41"/>
      <c r="AXH34" s="42"/>
      <c r="AXI34" s="66"/>
      <c r="AXJ34" s="41"/>
      <c r="AXK34" s="42"/>
      <c r="AXL34" s="66"/>
      <c r="AXM34" s="41"/>
      <c r="AXN34" s="42"/>
      <c r="AXP34" s="41"/>
      <c r="AXQ34" s="42"/>
      <c r="AXR34" s="66"/>
      <c r="AXS34" s="41"/>
      <c r="AXT34" s="42"/>
      <c r="AXU34" s="66"/>
      <c r="AXV34" s="41"/>
      <c r="AXW34" s="42"/>
      <c r="AXY34" s="41"/>
      <c r="AXZ34" s="42"/>
      <c r="AYA34" s="66"/>
      <c r="AYB34" s="41"/>
      <c r="AYC34" s="42"/>
      <c r="AYD34" s="66"/>
      <c r="AYE34" s="41"/>
      <c r="AYF34" s="42"/>
      <c r="AYH34" s="41"/>
      <c r="AYI34" s="42"/>
      <c r="AYJ34" s="66"/>
      <c r="AYK34" s="41"/>
      <c r="AYL34" s="42"/>
      <c r="AYM34" s="66"/>
      <c r="AYN34" s="41"/>
      <c r="AYO34" s="42"/>
      <c r="AYQ34" s="41"/>
      <c r="AYR34" s="42"/>
      <c r="AYS34" s="66"/>
      <c r="AYT34" s="41"/>
      <c r="AYU34" s="42"/>
      <c r="AYV34" s="66"/>
      <c r="AYW34" s="41"/>
      <c r="AYX34" s="42"/>
      <c r="AYZ34" s="41"/>
      <c r="AZA34" s="42"/>
      <c r="AZB34" s="66"/>
      <c r="AZC34" s="41"/>
      <c r="AZD34" s="42"/>
      <c r="AZE34" s="66"/>
      <c r="AZF34" s="41"/>
      <c r="AZG34" s="42"/>
      <c r="AZI34" s="41"/>
      <c r="AZJ34" s="42"/>
      <c r="AZK34" s="66"/>
      <c r="AZL34" s="41"/>
      <c r="AZM34" s="42"/>
      <c r="AZN34" s="66"/>
      <c r="AZO34" s="41"/>
      <c r="AZP34" s="42"/>
      <c r="AZR34" s="41"/>
      <c r="AZS34" s="42"/>
      <c r="AZT34" s="66"/>
      <c r="AZU34" s="41"/>
      <c r="AZV34" s="42"/>
      <c r="AZW34" s="66"/>
      <c r="AZX34" s="41"/>
      <c r="AZY34" s="42"/>
    </row>
    <row r="35" spans="2:1377" x14ac:dyDescent="0.15">
      <c r="B35" s="41">
        <v>-353.058215529233</v>
      </c>
      <c r="C35" s="42">
        <v>20.0021812538318</v>
      </c>
      <c r="E35" s="41">
        <v>-426.76020868689398</v>
      </c>
      <c r="F35" s="42">
        <v>19.805083439523401</v>
      </c>
      <c r="H35" s="41">
        <v>-497.42058158104697</v>
      </c>
      <c r="I35" s="42">
        <v>21.713619402922099</v>
      </c>
      <c r="J35" s="66"/>
      <c r="K35" s="41">
        <v>-587.43711314559096</v>
      </c>
      <c r="L35" s="42">
        <v>23.0546566030437</v>
      </c>
      <c r="N35" s="41">
        <v>-404.531777996664</v>
      </c>
      <c r="O35" s="42">
        <v>28.8453886701746</v>
      </c>
      <c r="P35" s="66"/>
      <c r="Q35" s="41">
        <v>-489.73780556217099</v>
      </c>
      <c r="R35" s="42">
        <v>28.597074784604501</v>
      </c>
      <c r="S35" s="66"/>
      <c r="T35" s="41">
        <v>-595.698553127678</v>
      </c>
      <c r="U35" s="42">
        <v>28.510558465307302</v>
      </c>
      <c r="V35" s="66"/>
      <c r="W35" s="41">
        <v>-673.97461769763197</v>
      </c>
      <c r="X35" s="42">
        <v>33.4463222460395</v>
      </c>
      <c r="Z35" s="41">
        <v>-445.983542060643</v>
      </c>
      <c r="AA35" s="42">
        <v>41.492311938677503</v>
      </c>
      <c r="AB35" s="66"/>
      <c r="AC35" s="41">
        <v>-541.25446605425998</v>
      </c>
      <c r="AD35" s="42">
        <v>41.061659568189199</v>
      </c>
      <c r="AE35" s="66"/>
      <c r="AF35" s="41">
        <v>-660.04027004787599</v>
      </c>
      <c r="AG35" s="42">
        <v>40.782062806173599</v>
      </c>
      <c r="AH35" s="66"/>
      <c r="AI35" s="41">
        <v>-784.92997354977899</v>
      </c>
      <c r="AJ35" s="42">
        <v>43.056176773767397</v>
      </c>
      <c r="AL35" s="41">
        <v>-562.96352917097602</v>
      </c>
      <c r="AM35" s="42">
        <v>57.5249172886951</v>
      </c>
      <c r="AN35" s="66"/>
      <c r="AO35" s="41">
        <v>-682.72855625387899</v>
      </c>
      <c r="AP35" s="42">
        <v>57.040693442572703</v>
      </c>
      <c r="AQ35" s="66"/>
      <c r="AR35" s="41">
        <v>-831.95118333678101</v>
      </c>
      <c r="AS35" s="42">
        <v>56.827740920473303</v>
      </c>
      <c r="AT35" s="66"/>
      <c r="AU35" s="41">
        <v>-1003.96159584371</v>
      </c>
      <c r="AV35" s="42">
        <v>57.145789487384597</v>
      </c>
      <c r="AX35" s="41">
        <v>-651.48985237304896</v>
      </c>
      <c r="AY35" s="42">
        <v>80.565822886627004</v>
      </c>
      <c r="AZ35" s="66"/>
      <c r="BA35" s="41">
        <v>-805.00278105698703</v>
      </c>
      <c r="BB35" s="42">
        <v>79.839025783080999</v>
      </c>
      <c r="BC35" s="66"/>
      <c r="BD35" s="41">
        <v>-982.17051842486296</v>
      </c>
      <c r="BE35" s="42">
        <v>79.427016108029704</v>
      </c>
      <c r="BF35" s="66"/>
      <c r="BG35" s="41">
        <v>-1186.5590574748301</v>
      </c>
      <c r="BH35" s="42">
        <v>79.641369894418503</v>
      </c>
      <c r="BJ35" s="41">
        <v>-858.79472447963497</v>
      </c>
      <c r="BK35" s="42">
        <v>133.24379096651501</v>
      </c>
      <c r="BL35" s="66"/>
      <c r="BM35" s="41">
        <v>-1062.67289419966</v>
      </c>
      <c r="BN35" s="42">
        <v>132.07244732860599</v>
      </c>
      <c r="BO35" s="66"/>
      <c r="BP35" s="41">
        <v>-1297.6428336397</v>
      </c>
      <c r="BQ35" s="42">
        <v>131.44153357863701</v>
      </c>
      <c r="BR35" s="66"/>
      <c r="BS35" s="41">
        <v>-1568.8276353183901</v>
      </c>
      <c r="BT35" s="42">
        <v>131.81148314692501</v>
      </c>
      <c r="BV35" s="41">
        <v>-975.17581882308002</v>
      </c>
      <c r="BW35" s="42">
        <v>205.44406406997101</v>
      </c>
      <c r="BX35" s="66"/>
      <c r="BY35" s="41">
        <v>-1158.63418290154</v>
      </c>
      <c r="BZ35" s="42">
        <v>203.914869560895</v>
      </c>
      <c r="CA35" s="66"/>
      <c r="CB35" s="41">
        <v>-1420.62262698001</v>
      </c>
      <c r="CC35" s="42">
        <v>202.32515081890099</v>
      </c>
      <c r="CD35" s="66"/>
      <c r="CE35" s="41">
        <v>-1704.6405910584599</v>
      </c>
      <c r="CF35" s="42">
        <v>201.668694959161</v>
      </c>
      <c r="CG35" s="66"/>
      <c r="CH35" s="41">
        <v>-2022.18563921539</v>
      </c>
      <c r="CI35" s="42">
        <v>202.299641257384</v>
      </c>
      <c r="CJ35" s="66"/>
      <c r="CK35" s="41">
        <v>-2180.8117427461402</v>
      </c>
      <c r="CL35" s="42">
        <v>206.47207845956299</v>
      </c>
      <c r="CN35" s="41">
        <v>-1009.2722224074701</v>
      </c>
      <c r="CO35" s="42">
        <v>299.30324110680698</v>
      </c>
      <c r="CP35" s="66"/>
      <c r="CQ35" s="41">
        <v>-1210.6173441667199</v>
      </c>
      <c r="CR35" s="42">
        <v>297.11056952249601</v>
      </c>
      <c r="CS35" s="66"/>
      <c r="CT35" s="41">
        <v>-1499.3692059259699</v>
      </c>
      <c r="CU35" s="42">
        <v>294.599727873495</v>
      </c>
      <c r="CV35" s="66"/>
      <c r="CW35" s="41">
        <v>-1812.62887768523</v>
      </c>
      <c r="CX35" s="42">
        <v>293.12307644804503</v>
      </c>
      <c r="CY35" s="66"/>
      <c r="CZ35" s="41">
        <v>-2052.16550648149</v>
      </c>
      <c r="DA35" s="42">
        <v>321.986612214133</v>
      </c>
      <c r="DB35" s="66"/>
      <c r="DC35" s="41">
        <v>-2357.7665999999999</v>
      </c>
      <c r="DD35" s="42">
        <v>297.20073497768999</v>
      </c>
      <c r="DF35" s="41">
        <v>-1025.6500434256</v>
      </c>
      <c r="DG35" s="42">
        <v>417.88083036071401</v>
      </c>
      <c r="DH35" s="66"/>
      <c r="DI35" s="41">
        <v>-1244.3164361879999</v>
      </c>
      <c r="DJ35" s="42">
        <v>414.85519626282502</v>
      </c>
      <c r="DK35" s="66"/>
      <c r="DL35" s="41">
        <v>-1559.2662289504001</v>
      </c>
      <c r="DM35" s="42">
        <v>411.30098954764298</v>
      </c>
      <c r="DN35" s="66"/>
      <c r="DO35" s="41">
        <v>-1780.3505</v>
      </c>
      <c r="DP35" s="42">
        <v>446.47303324654098</v>
      </c>
      <c r="DQ35" s="66"/>
      <c r="DR35" s="41">
        <v>-2312.0944144752002</v>
      </c>
      <c r="DS35" s="42">
        <v>407.43318215285501</v>
      </c>
      <c r="DT35" s="66"/>
      <c r="DU35" s="41">
        <v>-2490.0100014221298</v>
      </c>
      <c r="DV35" s="42">
        <v>411.94131843642202</v>
      </c>
      <c r="DX35" s="41">
        <v>-1194.5425845605</v>
      </c>
      <c r="DY35" s="42">
        <v>562.66328908706305</v>
      </c>
      <c r="DZ35" s="66"/>
      <c r="EA35" s="41">
        <v>-1494.4049445605001</v>
      </c>
      <c r="EB35" s="42">
        <v>558.62003874259699</v>
      </c>
      <c r="EC35" s="66"/>
      <c r="ED35" s="41">
        <v>-1872.0996516483999</v>
      </c>
      <c r="EE35" s="42">
        <v>553.93215764687102</v>
      </c>
      <c r="EF35" s="66"/>
      <c r="EG35" s="41">
        <v>-2136.4205999999999</v>
      </c>
      <c r="EH35" s="42">
        <v>601.27500820906096</v>
      </c>
      <c r="EI35" s="66"/>
      <c r="EJ35" s="41">
        <v>-2733.6476529121001</v>
      </c>
      <c r="EK35" s="42">
        <v>548.85020484939298</v>
      </c>
      <c r="EL35" s="66"/>
      <c r="EM35" s="41">
        <v>-2988.0116391850702</v>
      </c>
      <c r="EN35" s="42">
        <v>554.96914282434602</v>
      </c>
      <c r="EP35" s="41">
        <v>-280.01869184012202</v>
      </c>
      <c r="EQ35" s="42">
        <v>40.277408666481001</v>
      </c>
      <c r="ER35" s="66"/>
      <c r="ES35" s="41">
        <v>-394.70368499778402</v>
      </c>
      <c r="ET35" s="42">
        <v>40.141175156897297</v>
      </c>
      <c r="EU35" s="66"/>
      <c r="EV35" s="41">
        <v>-536.375238155445</v>
      </c>
      <c r="EW35" s="42">
        <v>40.157024950610698</v>
      </c>
      <c r="EX35" s="66"/>
      <c r="EY35" s="41">
        <v>-675.03719999999998</v>
      </c>
      <c r="EZ35" s="42">
        <v>42.489366389789801</v>
      </c>
      <c r="FB35" s="41">
        <v>-311.40218687232198</v>
      </c>
      <c r="FC35" s="42">
        <v>58.068677501425</v>
      </c>
      <c r="FD35" s="66"/>
      <c r="FE35" s="41">
        <v>-444.421714437829</v>
      </c>
      <c r="FF35" s="42">
        <v>57.926118210526901</v>
      </c>
      <c r="FG35" s="66"/>
      <c r="FH35" s="41">
        <v>-608.83596200333704</v>
      </c>
      <c r="FI35" s="42">
        <v>58.007736762165003</v>
      </c>
      <c r="FJ35" s="66"/>
      <c r="FK35" s="41">
        <v>-767.54765561972795</v>
      </c>
      <c r="FL35" s="42">
        <v>61.667115106982102</v>
      </c>
      <c r="FN35" s="41">
        <v>-314.62118592658999</v>
      </c>
      <c r="FO35" s="42">
        <v>83.450538493949196</v>
      </c>
      <c r="FP35" s="66"/>
      <c r="FQ35" s="41">
        <v>-464.536109920206</v>
      </c>
      <c r="FR35" s="42">
        <v>83.105830371895607</v>
      </c>
      <c r="FS35" s="66"/>
      <c r="FT35" s="41">
        <v>-650.12591391382296</v>
      </c>
      <c r="FU35" s="42">
        <v>82.981369892026294</v>
      </c>
      <c r="FV35" s="66"/>
      <c r="FW35" s="41">
        <v>-833.99119007643606</v>
      </c>
      <c r="FX35" s="42">
        <v>87.691521288819402</v>
      </c>
      <c r="FZ35" s="41">
        <v>-406.924797911925</v>
      </c>
      <c r="GA35" s="42">
        <v>115.68130517819</v>
      </c>
      <c r="GB35" s="66"/>
      <c r="GC35" s="41">
        <v>-594.99482499482804</v>
      </c>
      <c r="GD35" s="42">
        <v>115.402484520051</v>
      </c>
      <c r="GE35" s="66"/>
      <c r="GF35" s="41">
        <v>-756.23013332643802</v>
      </c>
      <c r="GG35" s="42">
        <v>126.07425764409</v>
      </c>
      <c r="GH35" s="66"/>
      <c r="GI35" s="41">
        <v>-1095.30217916063</v>
      </c>
      <c r="GJ35" s="42">
        <v>116.241755422279</v>
      </c>
      <c r="GL35" s="41">
        <v>-442.07629709845799</v>
      </c>
      <c r="GM35" s="42">
        <v>161.846948803217</v>
      </c>
      <c r="GN35" s="66"/>
      <c r="GO35" s="41">
        <v>-677.55522578239697</v>
      </c>
      <c r="GP35" s="42">
        <v>161.36139521072101</v>
      </c>
      <c r="GQ35" s="66"/>
      <c r="GR35" s="41">
        <v>-954.92896315027303</v>
      </c>
      <c r="GS35" s="42">
        <v>161.35761134774199</v>
      </c>
      <c r="GT35" s="66"/>
      <c r="GU35" s="41">
        <v>-1274.0039583179</v>
      </c>
      <c r="GV35" s="42">
        <v>162.09749414477301</v>
      </c>
      <c r="GX35" s="41">
        <v>-565.06249272059495</v>
      </c>
      <c r="GY35" s="42">
        <v>267.59050779568798</v>
      </c>
      <c r="GZ35" s="66"/>
      <c r="HA35" s="41">
        <v>-878.22866244061902</v>
      </c>
      <c r="HB35" s="42">
        <v>266.82250788309699</v>
      </c>
      <c r="HC35" s="66"/>
      <c r="HD35" s="41">
        <v>-1246.8066018806601</v>
      </c>
      <c r="HE35" s="42">
        <v>266.90675912507402</v>
      </c>
      <c r="HF35" s="66"/>
      <c r="HG35" s="41">
        <v>-1540.8049501129699</v>
      </c>
      <c r="HH35" s="42">
        <v>293.62647300579499</v>
      </c>
      <c r="HJ35" s="41">
        <v>-528.07847011845502</v>
      </c>
      <c r="HK35" s="42">
        <v>411.39144085121399</v>
      </c>
      <c r="HL35" s="66"/>
      <c r="HM35" s="41">
        <v>-813.148834196915</v>
      </c>
      <c r="HN35" s="42">
        <v>410.271684520463</v>
      </c>
      <c r="HO35" s="66"/>
      <c r="HP35" s="41">
        <v>-1216.42127827538</v>
      </c>
      <c r="HQ35" s="42">
        <v>409.31098487424703</v>
      </c>
      <c r="HR35" s="66"/>
      <c r="HS35" s="41">
        <v>-1653.35124235384</v>
      </c>
      <c r="HT35" s="42">
        <v>409.65982723929397</v>
      </c>
      <c r="HU35" s="66"/>
      <c r="HV35" s="41">
        <v>-1982.8038349815299</v>
      </c>
      <c r="HW35" s="42">
        <v>450.62095906147999</v>
      </c>
      <c r="HX35" s="66"/>
      <c r="HY35" s="41">
        <v>-2721.8874000000001</v>
      </c>
      <c r="HZ35" s="42">
        <v>416.24680314178897</v>
      </c>
      <c r="IB35" s="41">
        <v>-395.45231629611197</v>
      </c>
      <c r="IC35" s="42">
        <v>598.25476479815802</v>
      </c>
      <c r="ID35" s="66"/>
      <c r="IE35" s="41">
        <v>-711.11093805536404</v>
      </c>
      <c r="IF35" s="42">
        <v>596.52372390435801</v>
      </c>
      <c r="IG35" s="66"/>
      <c r="IH35" s="41">
        <v>-1158.8072998146199</v>
      </c>
      <c r="II35" s="42">
        <v>594.67106812233703</v>
      </c>
      <c r="IJ35" s="66"/>
      <c r="IK35" s="41">
        <v>-1644.09297157387</v>
      </c>
      <c r="IL35" s="42">
        <v>594.34475912094797</v>
      </c>
      <c r="IM35" s="66"/>
      <c r="IN35" s="41">
        <v>-2196.2636750923798</v>
      </c>
      <c r="IO35" s="42">
        <v>595.70806530973698</v>
      </c>
      <c r="IP35" s="66"/>
      <c r="IQ35" s="41">
        <v>-2855.6408000000001</v>
      </c>
      <c r="IR35" s="42">
        <v>599.82893647156095</v>
      </c>
      <c r="IT35" s="41">
        <v>-221.35713944638499</v>
      </c>
      <c r="IU35" s="42">
        <v>834.00924130498197</v>
      </c>
      <c r="IV35" s="66"/>
      <c r="IW35" s="41">
        <v>-567.038532208785</v>
      </c>
      <c r="IX35" s="42">
        <v>831.453052542264</v>
      </c>
      <c r="IY35" s="66"/>
      <c r="IZ35" s="41">
        <v>-1058.59332497118</v>
      </c>
      <c r="JA35" s="42">
        <v>828.596193697942</v>
      </c>
      <c r="JB35" s="66"/>
      <c r="JC35" s="41">
        <v>-1591.6692177335799</v>
      </c>
      <c r="JD35" s="42">
        <v>827.27559527370602</v>
      </c>
      <c r="JE35" s="66"/>
      <c r="JF35" s="41">
        <v>-2229.80151049598</v>
      </c>
      <c r="JG35" s="42">
        <v>827.81566744430495</v>
      </c>
      <c r="JH35" s="66"/>
      <c r="JI35" s="41">
        <v>-2657.63965259518</v>
      </c>
      <c r="JJ35" s="42">
        <v>909.84422359564599</v>
      </c>
      <c r="JL35" s="41">
        <v>-219.09924225227999</v>
      </c>
      <c r="JM35" s="42">
        <v>1122.9261151006001</v>
      </c>
      <c r="JN35" s="66"/>
      <c r="JO35" s="41">
        <v>-671.37960225228198</v>
      </c>
      <c r="JP35" s="42">
        <v>1119.5107565360499</v>
      </c>
      <c r="JQ35" s="66"/>
      <c r="JR35" s="41">
        <v>-1261.0003093401799</v>
      </c>
      <c r="JS35" s="42">
        <v>1115.81545784183</v>
      </c>
      <c r="JT35" s="66"/>
      <c r="JU35" s="41">
        <v>-1900.44633642808</v>
      </c>
      <c r="JV35" s="42">
        <v>1114.11911014725</v>
      </c>
      <c r="JW35" s="66"/>
      <c r="JX35" s="41">
        <v>-2624.6043106038701</v>
      </c>
      <c r="JY35" s="42">
        <v>1114.9823422060999</v>
      </c>
      <c r="JZ35" s="66"/>
      <c r="KA35" s="41">
        <v>-3177.40546021917</v>
      </c>
      <c r="KB35" s="42">
        <v>1225.46050646397</v>
      </c>
      <c r="KD35" s="41">
        <v>-118.000769778681</v>
      </c>
      <c r="KE35" s="42">
        <v>93.883720024768195</v>
      </c>
      <c r="KF35" s="66"/>
      <c r="KG35" s="41">
        <v>-231.66782122075401</v>
      </c>
      <c r="KH35" s="42">
        <v>97.573482306005602</v>
      </c>
      <c r="KI35" s="66"/>
      <c r="KJ35" s="41">
        <v>-370.834527062826</v>
      </c>
      <c r="KK35" s="42">
        <v>102.114762771011</v>
      </c>
      <c r="KL35" s="66"/>
      <c r="KM35" s="41">
        <v>-489.645620541585</v>
      </c>
      <c r="KN35" s="42">
        <v>110.797252186276</v>
      </c>
      <c r="KP35" s="41">
        <v>-110.035345141744</v>
      </c>
      <c r="KQ35" s="42">
        <v>135.44521526113601</v>
      </c>
      <c r="KR35" s="66"/>
      <c r="KS35" s="41">
        <v>-242.53775680091499</v>
      </c>
      <c r="KT35" s="42">
        <v>140.76725842379099</v>
      </c>
      <c r="KU35" s="66"/>
      <c r="KV35" s="41">
        <v>-404.777221260087</v>
      </c>
      <c r="KW35" s="42">
        <v>147.27522553943601</v>
      </c>
      <c r="KX35" s="66"/>
      <c r="KY35" s="41">
        <v>-538.53554881973798</v>
      </c>
      <c r="KZ35" s="42">
        <v>160.40196640771899</v>
      </c>
      <c r="LB35" s="41">
        <v>-39.7074048780674</v>
      </c>
      <c r="LC35" s="42">
        <v>192.05220876391201</v>
      </c>
      <c r="LD35" s="66"/>
      <c r="LE35" s="41">
        <v>-190.843697437174</v>
      </c>
      <c r="LF35" s="42">
        <v>199.00689488893701</v>
      </c>
      <c r="LG35" s="66"/>
      <c r="LH35" s="41">
        <v>-375.93652119628001</v>
      </c>
      <c r="LI35" s="42">
        <v>207.51065008996201</v>
      </c>
      <c r="LJ35" s="66"/>
      <c r="LK35" s="41">
        <v>-527.48196000000098</v>
      </c>
      <c r="LL35" s="42">
        <v>225.011251446855</v>
      </c>
      <c r="LN35" s="41">
        <v>-77.833789053523802</v>
      </c>
      <c r="LO35" s="42">
        <v>267.643068408033</v>
      </c>
      <c r="LP35" s="66"/>
      <c r="LQ35" s="41">
        <v>-266.84884684513003</v>
      </c>
      <c r="LR35" s="42">
        <v>277.82754686822199</v>
      </c>
      <c r="LS35" s="66"/>
      <c r="LT35" s="41">
        <v>-498.318528636736</v>
      </c>
      <c r="LU35" s="42">
        <v>290.26994758401003</v>
      </c>
      <c r="LV35" s="66"/>
      <c r="LW35" s="41">
        <v>-763.40328642834504</v>
      </c>
      <c r="LX35" s="42">
        <v>303.83866189380001</v>
      </c>
      <c r="LZ35" s="41">
        <v>-15.5498720096002</v>
      </c>
      <c r="MA35" s="42">
        <v>371.26865261411501</v>
      </c>
      <c r="MB35" s="66"/>
      <c r="MC35" s="41">
        <v>-243.739226825353</v>
      </c>
      <c r="MD35" s="42">
        <v>384.65913611389499</v>
      </c>
      <c r="ME35" s="66"/>
      <c r="MF35" s="41">
        <v>-521.23692685685398</v>
      </c>
      <c r="MG35" s="42">
        <v>401.23758708460201</v>
      </c>
      <c r="MH35" s="66"/>
      <c r="MI35" s="41">
        <v>-839.05259999999998</v>
      </c>
      <c r="MJ35" s="42">
        <v>419.38414139806099</v>
      </c>
      <c r="ML35" s="41">
        <v>0</v>
      </c>
      <c r="MM35" s="42">
        <v>606.38250243820005</v>
      </c>
      <c r="MN35" s="66"/>
      <c r="MO35" s="41">
        <v>-274.725084077578</v>
      </c>
      <c r="MP35" s="42">
        <v>634.44891226080199</v>
      </c>
      <c r="MQ35" s="66"/>
      <c r="MR35" s="41">
        <v>-644.54649799918604</v>
      </c>
      <c r="MS35" s="42">
        <v>661.59160612852304</v>
      </c>
      <c r="MT35" s="66"/>
      <c r="MU35" s="41">
        <v>-1068.1166000000001</v>
      </c>
      <c r="MV35" s="42">
        <v>691.60338034761196</v>
      </c>
      <c r="MX35" s="41">
        <v>24.442713111435399</v>
      </c>
      <c r="MY35" s="42">
        <v>866.925988960258</v>
      </c>
      <c r="MZ35" s="66"/>
      <c r="NA35" s="41">
        <v>-27.033042758669101</v>
      </c>
      <c r="NB35" s="42">
        <v>948.29664914247405</v>
      </c>
      <c r="NC35" s="66"/>
      <c r="ND35" s="41">
        <v>-419.99398012965497</v>
      </c>
      <c r="NE35" s="42">
        <v>982.58386949660701</v>
      </c>
      <c r="NF35" s="66"/>
      <c r="NG35" s="41">
        <v>-845.36192870063996</v>
      </c>
      <c r="NH35" s="42">
        <v>1018.6201162557001</v>
      </c>
      <c r="NI35" s="66"/>
      <c r="NJ35" s="41">
        <v>-1348.2517330426101</v>
      </c>
      <c r="NK35" s="42">
        <v>1060.88130970559</v>
      </c>
      <c r="NL35" s="66"/>
      <c r="NM35" s="41">
        <v>-1919.20928</v>
      </c>
      <c r="NN35" s="42">
        <v>1107.90424463265</v>
      </c>
      <c r="NP35" s="41">
        <v>384.71853995445201</v>
      </c>
      <c r="NQ35" s="42">
        <v>1241.7259293222301</v>
      </c>
      <c r="NR35" s="66"/>
      <c r="NS35" s="41">
        <v>61.211854025749403</v>
      </c>
      <c r="NT35" s="42">
        <v>1270.3396767940999</v>
      </c>
      <c r="NU35" s="66"/>
      <c r="NV35" s="41">
        <v>-86.249946295490403</v>
      </c>
      <c r="NW35" s="42">
        <v>1400.1906203021799</v>
      </c>
      <c r="NX35" s="66"/>
      <c r="NY35" s="41">
        <v>-563.91241314178501</v>
      </c>
      <c r="NZ35" s="42">
        <v>1447.1719361332</v>
      </c>
      <c r="OA35" s="66"/>
      <c r="OB35" s="41">
        <v>-1128.3217564343699</v>
      </c>
      <c r="OC35" s="42">
        <v>1502.57254583555</v>
      </c>
      <c r="OD35" s="66"/>
      <c r="OE35" s="41">
        <v>-1773.309</v>
      </c>
      <c r="OF35" s="42">
        <v>1563.54680517921</v>
      </c>
      <c r="OH35" s="41">
        <v>821.39915676983401</v>
      </c>
      <c r="OI35" s="42">
        <v>1709.5093775903399</v>
      </c>
      <c r="OJ35" s="66"/>
      <c r="OK35" s="41">
        <v>462.60383671071997</v>
      </c>
      <c r="OL35" s="42">
        <v>1745.7276797944601</v>
      </c>
      <c r="OM35" s="66"/>
      <c r="ON35" s="41">
        <v>0</v>
      </c>
      <c r="OO35" s="42">
        <v>1810.5279786661799</v>
      </c>
      <c r="OP35" s="66"/>
      <c r="OQ35" s="41">
        <v>-199.94331166962101</v>
      </c>
      <c r="OR35" s="42">
        <v>1978.71479911965</v>
      </c>
      <c r="OS35" s="66"/>
      <c r="OT35" s="41">
        <v>-830.51010465635295</v>
      </c>
      <c r="OU35" s="42">
        <v>2047.78851577931</v>
      </c>
      <c r="OV35" s="66"/>
      <c r="OW35" s="41">
        <v>-1541.3548000000001</v>
      </c>
      <c r="OX35" s="42">
        <v>2126.59161535474</v>
      </c>
      <c r="OZ35" s="41">
        <v>1022.50045440879</v>
      </c>
      <c r="PA35" s="42">
        <v>2301.6940582529801</v>
      </c>
      <c r="PB35" s="66"/>
      <c r="PC35" s="41">
        <v>587.07592080878806</v>
      </c>
      <c r="PD35" s="42">
        <v>2349.1272090186899</v>
      </c>
      <c r="PE35" s="66"/>
      <c r="PF35" s="41">
        <v>0</v>
      </c>
      <c r="PG35" s="42">
        <v>2424.0591752103801</v>
      </c>
      <c r="PH35" s="66"/>
      <c r="PI35" s="41">
        <v>-205.45425126745499</v>
      </c>
      <c r="PJ35" s="42">
        <v>2662.47971778081</v>
      </c>
      <c r="PK35" s="66"/>
      <c r="PL35" s="41">
        <v>-956.31029405206596</v>
      </c>
      <c r="PM35" s="42">
        <v>2757.0406390363801</v>
      </c>
      <c r="PN35" s="66"/>
      <c r="PO35" s="41">
        <v>-1815.0432000000001</v>
      </c>
      <c r="PP35" s="42">
        <v>2861.5634894946802</v>
      </c>
      <c r="PR35" s="41">
        <v>-380.50937605624802</v>
      </c>
      <c r="PS35" s="42">
        <v>17.250785675976601</v>
      </c>
      <c r="PT35" s="66"/>
      <c r="PU35" s="41">
        <v>-470.34724942471598</v>
      </c>
      <c r="PV35" s="42">
        <v>15.495294785181301</v>
      </c>
      <c r="PW35" s="66"/>
      <c r="PX35" s="41">
        <v>-563.68786658237798</v>
      </c>
      <c r="PY35" s="42">
        <v>15.4517688101921</v>
      </c>
      <c r="PZ35" s="66"/>
      <c r="QA35" s="41">
        <v>-640.68349999999998</v>
      </c>
      <c r="QB35" s="42">
        <v>18.300474683292499</v>
      </c>
      <c r="QD35" s="41">
        <v>-455.27560022153102</v>
      </c>
      <c r="QE35" s="42">
        <v>22.744454223831401</v>
      </c>
      <c r="QF35" s="66"/>
      <c r="QG35" s="41">
        <v>-542.17271578703901</v>
      </c>
      <c r="QH35" s="42">
        <v>22.397507075531099</v>
      </c>
      <c r="QI35" s="66"/>
      <c r="QJ35" s="41">
        <v>-650.20087135254596</v>
      </c>
      <c r="QK35" s="42">
        <v>22.337729132937699</v>
      </c>
      <c r="QL35" s="66"/>
      <c r="QM35" s="41">
        <v>-738.08600000000001</v>
      </c>
      <c r="QN35" s="42">
        <v>26.535951872361402</v>
      </c>
      <c r="QP35" s="41">
        <v>-508.96218928745498</v>
      </c>
      <c r="QQ35" s="42">
        <v>32.755358220950797</v>
      </c>
      <c r="QR35" s="66"/>
      <c r="QS35" s="41">
        <v>-606.16578528107198</v>
      </c>
      <c r="QT35" s="42">
        <v>32.180211920717703</v>
      </c>
      <c r="QU35" s="66"/>
      <c r="QV35" s="41">
        <v>-701.81517806702698</v>
      </c>
      <c r="QW35" s="42">
        <v>35.224571425647497</v>
      </c>
      <c r="QX35" s="66"/>
      <c r="QY35" s="41">
        <v>-858.40476540003499</v>
      </c>
      <c r="QZ35" s="42">
        <v>33.868989349581</v>
      </c>
      <c r="RB35" s="41">
        <v>-640.05399542278803</v>
      </c>
      <c r="RC35" s="42">
        <v>45.420311285671303</v>
      </c>
      <c r="RD35" s="66"/>
      <c r="RE35" s="41">
        <v>-762.23486250568999</v>
      </c>
      <c r="RF35" s="42">
        <v>44.731545944305601</v>
      </c>
      <c r="RG35" s="66"/>
      <c r="RH35" s="41">
        <v>-914.41092958859099</v>
      </c>
      <c r="RI35" s="42">
        <v>44.469222996507902</v>
      </c>
      <c r="RJ35" s="66"/>
      <c r="RK35" s="41">
        <v>-1089.80119584371</v>
      </c>
      <c r="RL35" s="42">
        <v>45.467322634704303</v>
      </c>
      <c r="RN35" s="41">
        <v>-748.43182742796705</v>
      </c>
      <c r="RO35" s="42">
        <v>63.6922766736472</v>
      </c>
      <c r="RP35" s="66"/>
      <c r="RQ35" s="41">
        <v>-904.84376411190601</v>
      </c>
      <c r="RR35" s="42">
        <v>62.673817589756098</v>
      </c>
      <c r="RS35" s="66"/>
      <c r="RT35" s="41">
        <v>-1046.60002632123</v>
      </c>
      <c r="RU35" s="42">
        <v>68.631266667991994</v>
      </c>
      <c r="RV35" s="66"/>
      <c r="RW35" s="41">
        <v>-1294.00036052975</v>
      </c>
      <c r="RX35" s="42">
        <v>62.9349513328252</v>
      </c>
      <c r="RZ35" s="41">
        <v>-990.953522831442</v>
      </c>
      <c r="SA35" s="42">
        <v>105.381750617506</v>
      </c>
      <c r="SB35" s="66"/>
      <c r="SC35" s="41">
        <v>-1150.30075587952</v>
      </c>
      <c r="SD35" s="42">
        <v>113.86959279876601</v>
      </c>
      <c r="SE35" s="66"/>
      <c r="SF35" s="41">
        <v>-1438.3924799915101</v>
      </c>
      <c r="SG35" s="42">
        <v>102.818315647598</v>
      </c>
      <c r="SH35" s="66"/>
      <c r="SI35" s="41">
        <v>-1714.9860000000001</v>
      </c>
      <c r="SJ35" s="42">
        <v>104.017454843102</v>
      </c>
      <c r="SL35" s="41">
        <v>-1145.6994805640099</v>
      </c>
      <c r="SM35" s="42">
        <v>163.078122834184</v>
      </c>
      <c r="SN35" s="66"/>
      <c r="SO35" s="41">
        <v>-1332.75170064247</v>
      </c>
      <c r="SP35" s="42">
        <v>160.926648546449</v>
      </c>
      <c r="SQ35" s="66"/>
      <c r="SR35" s="41">
        <v>-1599.73713672093</v>
      </c>
      <c r="SS35" s="42">
        <v>158.683745686956</v>
      </c>
      <c r="ST35" s="66"/>
      <c r="SU35" s="41">
        <v>-1889.1633567993899</v>
      </c>
      <c r="SV35" s="42">
        <v>157.752808364472</v>
      </c>
      <c r="SW35" s="66"/>
      <c r="SX35" s="41">
        <v>-2213.1381009563202</v>
      </c>
      <c r="SY35" s="42">
        <v>159.63066700389399</v>
      </c>
      <c r="SZ35" s="66"/>
      <c r="TA35" s="41">
        <v>-2379.06</v>
      </c>
      <c r="TB35" s="42">
        <v>165.13198603053999</v>
      </c>
      <c r="TD35" s="41">
        <v>-1223.27841962974</v>
      </c>
      <c r="TE35" s="42">
        <v>238.12853974704001</v>
      </c>
      <c r="TF35" s="66"/>
      <c r="TG35" s="41">
        <v>-1428.66662938899</v>
      </c>
      <c r="TH35" s="42">
        <v>235.080980154625</v>
      </c>
      <c r="TI35" s="66"/>
      <c r="TJ35" s="41">
        <v>-1723.0401071482399</v>
      </c>
      <c r="TK35" s="42">
        <v>231.60377120665299</v>
      </c>
      <c r="TL35" s="66"/>
      <c r="TM35" s="41">
        <v>-2042.3840669075</v>
      </c>
      <c r="TN35" s="42">
        <v>229.43823325321199</v>
      </c>
      <c r="TO35" s="66"/>
      <c r="TP35" s="41">
        <v>-2397.2721784260002</v>
      </c>
      <c r="TQ35" s="42">
        <v>229.41572398046</v>
      </c>
      <c r="TR35" s="66"/>
      <c r="TS35" s="41">
        <v>-2602.9625999999998</v>
      </c>
      <c r="TT35" s="42">
        <v>234.49425402466801</v>
      </c>
      <c r="TV35" s="41">
        <v>-1287.8888642214499</v>
      </c>
      <c r="TW35" s="42">
        <v>333.11222170307002</v>
      </c>
      <c r="TX35" s="66"/>
      <c r="TY35" s="41">
        <v>-1511.0475769838499</v>
      </c>
      <c r="TZ35" s="42">
        <v>328.96850626827501</v>
      </c>
      <c r="UA35" s="66"/>
      <c r="UB35" s="41">
        <v>-1832.2436097462501</v>
      </c>
      <c r="UC35" s="42">
        <v>324.09656512130402</v>
      </c>
      <c r="UD35" s="66"/>
      <c r="UE35" s="41">
        <v>-2180.9398225086502</v>
      </c>
      <c r="UF35" s="42">
        <v>320.46180914445398</v>
      </c>
      <c r="UG35" s="66"/>
      <c r="UH35" s="41">
        <v>-2599.86923527105</v>
      </c>
      <c r="UI35" s="42">
        <v>318.62379067600102</v>
      </c>
      <c r="UJ35" s="66"/>
      <c r="UK35" s="41">
        <v>-2786.9038014221301</v>
      </c>
      <c r="UL35" s="42">
        <v>323.30338493018502</v>
      </c>
      <c r="UN35" s="41">
        <v>-1511.28754102215</v>
      </c>
      <c r="UO35" s="42">
        <v>448.54855283639603</v>
      </c>
      <c r="UP35" s="66"/>
      <c r="UQ35" s="41">
        <v>-1816.54068502215</v>
      </c>
      <c r="UR35" s="42">
        <v>443.01013987309</v>
      </c>
      <c r="US35" s="66"/>
      <c r="UT35" s="41">
        <v>-2201.7308801100498</v>
      </c>
      <c r="UU35" s="42">
        <v>436.54698299300401</v>
      </c>
      <c r="UV35" s="66"/>
      <c r="UW35" s="41">
        <v>-2619.9212911979498</v>
      </c>
      <c r="UX35" s="42">
        <v>431.69770749927602</v>
      </c>
      <c r="UY35" s="66"/>
      <c r="UZ35" s="41">
        <v>-3081.03580937375</v>
      </c>
      <c r="VA35" s="42">
        <v>429.24509895536801</v>
      </c>
      <c r="VB35" s="66"/>
      <c r="VC35" s="41">
        <v>-3346.3430391850702</v>
      </c>
      <c r="VD35" s="42">
        <v>435.537333926587</v>
      </c>
      <c r="VF35" s="41">
        <v>-364.293765315766</v>
      </c>
      <c r="VG35" s="42">
        <v>31.997480975799899</v>
      </c>
      <c r="VH35" s="66"/>
      <c r="VI35" s="41">
        <v>-481.87776647342798</v>
      </c>
      <c r="VJ35" s="42">
        <v>31.679066981067301</v>
      </c>
      <c r="VK35" s="66"/>
      <c r="VL35" s="41">
        <v>-593.61845920947701</v>
      </c>
      <c r="VM35" s="42">
        <v>34.733397592366799</v>
      </c>
      <c r="VN35" s="66"/>
      <c r="VO35" s="41">
        <v>-736.39359812991302</v>
      </c>
      <c r="VP35" s="42">
        <v>36.879341818272998</v>
      </c>
      <c r="VR35" s="41">
        <v>-412.88983132205902</v>
      </c>
      <c r="VS35" s="42">
        <v>46.144275891276202</v>
      </c>
      <c r="VT35" s="66"/>
      <c r="VU35" s="41">
        <v>-549.29153488756594</v>
      </c>
      <c r="VV35" s="42">
        <v>45.742790347481403</v>
      </c>
      <c r="VW35" s="66"/>
      <c r="VX35" s="41">
        <v>-717.84059845307297</v>
      </c>
      <c r="VY35" s="42">
        <v>45.6018897211245</v>
      </c>
      <c r="VZ35" s="66"/>
      <c r="WA35" s="41">
        <v>-841.78471374759999</v>
      </c>
      <c r="WB35" s="42">
        <v>53.502669144641501</v>
      </c>
      <c r="WD35" s="41">
        <v>-440.57848038021098</v>
      </c>
      <c r="WE35" s="42">
        <v>66.376776270333906</v>
      </c>
      <c r="WF35" s="66"/>
      <c r="WG35" s="41">
        <v>-594.35874837382698</v>
      </c>
      <c r="WH35" s="42">
        <v>65.681728562559996</v>
      </c>
      <c r="WI35" s="66"/>
      <c r="WJ35" s="41">
        <v>-784.674056367444</v>
      </c>
      <c r="WK35" s="42">
        <v>65.229646454971004</v>
      </c>
      <c r="WL35" s="66"/>
      <c r="WM35" s="41">
        <v>-980.94077377694703</v>
      </c>
      <c r="WN35" s="42">
        <v>68.867163314920802</v>
      </c>
      <c r="WP35" s="41">
        <v>-561.10573041554596</v>
      </c>
      <c r="WQ35" s="42">
        <v>92.025033370352503</v>
      </c>
      <c r="WR35" s="66"/>
      <c r="WS35" s="41">
        <v>-754.00743749844798</v>
      </c>
      <c r="WT35" s="42">
        <v>91.242042969000806</v>
      </c>
      <c r="WU35" s="66"/>
      <c r="WV35" s="41">
        <v>-992.64194458135103</v>
      </c>
      <c r="WW35" s="42">
        <v>90.895578376671196</v>
      </c>
      <c r="WX35" s="66"/>
      <c r="WY35" s="41">
        <v>-1266.9821958437101</v>
      </c>
      <c r="WZ35" s="42">
        <v>91.407925839956405</v>
      </c>
      <c r="XB35" s="41">
        <v>-635.96024720829405</v>
      </c>
      <c r="XC35" s="42">
        <v>128.88661305560299</v>
      </c>
      <c r="XD35" s="66"/>
      <c r="XE35" s="41">
        <v>-877.237191892233</v>
      </c>
      <c r="XF35" s="42">
        <v>127.712322475324</v>
      </c>
      <c r="XG35" s="66"/>
      <c r="XH35" s="41">
        <v>-1161.69918526011</v>
      </c>
      <c r="XI35" s="42">
        <v>127.044060838192</v>
      </c>
      <c r="XJ35" s="66"/>
      <c r="XK35" s="41">
        <v>-1488.8859066279899</v>
      </c>
      <c r="XL35" s="42">
        <v>127.387046424275</v>
      </c>
      <c r="XN35" s="41">
        <v>-829.38008942420902</v>
      </c>
      <c r="XO35" s="42">
        <v>213.16056543261499</v>
      </c>
      <c r="XP35" s="66"/>
      <c r="XQ35" s="41">
        <v>-1150.27694714423</v>
      </c>
      <c r="XR35" s="42">
        <v>211.267676947588</v>
      </c>
      <c r="XS35" s="66"/>
      <c r="XT35" s="41">
        <v>-1528.3058945842799</v>
      </c>
      <c r="XU35" s="42">
        <v>210.243126527019</v>
      </c>
      <c r="XV35" s="66"/>
      <c r="XW35" s="41">
        <v>-1963.22033776136</v>
      </c>
      <c r="XX35" s="42">
        <v>210.83346096969399</v>
      </c>
      <c r="XZ35" s="41">
        <v>-869.12579360030395</v>
      </c>
      <c r="YA35" s="42">
        <v>328.68017463983699</v>
      </c>
      <c r="YB35" s="66"/>
      <c r="YC35" s="41">
        <v>-1161.38386967877</v>
      </c>
      <c r="YD35" s="42">
        <v>326.209728383509</v>
      </c>
      <c r="YE35" s="66"/>
      <c r="YF35" s="41">
        <v>-1574.65029775723</v>
      </c>
      <c r="YG35" s="42">
        <v>323.63980597468901</v>
      </c>
      <c r="YH35" s="66"/>
      <c r="YI35" s="41">
        <v>-2022.3967738356901</v>
      </c>
      <c r="YJ35" s="42">
        <v>322.57188438880098</v>
      </c>
      <c r="YK35" s="66"/>
      <c r="YL35" s="41">
        <v>-2534.5932139926099</v>
      </c>
      <c r="YM35" s="42">
        <v>323.58016306258799</v>
      </c>
      <c r="YN35" s="66"/>
      <c r="YO35" s="41">
        <v>-3118.3827999999999</v>
      </c>
      <c r="YP35" s="42">
        <v>328.86611404763801</v>
      </c>
      <c r="YR35" s="41">
        <v>-823.46471074065403</v>
      </c>
      <c r="YS35" s="42">
        <v>478.856223023425</v>
      </c>
      <c r="YT35" s="66"/>
      <c r="YU35" s="41">
        <v>-1147.20950849991</v>
      </c>
      <c r="YV35" s="42">
        <v>475.31492426064699</v>
      </c>
      <c r="YW35" s="66"/>
      <c r="YX35" s="41">
        <v>-1606.1491022591599</v>
      </c>
      <c r="YY35" s="42">
        <v>471.26079298969898</v>
      </c>
      <c r="YZ35" s="66"/>
      <c r="ZA35" s="41">
        <v>-2103.6033500184199</v>
      </c>
      <c r="ZB35" s="42">
        <v>468.86800476414498</v>
      </c>
      <c r="ZC35" s="66"/>
      <c r="ZD35" s="41">
        <v>-2497.1427439813301</v>
      </c>
      <c r="ZE35" s="42">
        <v>515.06738351156901</v>
      </c>
      <c r="ZF35" s="66"/>
      <c r="ZG35" s="41">
        <v>-3346.0319296922398</v>
      </c>
      <c r="ZH35" s="42">
        <v>471.80431128448203</v>
      </c>
      <c r="ZJ35" s="41">
        <v>-745.83478103807204</v>
      </c>
      <c r="ZK35" s="42">
        <v>668.58531390673397</v>
      </c>
      <c r="ZL35" s="66"/>
      <c r="ZM35" s="41">
        <v>-1100.50081380047</v>
      </c>
      <c r="ZN35" s="42">
        <v>663.70131923405802</v>
      </c>
      <c r="ZO35" s="66"/>
      <c r="ZP35" s="41">
        <v>-1604.5480865628699</v>
      </c>
      <c r="ZQ35" s="42">
        <v>657.96487517842604</v>
      </c>
      <c r="ZR35" s="66"/>
      <c r="ZS35" s="41">
        <v>-2151.14461932527</v>
      </c>
      <c r="ZT35" s="42">
        <v>653.85426768504703</v>
      </c>
      <c r="ZU35" s="66"/>
      <c r="ZV35" s="41">
        <v>-2805.35115208767</v>
      </c>
      <c r="ZW35" s="42">
        <v>651.69878969224499</v>
      </c>
      <c r="ZX35" s="66"/>
      <c r="ZY35" s="41">
        <v>-3514.7206014221301</v>
      </c>
      <c r="ZZ35" s="42">
        <v>653.37774869582404</v>
      </c>
      <c r="AAB35" s="41">
        <v>-852.58915517556898</v>
      </c>
      <c r="AAC35" s="42">
        <v>900.23068869242195</v>
      </c>
      <c r="AAD35" s="66"/>
      <c r="AAE35" s="41">
        <v>-1315.65108317557</v>
      </c>
      <c r="AAF35" s="42">
        <v>893.70332023046205</v>
      </c>
      <c r="AAG35" s="66"/>
      <c r="AAH35" s="41">
        <v>-1920.26276626347</v>
      </c>
      <c r="AAI35" s="42">
        <v>886.13614730550501</v>
      </c>
      <c r="AAJ35" s="66"/>
      <c r="AAK35" s="41">
        <v>-2342.60533137329</v>
      </c>
      <c r="AAL35" s="42">
        <v>961.88975991943903</v>
      </c>
      <c r="AAM35" s="66"/>
      <c r="AAN35" s="41">
        <v>-3319.38062352716</v>
      </c>
      <c r="AAO35" s="42">
        <v>877.90094527008398</v>
      </c>
      <c r="AAP35" s="66"/>
      <c r="AAQ35" s="41">
        <v>-4211.4892391850699</v>
      </c>
      <c r="AAR35" s="42">
        <v>880.26914437107303</v>
      </c>
      <c r="AAT35" s="91">
        <v>-241.22242557142201</v>
      </c>
      <c r="AAU35" s="92">
        <v>80.397054313234307</v>
      </c>
      <c r="AAV35" s="80"/>
      <c r="AAW35" s="91">
        <v>-353.681557013494</v>
      </c>
      <c r="AAX35" s="92">
        <v>84.205376184046997</v>
      </c>
      <c r="AAY35" s="80"/>
      <c r="AAZ35" s="91">
        <v>-491.37154285556699</v>
      </c>
      <c r="ABA35" s="92">
        <v>88.892142851826193</v>
      </c>
      <c r="ABB35" s="80"/>
      <c r="ABC35" s="91">
        <v>-616.18945833561997</v>
      </c>
      <c r="ABD35" s="92">
        <v>97.105339477304298</v>
      </c>
      <c r="ABF35" s="110">
        <v>-259.071819224639</v>
      </c>
      <c r="ABG35" s="111">
        <v>115.731578110844</v>
      </c>
      <c r="ABH35" s="99"/>
      <c r="ABI35" s="110">
        <v>-390.16499088380999</v>
      </c>
      <c r="ABJ35" s="111">
        <v>121.212372139487</v>
      </c>
      <c r="ABK35" s="99"/>
      <c r="ABL35" s="110">
        <v>-550.68161534298099</v>
      </c>
      <c r="ABM35" s="111">
        <v>127.93440837513</v>
      </c>
      <c r="ABN35" s="99"/>
      <c r="ABO35" s="110">
        <v>-692.364199761441</v>
      </c>
      <c r="ABP35" s="111">
        <v>140.26057843849699</v>
      </c>
      <c r="ABR35" s="129">
        <v>-226.65382896743699</v>
      </c>
      <c r="ABS35" s="130">
        <v>163.451267137744</v>
      </c>
      <c r="ABT35" s="118"/>
      <c r="ABU35" s="129">
        <v>-376.17956152654301</v>
      </c>
      <c r="ABV35" s="130">
        <v>170.65001447171699</v>
      </c>
      <c r="ABW35" s="118"/>
      <c r="ABX35" s="129">
        <v>-559.30342528565097</v>
      </c>
      <c r="ABY35" s="130">
        <v>179.457816267526</v>
      </c>
      <c r="ABZ35" s="118"/>
      <c r="ACA35" s="129">
        <v>-720.25076000000001</v>
      </c>
      <c r="ACB35" s="130">
        <v>195.859487220321</v>
      </c>
      <c r="ACD35" s="148">
        <v>-306.07400989289198</v>
      </c>
      <c r="ACE35" s="149">
        <v>228.01977009164</v>
      </c>
      <c r="ACF35" s="137"/>
      <c r="ACG35" s="148">
        <v>-493.07586768449801</v>
      </c>
      <c r="ACH35" s="149">
        <v>238.51521470819799</v>
      </c>
      <c r="ACI35" s="137"/>
      <c r="ACJ35" s="148">
        <v>-722.08434947610499</v>
      </c>
      <c r="ACK35" s="149">
        <v>251.33335383352099</v>
      </c>
      <c r="ACL35" s="137"/>
      <c r="ACM35" s="148">
        <v>-984.35230726771101</v>
      </c>
      <c r="ACN35" s="149">
        <v>265.40326048240502</v>
      </c>
      <c r="ACP35" s="167">
        <v>-304.21618885932799</v>
      </c>
      <c r="ACQ35" s="168">
        <v>315.83173791479101</v>
      </c>
      <c r="ACR35" s="156"/>
      <c r="ACS35" s="167">
        <v>-529.989703675079</v>
      </c>
      <c r="ACT35" s="168">
        <v>329.60815841764202</v>
      </c>
      <c r="ACU35" s="156"/>
      <c r="ACV35" s="167">
        <v>-804.53396370658095</v>
      </c>
      <c r="ACW35" s="168">
        <v>346.68405412247802</v>
      </c>
      <c r="ACX35" s="156"/>
      <c r="ACY35" s="167">
        <v>-1118.96908613809</v>
      </c>
      <c r="ACZ35" s="168">
        <v>365.49623876715901</v>
      </c>
      <c r="ADB35" s="186">
        <v>-365.149941756136</v>
      </c>
      <c r="ADC35" s="187">
        <v>520.50650857983396</v>
      </c>
      <c r="ADD35" s="175"/>
      <c r="ADE35" s="186">
        <v>-666.068491916938</v>
      </c>
      <c r="ADF35" s="187">
        <v>543.06703487397397</v>
      </c>
      <c r="ADG35" s="175"/>
      <c r="ADH35" s="186">
        <v>-1031.9519858385399</v>
      </c>
      <c r="ADI35" s="187">
        <v>571.038455622995</v>
      </c>
      <c r="ADJ35" s="175"/>
      <c r="ADK35" s="186">
        <v>-1451.0152</v>
      </c>
      <c r="ADL35" s="187">
        <v>602.00730903777799</v>
      </c>
      <c r="ADN35" s="205">
        <v>-262.74048399076901</v>
      </c>
      <c r="ADO35" s="206">
        <v>782.62986707951598</v>
      </c>
      <c r="ADP35" s="194"/>
      <c r="ADQ35" s="205">
        <v>-541.669568561755</v>
      </c>
      <c r="ADR35" s="206">
        <v>806.92179134073399</v>
      </c>
      <c r="ADS35" s="194"/>
      <c r="ADT35" s="205">
        <v>-930.46634593273802</v>
      </c>
      <c r="ADU35" s="206">
        <v>842.28576280538596</v>
      </c>
      <c r="ADV35" s="194"/>
      <c r="ADW35" s="205">
        <v>-1351.3274145037201</v>
      </c>
      <c r="ADX35" s="206">
        <v>879.44660223231301</v>
      </c>
      <c r="ADY35" s="194"/>
      <c r="ADZ35" s="205">
        <v>-1848.8591388457</v>
      </c>
      <c r="AEA35" s="206">
        <v>923.04454267070901</v>
      </c>
      <c r="AEB35" s="194"/>
      <c r="AEC35" s="205">
        <v>-2413.7368799999999</v>
      </c>
      <c r="AED35" s="206">
        <v>971.73753229838201</v>
      </c>
      <c r="AEF35" s="224">
        <v>0</v>
      </c>
      <c r="AEG35" s="225">
        <v>1112.68557087212</v>
      </c>
      <c r="AEH35" s="213"/>
      <c r="AEI35" s="224">
        <v>-297.863161790096</v>
      </c>
      <c r="AEJ35" s="225">
        <v>1148.9992430705299</v>
      </c>
      <c r="AEK35" s="213"/>
      <c r="AEL35" s="224">
        <v>-734.42161703638999</v>
      </c>
      <c r="AEM35" s="225">
        <v>1194.9244437188399</v>
      </c>
      <c r="AEN35" s="213"/>
      <c r="AEO35" s="224">
        <v>-1207.01384388269</v>
      </c>
      <c r="AEP35" s="225">
        <v>1243.4799261036401</v>
      </c>
      <c r="AEQ35" s="213"/>
      <c r="AER35" s="224">
        <v>-1765.39534717528</v>
      </c>
      <c r="AES35" s="225">
        <v>1300.72973386285</v>
      </c>
      <c r="AET35" s="213"/>
      <c r="AEU35" s="224">
        <v>-2403.5430148215801</v>
      </c>
      <c r="AEV35" s="225">
        <v>1363.63887748922</v>
      </c>
      <c r="AEX35" s="243">
        <v>68.649568592220604</v>
      </c>
      <c r="AEY35" s="244">
        <v>1436.0619703802199</v>
      </c>
      <c r="AEZ35" s="232"/>
      <c r="AFA35" s="243">
        <v>0</v>
      </c>
      <c r="AFB35" s="244">
        <v>1569.86938314546</v>
      </c>
      <c r="AFC35" s="232"/>
      <c r="AFD35" s="243">
        <v>-471.77009733569298</v>
      </c>
      <c r="AFE35" s="244">
        <v>1631.91597798626</v>
      </c>
      <c r="AFF35" s="232"/>
      <c r="AFG35" s="243">
        <v>-996.01431432243203</v>
      </c>
      <c r="AFH35" s="244">
        <v>1693.2804266263699</v>
      </c>
      <c r="AFI35" s="232"/>
      <c r="AFJ35" s="243">
        <v>-1619.88350730917</v>
      </c>
      <c r="AFK35" s="244">
        <v>1764.7456961410601</v>
      </c>
      <c r="AFL35" s="232"/>
      <c r="AFM35" s="243">
        <v>-2323.1288</v>
      </c>
      <c r="AFN35" s="244">
        <v>1846.1905254794799</v>
      </c>
      <c r="AFP35" s="263">
        <v>112.82979869417299</v>
      </c>
      <c r="AFQ35" s="264">
        <v>1933.20820178812</v>
      </c>
      <c r="AFR35" s="251"/>
      <c r="AFS35" s="263">
        <v>0</v>
      </c>
      <c r="AFT35" s="264">
        <v>2101.79697553504</v>
      </c>
      <c r="AFU35" s="251"/>
      <c r="AFV35" s="263">
        <v>-538.54193861396595</v>
      </c>
      <c r="AFW35" s="264">
        <v>2195.1992154709201</v>
      </c>
      <c r="AFX35" s="251"/>
      <c r="AFY35" s="263">
        <v>-1167.60069280627</v>
      </c>
      <c r="AFZ35" s="264">
        <v>2277.5796050919998</v>
      </c>
      <c r="AGA35" s="251"/>
      <c r="AGB35" s="263">
        <v>-1910.4196155908901</v>
      </c>
      <c r="AGC35" s="264">
        <v>2375.5470889472799</v>
      </c>
      <c r="AGD35" s="251"/>
      <c r="AGE35" s="263">
        <v>-2760.0333999999998</v>
      </c>
      <c r="AGF35" s="264">
        <v>2483.5503798796999</v>
      </c>
      <c r="AGH35" s="41"/>
      <c r="AGI35" s="42"/>
      <c r="AGK35" s="41"/>
      <c r="AGL35" s="42"/>
      <c r="AGN35" s="41"/>
      <c r="AGO35" s="42"/>
      <c r="AGQ35" s="41"/>
      <c r="AGR35" s="42"/>
      <c r="AGT35" s="41"/>
      <c r="AGU35" s="42"/>
      <c r="AGW35" s="41"/>
      <c r="AGX35" s="42"/>
      <c r="AGZ35" s="41"/>
      <c r="AHA35" s="42"/>
      <c r="AHC35" s="41"/>
      <c r="AHD35" s="42"/>
      <c r="AHF35" s="41"/>
      <c r="AHG35" s="42"/>
      <c r="AHI35" s="41"/>
      <c r="AHJ35" s="42"/>
      <c r="AHL35" s="41"/>
      <c r="AHM35" s="42"/>
      <c r="AHO35" s="41"/>
      <c r="AHP35" s="42"/>
      <c r="AHR35" s="41"/>
      <c r="AHS35" s="42"/>
      <c r="AHU35" s="41"/>
      <c r="AHV35" s="42"/>
      <c r="AHX35" s="41"/>
      <c r="AHY35" s="42"/>
      <c r="AIA35" s="41"/>
      <c r="AIB35" s="42"/>
      <c r="AID35" s="41"/>
      <c r="AIE35" s="42"/>
      <c r="AIG35" s="41"/>
      <c r="AIH35" s="42"/>
      <c r="AIJ35" s="41"/>
      <c r="AIK35" s="42"/>
      <c r="AIM35" s="41"/>
      <c r="AIN35" s="42"/>
      <c r="AIP35" s="41"/>
      <c r="AIQ35" s="42"/>
      <c r="AIS35" s="41"/>
      <c r="AIT35" s="42"/>
      <c r="AIV35" s="41"/>
      <c r="AIW35" s="42"/>
      <c r="AIY35" s="41"/>
      <c r="AIZ35" s="42"/>
      <c r="AJB35" s="41"/>
      <c r="AJC35" s="42"/>
      <c r="AJE35" s="41"/>
      <c r="AJF35" s="42"/>
      <c r="AJH35" s="41"/>
      <c r="AJI35" s="42"/>
      <c r="AJK35" s="41"/>
      <c r="AJL35" s="42"/>
      <c r="AJN35" s="41"/>
      <c r="AJO35" s="42"/>
      <c r="AJQ35" s="41"/>
      <c r="AJR35" s="42"/>
      <c r="AJT35" s="41"/>
      <c r="AJU35" s="42"/>
      <c r="AJW35" s="41"/>
      <c r="AJX35" s="42"/>
      <c r="AJZ35" s="41"/>
      <c r="AKA35" s="42"/>
      <c r="AKC35" s="41"/>
      <c r="AKD35" s="42"/>
      <c r="AKF35" s="41"/>
      <c r="AKG35" s="42"/>
      <c r="AKI35" s="41"/>
      <c r="AKJ35" s="42"/>
      <c r="AKL35" s="41"/>
      <c r="AKM35" s="42"/>
      <c r="AKN35" s="66"/>
      <c r="AKO35" s="41"/>
      <c r="AKP35" s="42"/>
      <c r="AKQ35" s="66"/>
      <c r="AKR35" s="41"/>
      <c r="AKS35" s="42"/>
      <c r="AKU35" s="41"/>
      <c r="AKV35" s="42"/>
      <c r="AKW35" s="66"/>
      <c r="AKX35" s="41"/>
      <c r="AKY35" s="42"/>
      <c r="AKZ35" s="66"/>
      <c r="ALA35" s="41"/>
      <c r="ALB35" s="42"/>
      <c r="ALD35" s="41"/>
      <c r="ALE35" s="42"/>
      <c r="ALF35" s="66"/>
      <c r="ALG35" s="41"/>
      <c r="ALH35" s="42"/>
      <c r="ALI35" s="66"/>
      <c r="ALJ35" s="41"/>
      <c r="ALK35" s="42"/>
      <c r="ALM35" s="41"/>
      <c r="ALN35" s="42"/>
      <c r="ALO35" s="66"/>
      <c r="ALP35" s="41"/>
      <c r="ALQ35" s="42"/>
      <c r="ALR35" s="66"/>
      <c r="ALS35" s="41"/>
      <c r="ALT35" s="42"/>
      <c r="ALV35" s="41"/>
      <c r="ALW35" s="42"/>
      <c r="ALX35" s="66"/>
      <c r="ALY35" s="41"/>
      <c r="ALZ35" s="42"/>
      <c r="AMA35" s="66"/>
      <c r="AMB35" s="41"/>
      <c r="AMC35" s="42"/>
      <c r="AME35" s="41"/>
      <c r="AMF35" s="42"/>
      <c r="AMG35" s="66"/>
      <c r="AMH35" s="41"/>
      <c r="AMI35" s="42"/>
      <c r="AMJ35" s="66"/>
      <c r="AMK35" s="41"/>
      <c r="AML35" s="42"/>
      <c r="AMN35" s="41"/>
      <c r="AMO35" s="42"/>
      <c r="AMP35" s="66"/>
      <c r="AMQ35" s="41"/>
      <c r="AMR35" s="42"/>
      <c r="AMS35" s="66"/>
      <c r="AMT35" s="41"/>
      <c r="AMU35" s="42"/>
      <c r="AMW35" s="41"/>
      <c r="AMX35" s="42"/>
      <c r="AMY35" s="66"/>
      <c r="AMZ35" s="41"/>
      <c r="ANA35" s="42"/>
      <c r="ANB35" s="66"/>
      <c r="ANC35" s="41"/>
      <c r="AND35" s="42"/>
      <c r="ANF35" s="41"/>
      <c r="ANG35" s="42"/>
      <c r="ANH35" s="66"/>
      <c r="ANI35" s="41"/>
      <c r="ANJ35" s="42"/>
      <c r="ANK35" s="66"/>
      <c r="ANL35" s="41"/>
      <c r="ANM35" s="42"/>
      <c r="ANO35" s="41"/>
      <c r="ANP35" s="42"/>
      <c r="ANQ35" s="66"/>
      <c r="ANR35" s="41"/>
      <c r="ANS35" s="42"/>
      <c r="ANT35" s="66"/>
      <c r="ANU35" s="41"/>
      <c r="ANV35" s="42"/>
      <c r="ANX35" s="41"/>
      <c r="ANY35" s="42"/>
      <c r="ANZ35" s="66"/>
      <c r="AOA35" s="41"/>
      <c r="AOB35" s="42"/>
      <c r="AOC35" s="66"/>
      <c r="AOD35" s="41"/>
      <c r="AOE35" s="42"/>
      <c r="AOG35" s="41"/>
      <c r="AOH35" s="42"/>
      <c r="AOI35" s="66"/>
      <c r="AOJ35" s="41"/>
      <c r="AOK35" s="42"/>
      <c r="AOL35" s="66"/>
      <c r="AOM35" s="41"/>
      <c r="AON35" s="42"/>
      <c r="AOP35" s="41"/>
      <c r="AOQ35" s="42"/>
      <c r="AOS35" s="41"/>
      <c r="AOT35" s="42"/>
      <c r="AOV35" s="41"/>
      <c r="AOW35" s="42"/>
      <c r="AOY35" s="41"/>
      <c r="AOZ35" s="42"/>
      <c r="APB35" s="41"/>
      <c r="APC35" s="42"/>
      <c r="APE35" s="41"/>
      <c r="APF35" s="42"/>
      <c r="APH35" s="41"/>
      <c r="API35" s="42"/>
      <c r="APK35" s="41"/>
      <c r="APL35" s="42"/>
      <c r="APN35" s="41"/>
      <c r="APO35" s="42"/>
      <c r="APQ35" s="41"/>
      <c r="APR35" s="42"/>
      <c r="APT35" s="41"/>
      <c r="APU35" s="42"/>
      <c r="APW35" s="41"/>
      <c r="APX35" s="42"/>
      <c r="APZ35" s="41"/>
      <c r="AQA35" s="42"/>
      <c r="AQC35" s="41"/>
      <c r="AQD35" s="42"/>
      <c r="AQF35" s="41"/>
      <c r="AQG35" s="42"/>
      <c r="AQI35" s="41"/>
      <c r="AQJ35" s="42"/>
      <c r="AQL35" s="41"/>
      <c r="AQM35" s="42"/>
      <c r="AQO35" s="41"/>
      <c r="AQP35" s="42"/>
      <c r="AQR35" s="41"/>
      <c r="AQS35" s="42"/>
      <c r="AQU35" s="41"/>
      <c r="AQV35" s="42"/>
      <c r="AQX35" s="41"/>
      <c r="AQY35" s="42"/>
      <c r="ARA35" s="41"/>
      <c r="ARB35" s="42"/>
      <c r="ARD35" s="41"/>
      <c r="ARE35" s="42"/>
      <c r="ARG35" s="41"/>
      <c r="ARH35" s="42"/>
      <c r="ARJ35" s="41"/>
      <c r="ARK35" s="42"/>
      <c r="ARM35" s="41"/>
      <c r="ARN35" s="42"/>
      <c r="ARP35" s="41"/>
      <c r="ARQ35" s="42"/>
      <c r="ARS35" s="41"/>
      <c r="ART35" s="42"/>
      <c r="ARV35" s="41"/>
      <c r="ARW35" s="42"/>
      <c r="ARY35" s="41"/>
      <c r="ARZ35" s="42"/>
      <c r="ASB35" s="41"/>
      <c r="ASC35" s="42"/>
      <c r="ASE35" s="41"/>
      <c r="ASF35" s="42"/>
      <c r="ASH35" s="41"/>
      <c r="ASI35" s="42"/>
      <c r="ASK35" s="41"/>
      <c r="ASL35" s="42"/>
      <c r="ASN35" s="41"/>
      <c r="ASO35" s="42"/>
      <c r="ASQ35" s="41"/>
      <c r="ASR35" s="42"/>
      <c r="AST35" s="41"/>
      <c r="ASU35" s="42"/>
      <c r="ASW35" s="41"/>
      <c r="ASX35" s="42"/>
      <c r="ASZ35" s="41"/>
      <c r="ATA35" s="42"/>
      <c r="ATC35" s="41"/>
      <c r="ATD35" s="42"/>
      <c r="ATF35" s="41"/>
      <c r="ATG35" s="42"/>
      <c r="ATI35" s="41"/>
      <c r="ATJ35" s="42"/>
      <c r="ATL35" s="41"/>
      <c r="ATM35" s="42"/>
      <c r="ATO35" s="41"/>
      <c r="ATP35" s="42"/>
      <c r="ATR35" s="41"/>
      <c r="ATS35" s="42"/>
      <c r="ATU35" s="41"/>
      <c r="ATV35" s="42"/>
      <c r="ATX35" s="41"/>
      <c r="ATY35" s="42"/>
      <c r="AUA35" s="41"/>
      <c r="AUB35" s="42"/>
      <c r="AUD35" s="41"/>
      <c r="AUE35" s="42"/>
      <c r="AUG35" s="41"/>
      <c r="AUH35" s="42"/>
      <c r="AUJ35" s="41"/>
      <c r="AUK35" s="42"/>
      <c r="AUM35" s="41"/>
      <c r="AUN35" s="42"/>
      <c r="AUP35" s="41"/>
      <c r="AUQ35" s="42"/>
      <c r="AUS35" s="41"/>
      <c r="AUT35" s="42"/>
      <c r="AUV35" s="41"/>
      <c r="AUW35" s="42"/>
      <c r="AUY35" s="41"/>
      <c r="AUZ35" s="42"/>
      <c r="AVB35" s="41"/>
      <c r="AVC35" s="42"/>
      <c r="AVE35" s="41"/>
      <c r="AVF35" s="42"/>
      <c r="AVH35" s="41"/>
      <c r="AVI35" s="42"/>
      <c r="AVK35" s="41"/>
      <c r="AVL35" s="42"/>
      <c r="AVN35" s="41"/>
      <c r="AVO35" s="42"/>
      <c r="AVQ35" s="41"/>
      <c r="AVR35" s="42"/>
      <c r="AVT35" s="41"/>
      <c r="AVU35" s="42"/>
      <c r="AVW35" s="41"/>
      <c r="AVX35" s="42"/>
      <c r="AVZ35" s="41"/>
      <c r="AWA35" s="42"/>
      <c r="AWC35" s="41"/>
      <c r="AWD35" s="42"/>
      <c r="AWF35" s="41"/>
      <c r="AWG35" s="42"/>
      <c r="AWH35" s="66"/>
      <c r="AWI35" s="41"/>
      <c r="AWJ35" s="42"/>
      <c r="AWK35" s="66"/>
      <c r="AWL35" s="41"/>
      <c r="AWM35" s="42"/>
      <c r="AWO35" s="41"/>
      <c r="AWP35" s="42"/>
      <c r="AWQ35" s="66"/>
      <c r="AWR35" s="41"/>
      <c r="AWS35" s="42"/>
      <c r="AWT35" s="66"/>
      <c r="AWU35" s="41"/>
      <c r="AWV35" s="42"/>
      <c r="AWX35" s="41"/>
      <c r="AWY35" s="42"/>
      <c r="AWZ35" s="66"/>
      <c r="AXA35" s="41"/>
      <c r="AXB35" s="42"/>
      <c r="AXC35" s="66"/>
      <c r="AXD35" s="41"/>
      <c r="AXE35" s="42"/>
      <c r="AXG35" s="41"/>
      <c r="AXH35" s="42"/>
      <c r="AXI35" s="66"/>
      <c r="AXJ35" s="41"/>
      <c r="AXK35" s="42"/>
      <c r="AXL35" s="66"/>
      <c r="AXM35" s="41"/>
      <c r="AXN35" s="42"/>
      <c r="AXP35" s="41"/>
      <c r="AXQ35" s="42"/>
      <c r="AXR35" s="66"/>
      <c r="AXS35" s="41"/>
      <c r="AXT35" s="42"/>
      <c r="AXU35" s="66"/>
      <c r="AXV35" s="41"/>
      <c r="AXW35" s="42"/>
      <c r="AXY35" s="41"/>
      <c r="AXZ35" s="42"/>
      <c r="AYA35" s="66"/>
      <c r="AYB35" s="41"/>
      <c r="AYC35" s="42"/>
      <c r="AYD35" s="66"/>
      <c r="AYE35" s="41"/>
      <c r="AYF35" s="42"/>
      <c r="AYH35" s="41"/>
      <c r="AYI35" s="42"/>
      <c r="AYJ35" s="66"/>
      <c r="AYK35" s="41"/>
      <c r="AYL35" s="42"/>
      <c r="AYM35" s="66"/>
      <c r="AYN35" s="41"/>
      <c r="AYO35" s="42"/>
      <c r="AYQ35" s="41"/>
      <c r="AYR35" s="42"/>
      <c r="AYS35" s="66"/>
      <c r="AYT35" s="41"/>
      <c r="AYU35" s="42"/>
      <c r="AYV35" s="66"/>
      <c r="AYW35" s="41"/>
      <c r="AYX35" s="42"/>
      <c r="AYZ35" s="41"/>
      <c r="AZA35" s="42"/>
      <c r="AZB35" s="66"/>
      <c r="AZC35" s="41"/>
      <c r="AZD35" s="42"/>
      <c r="AZE35" s="66"/>
      <c r="AZF35" s="41"/>
      <c r="AZG35" s="42"/>
      <c r="AZI35" s="41"/>
      <c r="AZJ35" s="42"/>
      <c r="AZK35" s="66"/>
      <c r="AZL35" s="41"/>
      <c r="AZM35" s="42"/>
      <c r="AZN35" s="66"/>
      <c r="AZO35" s="41"/>
      <c r="AZP35" s="42"/>
      <c r="AZR35" s="41"/>
      <c r="AZS35" s="42"/>
      <c r="AZT35" s="66"/>
      <c r="AZU35" s="41"/>
      <c r="AZV35" s="42"/>
      <c r="AZW35" s="66"/>
      <c r="AZX35" s="41"/>
      <c r="AZY35" s="42"/>
    </row>
    <row r="36" spans="2:1377" x14ac:dyDescent="0.15">
      <c r="B36" s="41">
        <v>-335.36201526572501</v>
      </c>
      <c r="C36" s="42">
        <v>21.755099835736502</v>
      </c>
      <c r="E36" s="41">
        <v>-407.61881842338602</v>
      </c>
      <c r="F36" s="42">
        <v>21.675863063462899</v>
      </c>
      <c r="H36" s="41">
        <v>-476.512401317539</v>
      </c>
      <c r="I36" s="42">
        <v>23.697852742553099</v>
      </c>
      <c r="J36" s="66"/>
      <c r="K36" s="41">
        <v>-563.68225402196299</v>
      </c>
      <c r="L36" s="42">
        <v>25.226097835987702</v>
      </c>
      <c r="N36" s="41">
        <v>-383.320724344925</v>
      </c>
      <c r="O36" s="42">
        <v>31.357566705629299</v>
      </c>
      <c r="P36" s="66"/>
      <c r="Q36" s="41">
        <v>-466.840696910433</v>
      </c>
      <c r="R36" s="42">
        <v>31.274869536087898</v>
      </c>
      <c r="S36" s="66"/>
      <c r="T36" s="41">
        <v>-570.74018947593902</v>
      </c>
      <c r="U36" s="42">
        <v>31.360737647177299</v>
      </c>
      <c r="V36" s="66"/>
      <c r="W36" s="41">
        <v>-645.59692554414096</v>
      </c>
      <c r="X36" s="42">
        <v>36.567776439156397</v>
      </c>
      <c r="Z36" s="41">
        <v>-419.96172805106801</v>
      </c>
      <c r="AA36" s="42">
        <v>45.048044348767498</v>
      </c>
      <c r="AB36" s="66"/>
      <c r="AC36" s="41">
        <v>-513.30573204468396</v>
      </c>
      <c r="AD36" s="42">
        <v>44.839002790542096</v>
      </c>
      <c r="AE36" s="66"/>
      <c r="AF36" s="41">
        <v>-629.73581603830098</v>
      </c>
      <c r="AG36" s="42">
        <v>44.799115523294098</v>
      </c>
      <c r="AH36" s="66"/>
      <c r="AI36" s="41">
        <v>-750.68068594619206</v>
      </c>
      <c r="AJ36" s="42">
        <v>47.4476207363086</v>
      </c>
      <c r="AL36" s="41">
        <v>-531.01941979533001</v>
      </c>
      <c r="AM36" s="42">
        <v>62.465664431814901</v>
      </c>
      <c r="AN36" s="66"/>
      <c r="AO36" s="41">
        <v>-648.37579687823302</v>
      </c>
      <c r="AP36" s="42">
        <v>62.296312489180401</v>
      </c>
      <c r="AQ36" s="66"/>
      <c r="AR36" s="41">
        <v>-794.65377396113399</v>
      </c>
      <c r="AS36" s="42">
        <v>62.421665203290203</v>
      </c>
      <c r="AT36" s="66"/>
      <c r="AU36" s="41">
        <v>-963.29413542692396</v>
      </c>
      <c r="AV36" s="42">
        <v>63.009745370060202</v>
      </c>
      <c r="AX36" s="41">
        <v>-611.57355842486402</v>
      </c>
      <c r="AY36" s="42">
        <v>87.407287270877703</v>
      </c>
      <c r="AZ36" s="66"/>
      <c r="BA36" s="41">
        <v>-762.19610710880204</v>
      </c>
      <c r="BB36" s="42">
        <v>87.104590752502006</v>
      </c>
      <c r="BC36" s="66"/>
      <c r="BD36" s="41">
        <v>-935.83026447667805</v>
      </c>
      <c r="BE36" s="42">
        <v>87.156433141647099</v>
      </c>
      <c r="BF36" s="66"/>
      <c r="BG36" s="41">
        <v>-1136.1747044373201</v>
      </c>
      <c r="BH36" s="42">
        <v>87.775984768356196</v>
      </c>
      <c r="BJ36" s="41">
        <v>-804.53627363970395</v>
      </c>
      <c r="BK36" s="42">
        <v>144.508623988674</v>
      </c>
      <c r="BL36" s="66"/>
      <c r="BM36" s="41">
        <v>-1004.56060335973</v>
      </c>
      <c r="BN36" s="42">
        <v>144.02571219401099</v>
      </c>
      <c r="BO36" s="66"/>
      <c r="BP36" s="41">
        <v>-1234.81910279977</v>
      </c>
      <c r="BQ36" s="42">
        <v>144.15432389345901</v>
      </c>
      <c r="BR36" s="66"/>
      <c r="BS36" s="41">
        <v>-1500.61175212685</v>
      </c>
      <c r="BT36" s="42">
        <v>145.21115548276501</v>
      </c>
      <c r="BV36" s="41">
        <v>-906.47603105846395</v>
      </c>
      <c r="BW36" s="42">
        <v>222.24615413660101</v>
      </c>
      <c r="BX36" s="66"/>
      <c r="BY36" s="41">
        <v>-1086.35123513693</v>
      </c>
      <c r="BZ36" s="42">
        <v>221.500992339155</v>
      </c>
      <c r="CA36" s="66"/>
      <c r="CB36" s="41">
        <v>-1343.35755921539</v>
      </c>
      <c r="CC36" s="42">
        <v>220.93017426817599</v>
      </c>
      <c r="CD36" s="66"/>
      <c r="CE36" s="41">
        <v>-1621.9833632938501</v>
      </c>
      <c r="CF36" s="42">
        <v>221.27161009066899</v>
      </c>
      <c r="CG36" s="66"/>
      <c r="CH36" s="41">
        <v>-1933.1178514507701</v>
      </c>
      <c r="CI36" s="42">
        <v>222.85326344526601</v>
      </c>
      <c r="CJ36" s="66"/>
      <c r="CK36" s="41">
        <v>-2086.8461529422998</v>
      </c>
      <c r="CL36" s="42">
        <v>227.38103712470701</v>
      </c>
      <c r="CN36" s="41">
        <v>-924.06814768522599</v>
      </c>
      <c r="CO36" s="42">
        <v>323.27529407751501</v>
      </c>
      <c r="CP36" s="66"/>
      <c r="CQ36" s="41">
        <v>-1121.38221444448</v>
      </c>
      <c r="CR36" s="42">
        <v>322.11389006789699</v>
      </c>
      <c r="CS36" s="66"/>
      <c r="CT36" s="41">
        <v>-1404.5291912037301</v>
      </c>
      <c r="CU36" s="42">
        <v>320.95738024751398</v>
      </c>
      <c r="CV36" s="66"/>
      <c r="CW36" s="41">
        <v>-1711.7226829629899</v>
      </c>
      <c r="CX36" s="42">
        <v>320.84501989965497</v>
      </c>
      <c r="CY36" s="66"/>
      <c r="CZ36" s="41">
        <v>-1944.04743175925</v>
      </c>
      <c r="DA36" s="42">
        <v>351.01294038614202</v>
      </c>
      <c r="DB36" s="66"/>
      <c r="DC36" s="41">
        <v>-2244.1385</v>
      </c>
      <c r="DD36" s="42">
        <v>326.939843510603</v>
      </c>
      <c r="DF36" s="41">
        <v>-922.24522171280205</v>
      </c>
      <c r="DG36" s="42">
        <v>450.77748677820398</v>
      </c>
      <c r="DH36" s="66"/>
      <c r="DI36" s="41">
        <v>-1136.4326644752</v>
      </c>
      <c r="DJ36" s="42">
        <v>449.060574883816</v>
      </c>
      <c r="DK36" s="66"/>
      <c r="DL36" s="41">
        <v>-1445.1548072375999</v>
      </c>
      <c r="DM36" s="42">
        <v>447.24103310253099</v>
      </c>
      <c r="DN36" s="66"/>
      <c r="DO36" s="41">
        <v>-1659.4988782871999</v>
      </c>
      <c r="DP36" s="42">
        <v>483.90721120665302</v>
      </c>
      <c r="DQ36" s="66"/>
      <c r="DR36" s="41">
        <v>-2183.2295927624</v>
      </c>
      <c r="DS36" s="42">
        <v>447.05979667849698</v>
      </c>
      <c r="DT36" s="66"/>
      <c r="DU36" s="41">
        <v>-2355.0229083823401</v>
      </c>
      <c r="DV36" s="42">
        <v>452.41546256485299</v>
      </c>
      <c r="DX36" s="41">
        <v>-1069.7216658242</v>
      </c>
      <c r="DY36" s="42">
        <v>606.92175200330496</v>
      </c>
      <c r="DZ36" s="66"/>
      <c r="EA36" s="41">
        <v>-1364.2092858241999</v>
      </c>
      <c r="EB36" s="42">
        <v>604.62958708688495</v>
      </c>
      <c r="EC36" s="66"/>
      <c r="ED36" s="41">
        <v>-1734.4308129121</v>
      </c>
      <c r="EE36" s="42">
        <v>602.26581509627601</v>
      </c>
      <c r="EF36" s="66"/>
      <c r="EG36" s="41">
        <v>-1990.6635212637</v>
      </c>
      <c r="EH36" s="42">
        <v>651.61042389917498</v>
      </c>
      <c r="EI36" s="66"/>
      <c r="EJ36" s="41">
        <v>-2578.2747341757999</v>
      </c>
      <c r="EK36" s="42">
        <v>602.13318930897901</v>
      </c>
      <c r="EL36" s="66"/>
      <c r="EM36" s="41">
        <v>-2825.2919689619898</v>
      </c>
      <c r="EN36" s="42">
        <v>609.39640821426497</v>
      </c>
      <c r="EP36" s="41">
        <v>-245.67281131310699</v>
      </c>
      <c r="EQ36" s="42">
        <v>43.593585438440101</v>
      </c>
      <c r="ER36" s="66"/>
      <c r="ES36" s="41">
        <v>-357.83411447076799</v>
      </c>
      <c r="ET36" s="42">
        <v>43.665073758456302</v>
      </c>
      <c r="EU36" s="66"/>
      <c r="EV36" s="41">
        <v>-496.42037762843</v>
      </c>
      <c r="EW36" s="42">
        <v>43.911362118432599</v>
      </c>
      <c r="EX36" s="66"/>
      <c r="EY36" s="41">
        <v>-629.90200000000004</v>
      </c>
      <c r="EZ36" s="42">
        <v>46.606754087699002</v>
      </c>
      <c r="FB36" s="41">
        <v>-270.201019568844</v>
      </c>
      <c r="FC36" s="42">
        <v>62.828065470486301</v>
      </c>
      <c r="FD36" s="66"/>
      <c r="FE36" s="41">
        <v>-400.276242134352</v>
      </c>
      <c r="FF36" s="42">
        <v>62.977677479014503</v>
      </c>
      <c r="FG36" s="66"/>
      <c r="FH36" s="41">
        <v>-561.09098469985997</v>
      </c>
      <c r="FI36" s="42">
        <v>63.385920282091099</v>
      </c>
      <c r="FJ36" s="66"/>
      <c r="FK36" s="41">
        <v>-713.562566600894</v>
      </c>
      <c r="FL36" s="42">
        <v>67.584480492822607</v>
      </c>
      <c r="FN36" s="41">
        <v>-263.97291790743901</v>
      </c>
      <c r="FO36" s="42">
        <v>90.200896298995204</v>
      </c>
      <c r="FP36" s="66"/>
      <c r="FQ36" s="41">
        <v>-410.52292190105499</v>
      </c>
      <c r="FR36" s="42">
        <v>90.2434799140038</v>
      </c>
      <c r="FS36" s="66"/>
      <c r="FT36" s="41">
        <v>-591.999005894672</v>
      </c>
      <c r="FU36" s="42">
        <v>90.557672343640903</v>
      </c>
      <c r="FV36" s="66"/>
      <c r="FW36" s="41">
        <v>-768.65863589768196</v>
      </c>
      <c r="FX36" s="42">
        <v>96.004570111221099</v>
      </c>
      <c r="FZ36" s="41">
        <v>-344.78077916063199</v>
      </c>
      <c r="GA36" s="42">
        <v>125.05555511673001</v>
      </c>
      <c r="GB36" s="66"/>
      <c r="GC36" s="41">
        <v>-528.644656243535</v>
      </c>
      <c r="GD36" s="42">
        <v>125.328889850428</v>
      </c>
      <c r="GE36" s="66"/>
      <c r="GF36" s="41">
        <v>-684.73781457514497</v>
      </c>
      <c r="GG36" s="42">
        <v>136.543630577513</v>
      </c>
      <c r="GH36" s="66"/>
      <c r="GI36" s="41">
        <v>-1017.92476040934</v>
      </c>
      <c r="GJ36" s="42">
        <v>127.424072039295</v>
      </c>
      <c r="GL36" s="41">
        <v>-364.33674920208801</v>
      </c>
      <c r="GM36" s="42">
        <v>174.837847497627</v>
      </c>
      <c r="GN36" s="66"/>
      <c r="GO36" s="41">
        <v>-594.76829788602595</v>
      </c>
      <c r="GP36" s="42">
        <v>175.091672745751</v>
      </c>
      <c r="GQ36" s="66"/>
      <c r="GR36" s="41">
        <v>-865.97145525390295</v>
      </c>
      <c r="GS36" s="42">
        <v>175.93161407468199</v>
      </c>
      <c r="GT36" s="66"/>
      <c r="GU36" s="41">
        <v>-1177.9843774072301</v>
      </c>
      <c r="GV36" s="42">
        <v>177.536425834672</v>
      </c>
      <c r="GX36" s="41">
        <v>-459.33631104073203</v>
      </c>
      <c r="GY36" s="42">
        <v>288.99271181836298</v>
      </c>
      <c r="GZ36" s="66"/>
      <c r="HA36" s="41">
        <v>-765.77264076075596</v>
      </c>
      <c r="HB36" s="42">
        <v>289.42376216427601</v>
      </c>
      <c r="HC36" s="66"/>
      <c r="HD36" s="41">
        <v>-1126.1231402008</v>
      </c>
      <c r="HE36" s="42">
        <v>290.88317776989197</v>
      </c>
      <c r="HF36" s="66"/>
      <c r="HG36" s="41">
        <v>-1410.70536246458</v>
      </c>
      <c r="HH36" s="42">
        <v>318.86388226174398</v>
      </c>
      <c r="HJ36" s="41">
        <v>-393.76201458922202</v>
      </c>
      <c r="HK36" s="42">
        <v>443.407117817048</v>
      </c>
      <c r="HL36" s="66"/>
      <c r="HM36" s="41">
        <v>-672.57521866768195</v>
      </c>
      <c r="HN36" s="42">
        <v>443.643747944935</v>
      </c>
      <c r="HO36" s="66"/>
      <c r="HP36" s="41">
        <v>-1067.1475427461401</v>
      </c>
      <c r="HQ36" s="42">
        <v>444.464338594845</v>
      </c>
      <c r="HR36" s="66"/>
      <c r="HS36" s="41">
        <v>-1494.6613468246001</v>
      </c>
      <c r="HT36" s="42">
        <v>446.63812255133098</v>
      </c>
      <c r="HU36" s="66"/>
      <c r="HV36" s="41">
        <v>-1812.9193794522901</v>
      </c>
      <c r="HW36" s="42">
        <v>489.33115412044901</v>
      </c>
      <c r="HX36" s="66"/>
      <c r="HY36" s="41">
        <v>-2539.3015</v>
      </c>
      <c r="HZ36" s="42">
        <v>457.110304818712</v>
      </c>
      <c r="IB36" s="41">
        <v>-228.51267685163299</v>
      </c>
      <c r="IC36" s="42">
        <v>644.02454449950199</v>
      </c>
      <c r="ID36" s="66"/>
      <c r="IE36" s="41">
        <v>-537.13199361088505</v>
      </c>
      <c r="IF36" s="42">
        <v>644.06849190158096</v>
      </c>
      <c r="IG36" s="66"/>
      <c r="IH36" s="41">
        <v>-975.04072037013805</v>
      </c>
      <c r="II36" s="42">
        <v>644.56016040729605</v>
      </c>
      <c r="IJ36" s="66"/>
      <c r="IK36" s="41">
        <v>-1449.73321212939</v>
      </c>
      <c r="IL36" s="42">
        <v>646.66690340756395</v>
      </c>
      <c r="IM36" s="66"/>
      <c r="IN36" s="41">
        <v>-1989.3100356478999</v>
      </c>
      <c r="IO36" s="42">
        <v>650.72405686498701</v>
      </c>
      <c r="IP36" s="66"/>
      <c r="IQ36" s="41">
        <v>-2634.3980000000001</v>
      </c>
      <c r="IR36" s="42">
        <v>657.576532895029</v>
      </c>
      <c r="IT36" s="41">
        <v>-18.401396020782101</v>
      </c>
      <c r="IU36" s="42">
        <v>896.92051429537696</v>
      </c>
      <c r="IV36" s="66"/>
      <c r="IW36" s="41">
        <v>-356.26133878318302</v>
      </c>
      <c r="IX36" s="42">
        <v>896.61103446025095</v>
      </c>
      <c r="IY36" s="66"/>
      <c r="IZ36" s="41">
        <v>-836.94098154557901</v>
      </c>
      <c r="JA36" s="42">
        <v>896.73798518103104</v>
      </c>
      <c r="JB36" s="66"/>
      <c r="JC36" s="41">
        <v>-1358.2466743079799</v>
      </c>
      <c r="JD36" s="42">
        <v>898.53835073607695</v>
      </c>
      <c r="JE36" s="66"/>
      <c r="JF36" s="41">
        <v>-1982.3857670703801</v>
      </c>
      <c r="JG36" s="42">
        <v>902.58542357409704</v>
      </c>
      <c r="JH36" s="66"/>
      <c r="JI36" s="41">
        <v>-2394.3470091695799</v>
      </c>
      <c r="JJ36" s="42">
        <v>987.76420958214703</v>
      </c>
      <c r="JL36" s="41">
        <v>0</v>
      </c>
      <c r="JM36" s="42">
        <v>1198.6597292947399</v>
      </c>
      <c r="JN36" s="66"/>
      <c r="JO36" s="41">
        <v>-416.97670477967802</v>
      </c>
      <c r="JP36" s="42">
        <v>1207.16535950774</v>
      </c>
      <c r="JQ36" s="66"/>
      <c r="JR36" s="41">
        <v>-993.54723186757803</v>
      </c>
      <c r="JS36" s="42">
        <v>1207.46777903263</v>
      </c>
      <c r="JT36" s="66"/>
      <c r="JU36" s="41">
        <v>-1618.86901895548</v>
      </c>
      <c r="JV36" s="42">
        <v>1209.9543467820999</v>
      </c>
      <c r="JW36" s="66"/>
      <c r="JX36" s="41">
        <v>-2326.2351531312702</v>
      </c>
      <c r="JY36" s="42">
        <v>1215.5237401569</v>
      </c>
      <c r="JZ36" s="66"/>
      <c r="KA36" s="41">
        <v>-2859.9840227465702</v>
      </c>
      <c r="KB36" s="42">
        <v>1330.23073442178</v>
      </c>
      <c r="KD36" s="41">
        <v>-59.923039048586702</v>
      </c>
      <c r="KE36" s="42">
        <v>99.309390726961198</v>
      </c>
      <c r="KF36" s="66"/>
      <c r="KG36" s="41">
        <v>-171.07823702223601</v>
      </c>
      <c r="KH36" s="42">
        <v>103.296706500124</v>
      </c>
      <c r="KI36" s="66"/>
      <c r="KJ36" s="41">
        <v>-307.188778995885</v>
      </c>
      <c r="KK36" s="42">
        <v>108.168036904358</v>
      </c>
      <c r="KL36" s="66"/>
      <c r="KM36" s="41">
        <v>-419.61195058026999</v>
      </c>
      <c r="KN36" s="42">
        <v>117.331664408596</v>
      </c>
      <c r="KP36" s="41">
        <v>-40.304262651868598</v>
      </c>
      <c r="KQ36" s="42">
        <v>143.54501176760201</v>
      </c>
      <c r="KR36" s="66"/>
      <c r="KS36" s="41">
        <v>-169.86838228669501</v>
      </c>
      <c r="KT36" s="42">
        <v>149.254231246383</v>
      </c>
      <c r="KU36" s="66"/>
      <c r="KV36" s="41">
        <v>-328.53362992152103</v>
      </c>
      <c r="KW36" s="42">
        <v>156.23003482800499</v>
      </c>
      <c r="KX36" s="66"/>
      <c r="KY36" s="41">
        <v>-454.49262373543399</v>
      </c>
      <c r="KZ36" s="42">
        <v>170.11390000541499</v>
      </c>
      <c r="LB36" s="41">
        <v>0</v>
      </c>
      <c r="LC36" s="42">
        <v>197.450450978135</v>
      </c>
      <c r="LD36" s="66"/>
      <c r="LE36" s="41">
        <v>-101.62567582554399</v>
      </c>
      <c r="LF36" s="42">
        <v>211.09468139643101</v>
      </c>
      <c r="LG36" s="66"/>
      <c r="LH36" s="41">
        <v>-282.61055842458597</v>
      </c>
      <c r="LI36" s="42">
        <v>220.193717270718</v>
      </c>
      <c r="LJ36" s="66"/>
      <c r="LK36" s="41">
        <v>-425.14810000000102</v>
      </c>
      <c r="LL36" s="42">
        <v>238.713797040098</v>
      </c>
      <c r="LN36" s="41">
        <v>0</v>
      </c>
      <c r="LO36" s="42">
        <v>279.68590339462003</v>
      </c>
      <c r="LP36" s="66"/>
      <c r="LQ36" s="41">
        <v>-157.34733590549601</v>
      </c>
      <c r="LR36" s="42">
        <v>294.76196436456399</v>
      </c>
      <c r="LS36" s="66"/>
      <c r="LT36" s="41">
        <v>-383.68949496793198</v>
      </c>
      <c r="LU36" s="42">
        <v>308.06166864826099</v>
      </c>
      <c r="LV36" s="66"/>
      <c r="LW36" s="41">
        <v>-642.91816403036898</v>
      </c>
      <c r="LX36" s="42">
        <v>322.61779501311901</v>
      </c>
      <c r="LZ36" s="41">
        <v>0</v>
      </c>
      <c r="MA36" s="42">
        <v>373.94422544927602</v>
      </c>
      <c r="MB36" s="66"/>
      <c r="MC36" s="41">
        <v>-106.874600170021</v>
      </c>
      <c r="MD36" s="42">
        <v>408.02547577271798</v>
      </c>
      <c r="ME36" s="66"/>
      <c r="MF36" s="41">
        <v>-378.20027877520101</v>
      </c>
      <c r="MG36" s="42">
        <v>425.74837313269501</v>
      </c>
      <c r="MH36" s="66"/>
      <c r="MI36" s="41">
        <v>-688.96849999999904</v>
      </c>
      <c r="MJ36" s="42">
        <v>445.22428621487501</v>
      </c>
      <c r="ML36" s="41">
        <v>29.414586083224801</v>
      </c>
      <c r="MM36" s="42">
        <v>612.58787305603096</v>
      </c>
      <c r="MN36" s="66"/>
      <c r="MO36" s="41">
        <v>-88.648875797405296</v>
      </c>
      <c r="MP36" s="42">
        <v>673.27482350928096</v>
      </c>
      <c r="MQ36" s="66"/>
      <c r="MR36" s="41">
        <v>-450.228390713414</v>
      </c>
      <c r="MS36" s="42">
        <v>702.24147514091203</v>
      </c>
      <c r="MT36" s="66"/>
      <c r="MU36" s="41">
        <v>-864.38850000000105</v>
      </c>
      <c r="MV36" s="42">
        <v>734.35098710480895</v>
      </c>
      <c r="MX36" s="41">
        <v>254.89092181231501</v>
      </c>
      <c r="MY36" s="42">
        <v>924.82547798181304</v>
      </c>
      <c r="MZ36" s="66"/>
      <c r="NA36" s="41">
        <v>0</v>
      </c>
      <c r="NB36" s="42">
        <v>955.01532051746096</v>
      </c>
      <c r="NC36" s="66"/>
      <c r="ND36" s="41">
        <v>-174.74497871034399</v>
      </c>
      <c r="NE36" s="42">
        <v>1043.0903105636901</v>
      </c>
      <c r="NF36" s="66"/>
      <c r="NG36" s="41">
        <v>-590.83120932211398</v>
      </c>
      <c r="NH36" s="42">
        <v>1081.55725305397</v>
      </c>
      <c r="NI36" s="66"/>
      <c r="NJ36" s="41">
        <v>-1082.48514254565</v>
      </c>
      <c r="NK36" s="42">
        <v>1126.71701128992</v>
      </c>
      <c r="NL36" s="66"/>
      <c r="NM36" s="41">
        <v>-1640.7208000000001</v>
      </c>
      <c r="NN36" s="42">
        <v>1177.1232139923</v>
      </c>
      <c r="NP36" s="41">
        <v>671.45127379710198</v>
      </c>
      <c r="NQ36" s="42">
        <v>1325.0441575014199</v>
      </c>
      <c r="NR36" s="66"/>
      <c r="NS36" s="41">
        <v>354.993188950807</v>
      </c>
      <c r="NT36" s="42">
        <v>1355.75335976578</v>
      </c>
      <c r="NU36" s="66"/>
      <c r="NV36" s="41">
        <v>0</v>
      </c>
      <c r="NW36" s="42">
        <v>1424.9843857523799</v>
      </c>
      <c r="NX36" s="66"/>
      <c r="NY36" s="41">
        <v>-249.91394265191201</v>
      </c>
      <c r="NZ36" s="42">
        <v>1536.85808089694</v>
      </c>
      <c r="OA36" s="66"/>
      <c r="OB36" s="41">
        <v>-801.58709617968498</v>
      </c>
      <c r="OC36" s="42">
        <v>1595.9774940413699</v>
      </c>
      <c r="OD36" s="66"/>
      <c r="OE36" s="41">
        <v>-1432.4525000000001</v>
      </c>
      <c r="OF36" s="42">
        <v>1661.17710221778</v>
      </c>
      <c r="OH36" s="41">
        <v>1170.29370729059</v>
      </c>
      <c r="OI36" s="42">
        <v>1824.6423180404399</v>
      </c>
      <c r="OJ36" s="66"/>
      <c r="OK36" s="41">
        <v>819.38067030385298</v>
      </c>
      <c r="OL36" s="42">
        <v>1863.48673014326</v>
      </c>
      <c r="OM36" s="66"/>
      <c r="ON36" s="41">
        <v>329.93450531711699</v>
      </c>
      <c r="OO36" s="42">
        <v>1919.43465820956</v>
      </c>
      <c r="OP36" s="66"/>
      <c r="OQ36" s="41">
        <v>0</v>
      </c>
      <c r="OR36" s="42">
        <v>2043.8474820054</v>
      </c>
      <c r="OS36" s="66"/>
      <c r="OT36" s="41">
        <v>-437.244397846092</v>
      </c>
      <c r="OU36" s="42">
        <v>2175.3615154076701</v>
      </c>
      <c r="OV36" s="66"/>
      <c r="OW36" s="41">
        <v>-1131.9829999999999</v>
      </c>
      <c r="OX36" s="42">
        <v>2259.4701255508999</v>
      </c>
      <c r="OZ36" s="41">
        <v>1444.0063355171501</v>
      </c>
      <c r="PA36" s="42">
        <v>2457.0660786404201</v>
      </c>
      <c r="PB36" s="66"/>
      <c r="PC36" s="41">
        <v>1017.66591471716</v>
      </c>
      <c r="PD36" s="42">
        <v>2507.9440582081802</v>
      </c>
      <c r="PE36" s="66"/>
      <c r="PF36" s="41">
        <v>430.36482292484902</v>
      </c>
      <c r="PG36" s="42">
        <v>2582.8998869407301</v>
      </c>
      <c r="PH36" s="66"/>
      <c r="PI36" s="41">
        <v>0</v>
      </c>
      <c r="PJ36" s="42">
        <v>2737.3089613715601</v>
      </c>
      <c r="PK36" s="66"/>
      <c r="PL36" s="41">
        <v>-481.51274362721301</v>
      </c>
      <c r="PM36" s="42">
        <v>2929.1023452371701</v>
      </c>
      <c r="PN36" s="66"/>
      <c r="PO36" s="41">
        <v>-1321.327</v>
      </c>
      <c r="PP36" s="42">
        <v>3040.64030524803</v>
      </c>
      <c r="PR36" s="41">
        <v>-365.82299984544198</v>
      </c>
      <c r="PS36" s="42">
        <v>18.727792592740201</v>
      </c>
      <c r="PT36" s="66"/>
      <c r="PU36" s="41">
        <v>-454.31921921391</v>
      </c>
      <c r="PV36" s="42">
        <v>17.086816590639501</v>
      </c>
      <c r="PW36" s="66"/>
      <c r="PX36" s="41">
        <v>-546.01962237157204</v>
      </c>
      <c r="PY36" s="42">
        <v>17.0951009111572</v>
      </c>
      <c r="PZ36" s="66"/>
      <c r="QA36" s="41">
        <v>-620.47839999999997</v>
      </c>
      <c r="QB36" s="42">
        <v>20.069692564973199</v>
      </c>
      <c r="QD36" s="41">
        <v>-437.68910530014</v>
      </c>
      <c r="QE36" s="42">
        <v>24.873802846412602</v>
      </c>
      <c r="QF36" s="66"/>
      <c r="QG36" s="41">
        <v>-523.02095786564803</v>
      </c>
      <c r="QH36" s="42">
        <v>24.6711937351164</v>
      </c>
      <c r="QI36" s="66"/>
      <c r="QJ36" s="41">
        <v>-629.13553043115496</v>
      </c>
      <c r="QK36" s="42">
        <v>24.698712860818301</v>
      </c>
      <c r="QL36" s="66"/>
      <c r="QM36" s="41">
        <v>-713.98239999999998</v>
      </c>
      <c r="QN36" s="42">
        <v>29.085764837646</v>
      </c>
      <c r="QP36" s="41">
        <v>-487.43885007979401</v>
      </c>
      <c r="QQ36" s="42">
        <v>35.7628366818928</v>
      </c>
      <c r="QR36" s="66"/>
      <c r="QS36" s="41">
        <v>-582.85357407341098</v>
      </c>
      <c r="QT36" s="42">
        <v>35.3863629485422</v>
      </c>
      <c r="QU36" s="66"/>
      <c r="QV36" s="41">
        <v>-676.31601485936699</v>
      </c>
      <c r="QW36" s="42">
        <v>38.617938242164698</v>
      </c>
      <c r="QX36" s="66"/>
      <c r="QY36" s="41">
        <v>-829.40367721432301</v>
      </c>
      <c r="QZ36" s="42">
        <v>37.418221127916098</v>
      </c>
      <c r="RB36" s="41">
        <v>-613.61634792227005</v>
      </c>
      <c r="RC36" s="42">
        <v>49.6012038144165</v>
      </c>
      <c r="RD36" s="66"/>
      <c r="RE36" s="41">
        <v>-733.56112500517202</v>
      </c>
      <c r="RF36" s="42">
        <v>49.192245873426998</v>
      </c>
      <c r="RG36" s="66"/>
      <c r="RH36" s="41">
        <v>-883.00350208807401</v>
      </c>
      <c r="RI36" s="42">
        <v>49.1531263323701</v>
      </c>
      <c r="RJ36" s="66"/>
      <c r="RK36" s="41">
        <v>-1055.2651354269201</v>
      </c>
      <c r="RL36" s="42">
        <v>49.954353017114698</v>
      </c>
      <c r="RN36" s="41">
        <v>-715.43996026941898</v>
      </c>
      <c r="RO36" s="42">
        <v>69.477275663963198</v>
      </c>
      <c r="RP36" s="66"/>
      <c r="RQ36" s="41">
        <v>-869.16858895335804</v>
      </c>
      <c r="RR36" s="42">
        <v>68.841112787564697</v>
      </c>
      <c r="RS36" s="66"/>
      <c r="RT36" s="41">
        <v>-1007.64442316269</v>
      </c>
      <c r="RU36" s="42">
        <v>75.162728094116503</v>
      </c>
      <c r="RV36" s="66"/>
      <c r="RW36" s="41">
        <v>-1251.29038628188</v>
      </c>
      <c r="RX36" s="42">
        <v>69.374536558284504</v>
      </c>
      <c r="RZ36" s="41">
        <v>-946.13498615949698</v>
      </c>
      <c r="SA36" s="42">
        <v>114.900286797679</v>
      </c>
      <c r="SB36" s="66"/>
      <c r="SC36" s="41">
        <v>-1101.9044752075799</v>
      </c>
      <c r="SD36" s="42">
        <v>123.949168423418</v>
      </c>
      <c r="SE36" s="66"/>
      <c r="SF36" s="41">
        <v>-1385.62229531957</v>
      </c>
      <c r="SG36" s="42">
        <v>113.546182450747</v>
      </c>
      <c r="SH36" s="66"/>
      <c r="SI36" s="41">
        <v>-1657.21</v>
      </c>
      <c r="SJ36" s="42">
        <v>114.69942998360899</v>
      </c>
      <c r="SL36" s="41">
        <v>-1089.17995435231</v>
      </c>
      <c r="SM36" s="42">
        <v>177.22921565969199</v>
      </c>
      <c r="SN36" s="66"/>
      <c r="SO36" s="41">
        <v>-1272.9057184307801</v>
      </c>
      <c r="SP36" s="42">
        <v>175.804013732069</v>
      </c>
      <c r="SQ36" s="66"/>
      <c r="SR36" s="41">
        <v>-1535.2659625092399</v>
      </c>
      <c r="SS36" s="42">
        <v>174.467472962122</v>
      </c>
      <c r="ST36" s="66"/>
      <c r="SU36" s="41">
        <v>-1819.6863265877</v>
      </c>
      <c r="SV36" s="42">
        <v>174.26536580261501</v>
      </c>
      <c r="SW36" s="66"/>
      <c r="SX36" s="41">
        <v>-2137.7097747446201</v>
      </c>
      <c r="SY36" s="42">
        <v>176.00942454619599</v>
      </c>
      <c r="SZ36" s="66"/>
      <c r="TA36" s="41">
        <v>-2299.2550000000001</v>
      </c>
      <c r="TB36" s="42">
        <v>180.93451157611401</v>
      </c>
      <c r="TD36" s="41">
        <v>-1153.3605018519399</v>
      </c>
      <c r="TE36" s="42">
        <v>258.27392118991099</v>
      </c>
      <c r="TF36" s="66"/>
      <c r="TG36" s="41">
        <v>-1355.0064486112001</v>
      </c>
      <c r="TH36" s="42">
        <v>256.18852095834302</v>
      </c>
      <c r="TI36" s="66"/>
      <c r="TJ36" s="41">
        <v>-1644.1765853704501</v>
      </c>
      <c r="TK36" s="42">
        <v>253.94693109279399</v>
      </c>
      <c r="TL36" s="66"/>
      <c r="TM36" s="41">
        <v>-1957.8889571297</v>
      </c>
      <c r="TN36" s="42">
        <v>252.92394237140499</v>
      </c>
      <c r="TO36" s="66"/>
      <c r="TP36" s="41">
        <v>-2306.0818606482098</v>
      </c>
      <c r="TQ36" s="42">
        <v>253.586200299979</v>
      </c>
      <c r="TR36" s="66"/>
      <c r="TS36" s="41">
        <v>-2506.8485000000001</v>
      </c>
      <c r="TT36" s="42">
        <v>258.52041278458398</v>
      </c>
      <c r="TV36" s="41">
        <v>-1203.21538685121</v>
      </c>
      <c r="TW36" s="42">
        <v>360.70435077355199</v>
      </c>
      <c r="TX36" s="66"/>
      <c r="TY36" s="41">
        <v>-1422.2160296136101</v>
      </c>
      <c r="TZ36" s="42">
        <v>357.78897663789098</v>
      </c>
      <c r="UA36" s="66"/>
      <c r="UB36" s="41">
        <v>-1737.6305723760099</v>
      </c>
      <c r="UC36" s="42">
        <v>354.51964674207198</v>
      </c>
      <c r="UD36" s="66"/>
      <c r="UE36" s="41">
        <v>-2080.0694651384001</v>
      </c>
      <c r="UF36" s="42">
        <v>352.44575784841197</v>
      </c>
      <c r="UG36" s="66"/>
      <c r="UH36" s="41">
        <v>-2491.5597579007999</v>
      </c>
      <c r="UI36" s="42">
        <v>352.009324570898</v>
      </c>
      <c r="UJ36" s="66"/>
      <c r="UK36" s="41">
        <v>-2673.1234083823401</v>
      </c>
      <c r="UL36" s="42">
        <v>357.01190899467099</v>
      </c>
      <c r="UN36" s="41">
        <v>-1409.0912620331101</v>
      </c>
      <c r="UO36" s="42">
        <v>485.66460597337499</v>
      </c>
      <c r="UP36" s="66"/>
      <c r="UQ36" s="41">
        <v>-1709.3547220331</v>
      </c>
      <c r="UR36" s="42">
        <v>481.76899559322197</v>
      </c>
      <c r="US36" s="66"/>
      <c r="UT36" s="41">
        <v>-2087.6071291210101</v>
      </c>
      <c r="UU36" s="42">
        <v>477.455085424711</v>
      </c>
      <c r="UV36" s="66"/>
      <c r="UW36" s="41">
        <v>-2498.2887562089099</v>
      </c>
      <c r="UX36" s="42">
        <v>474.70222603201802</v>
      </c>
      <c r="UY36" s="66"/>
      <c r="UZ36" s="41">
        <v>-2950.4763303847099</v>
      </c>
      <c r="VA36" s="42">
        <v>474.15835827964401</v>
      </c>
      <c r="VB36" s="66"/>
      <c r="VC36" s="41">
        <v>-3209.2184689619899</v>
      </c>
      <c r="VD36" s="42">
        <v>480.92118615460902</v>
      </c>
      <c r="VF36" s="41">
        <v>-335.96753289415301</v>
      </c>
      <c r="VG36" s="42">
        <v>34.804342416827097</v>
      </c>
      <c r="VH36" s="66"/>
      <c r="VI36" s="41">
        <v>-451.23491605181499</v>
      </c>
      <c r="VJ36" s="42">
        <v>34.674786656646297</v>
      </c>
      <c r="VK36" s="66"/>
      <c r="VL36" s="41">
        <v>-560.143470787865</v>
      </c>
      <c r="VM36" s="42">
        <v>37.910928364963198</v>
      </c>
      <c r="VN36" s="66"/>
      <c r="VO36" s="41">
        <v>-698.35783800524098</v>
      </c>
      <c r="VP36" s="42">
        <v>40.355942355960302</v>
      </c>
      <c r="VR36" s="41">
        <v>-378.93778147927702</v>
      </c>
      <c r="VS36" s="42">
        <v>50.166794752251803</v>
      </c>
      <c r="VT36" s="66"/>
      <c r="VU36" s="41">
        <v>-512.63676404478394</v>
      </c>
      <c r="VV36" s="42">
        <v>50.030711955627503</v>
      </c>
      <c r="VW36" s="66"/>
      <c r="VX36" s="41">
        <v>-677.88166661029095</v>
      </c>
      <c r="VY36" s="42">
        <v>50.165634609138401</v>
      </c>
      <c r="VZ36" s="66"/>
      <c r="WA36" s="41">
        <v>-796.347767871879</v>
      </c>
      <c r="WB36" s="42">
        <v>58.500528824081101</v>
      </c>
      <c r="WD36" s="41">
        <v>-398.92716196489101</v>
      </c>
      <c r="WE36" s="42">
        <v>72.0701317107753</v>
      </c>
      <c r="WF36" s="66"/>
      <c r="WG36" s="41">
        <v>-549.61860595850703</v>
      </c>
      <c r="WH36" s="42">
        <v>71.730275704207898</v>
      </c>
      <c r="WI36" s="66"/>
      <c r="WJ36" s="41">
        <v>-736.15772995212399</v>
      </c>
      <c r="WK36" s="42">
        <v>71.662060860796899</v>
      </c>
      <c r="WL36" s="66"/>
      <c r="WM36" s="41">
        <v>-926.10461843394398</v>
      </c>
      <c r="WN36" s="42">
        <v>75.897908483266704</v>
      </c>
      <c r="WP36" s="41">
        <v>-509.97463541451202</v>
      </c>
      <c r="WQ36" s="42">
        <v>99.936061280152799</v>
      </c>
      <c r="WR36" s="66"/>
      <c r="WS36" s="41">
        <v>-699.01531249741299</v>
      </c>
      <c r="WT36" s="42">
        <v>99.657791688993299</v>
      </c>
      <c r="WU36" s="66"/>
      <c r="WV36" s="41">
        <v>-932.92958958031602</v>
      </c>
      <c r="WW36" s="42">
        <v>99.852879956123303</v>
      </c>
      <c r="WX36" s="66"/>
      <c r="WY36" s="41">
        <v>-1201.8676354269301</v>
      </c>
      <c r="WZ36" s="42">
        <v>100.79377199520501</v>
      </c>
      <c r="XB36" s="41">
        <v>-572.06955289119696</v>
      </c>
      <c r="XC36" s="42">
        <v>139.84096889764001</v>
      </c>
      <c r="XD36" s="66"/>
      <c r="XE36" s="41">
        <v>-808.71326157513704</v>
      </c>
      <c r="XF36" s="42">
        <v>139.34644692927799</v>
      </c>
      <c r="XG36" s="66"/>
      <c r="XH36" s="41">
        <v>-1087.5109789430101</v>
      </c>
      <c r="XI36" s="42">
        <v>139.42110355989601</v>
      </c>
      <c r="XJ36" s="66"/>
      <c r="XK36" s="41">
        <v>-1408.2150363108899</v>
      </c>
      <c r="XL36" s="42">
        <v>140.40949200901099</v>
      </c>
      <c r="XN36" s="41">
        <v>-742.53373608031904</v>
      </c>
      <c r="XO36" s="42">
        <v>231.19735334321899</v>
      </c>
      <c r="XP36" s="66"/>
      <c r="XQ36" s="41">
        <v>-1057.2529458003401</v>
      </c>
      <c r="XR36" s="42">
        <v>230.40794424877799</v>
      </c>
      <c r="XS36" s="66"/>
      <c r="XT36" s="41">
        <v>-1427.7295252403901</v>
      </c>
      <c r="XU36" s="42">
        <v>230.60000616879901</v>
      </c>
      <c r="XV36" s="66"/>
      <c r="XW36" s="41">
        <v>-1854.0004501129699</v>
      </c>
      <c r="XX36" s="42">
        <v>232.28592529612399</v>
      </c>
      <c r="XZ36" s="41">
        <v>-759.16986117691795</v>
      </c>
      <c r="YA36" s="42">
        <v>355.58101894285397</v>
      </c>
      <c r="YB36" s="66"/>
      <c r="YC36" s="41">
        <v>-1045.68418525538</v>
      </c>
      <c r="YD36" s="42">
        <v>354.36880756742897</v>
      </c>
      <c r="YE36" s="66"/>
      <c r="YF36" s="41">
        <v>-1450.9643493338399</v>
      </c>
      <c r="YG36" s="42">
        <v>353.43197938118698</v>
      </c>
      <c r="YH36" s="66"/>
      <c r="YI36" s="41">
        <v>-1890.0672734123</v>
      </c>
      <c r="YJ36" s="42">
        <v>353.961103763979</v>
      </c>
      <c r="YK36" s="66"/>
      <c r="YL36" s="41">
        <v>-2391.9876815692301</v>
      </c>
      <c r="YM36" s="42">
        <v>356.48635818752803</v>
      </c>
      <c r="YN36" s="66"/>
      <c r="YO36" s="41">
        <v>-2964.1179999999999</v>
      </c>
      <c r="YP36" s="42">
        <v>362.29857481424699</v>
      </c>
      <c r="YR36" s="41">
        <v>-687.09738518507004</v>
      </c>
      <c r="YS36" s="42">
        <v>517.235740397575</v>
      </c>
      <c r="YT36" s="66"/>
      <c r="YU36" s="41">
        <v>-1004.38046194432</v>
      </c>
      <c r="YV36" s="42">
        <v>515.34861329558896</v>
      </c>
      <c r="YW36" s="66"/>
      <c r="YX36" s="41">
        <v>-1454.33550870358</v>
      </c>
      <c r="YY36" s="42">
        <v>513.46489340089101</v>
      </c>
      <c r="YZ36" s="66"/>
      <c r="ZA36" s="41">
        <v>-1942.06576046283</v>
      </c>
      <c r="ZB36" s="42">
        <v>513.25845228720698</v>
      </c>
      <c r="ZC36" s="66"/>
      <c r="ZD36" s="41">
        <v>-2324.0446184257498</v>
      </c>
      <c r="ZE36" s="42">
        <v>561.54725976812495</v>
      </c>
      <c r="ZF36" s="66"/>
      <c r="ZG36" s="41">
        <v>-3159.8170675274</v>
      </c>
      <c r="ZH36" s="42">
        <v>520.23094881686302</v>
      </c>
      <c r="ZJ36" s="41">
        <v>-580.34172629758996</v>
      </c>
      <c r="ZK36" s="42">
        <v>721.2522865162</v>
      </c>
      <c r="ZL36" s="66"/>
      <c r="ZM36" s="41">
        <v>-927.82806905998996</v>
      </c>
      <c r="ZN36" s="42">
        <v>718.46790984191</v>
      </c>
      <c r="ZO36" s="66"/>
      <c r="ZP36" s="41">
        <v>-1421.8925118223899</v>
      </c>
      <c r="ZQ36" s="42">
        <v>715.51086483996005</v>
      </c>
      <c r="ZR36" s="66"/>
      <c r="ZS36" s="41">
        <v>-1957.6846045847899</v>
      </c>
      <c r="ZT36" s="42">
        <v>714.24396201711602</v>
      </c>
      <c r="ZU36" s="66"/>
      <c r="ZV36" s="41">
        <v>-2599.04609734719</v>
      </c>
      <c r="ZW36" s="42">
        <v>715.15077084665199</v>
      </c>
      <c r="ZX36" s="66"/>
      <c r="ZY36" s="41">
        <v>-3293.84140838234</v>
      </c>
      <c r="ZZ36" s="42">
        <v>719.67631704064695</v>
      </c>
      <c r="AAB36" s="41">
        <v>-652.82127719748598</v>
      </c>
      <c r="AAC36" s="42">
        <v>971.08756848643498</v>
      </c>
      <c r="AAD36" s="66"/>
      <c r="AAE36" s="41">
        <v>-1107.26757719749</v>
      </c>
      <c r="AAF36" s="42">
        <v>967.36955871256305</v>
      </c>
      <c r="AAG36" s="66"/>
      <c r="AAH36" s="41">
        <v>-1699.8998642853901</v>
      </c>
      <c r="AAI36" s="42">
        <v>963.52575825721306</v>
      </c>
      <c r="AAJ36" s="66"/>
      <c r="AAK36" s="41">
        <v>-2109.2771013952001</v>
      </c>
      <c r="AAL36" s="42">
        <v>1042.4904281711099</v>
      </c>
      <c r="AAM36" s="66"/>
      <c r="AAN36" s="41">
        <v>-3070.63834554908</v>
      </c>
      <c r="AAO36" s="42">
        <v>963.22044931494202</v>
      </c>
      <c r="AAP36" s="66"/>
      <c r="AAQ36" s="41">
        <v>-3945.2579689619902</v>
      </c>
      <c r="AAR36" s="42">
        <v>969.43828088723001</v>
      </c>
      <c r="AAT36" s="91">
        <v>-191.94624168366599</v>
      </c>
      <c r="AAU36" s="92">
        <v>85.183631535845393</v>
      </c>
      <c r="AAV36" s="80"/>
      <c r="AAW36" s="91">
        <v>-301.80723965731499</v>
      </c>
      <c r="AAX36" s="92">
        <v>89.251552669030801</v>
      </c>
      <c r="AAY36" s="80"/>
      <c r="AAZ36" s="91">
        <v>-436.33558163096501</v>
      </c>
      <c r="ABA36" s="92">
        <v>94.254898875076407</v>
      </c>
      <c r="ABB36" s="80"/>
      <c r="ABC36" s="91">
        <v>-555.19463393102103</v>
      </c>
      <c r="ABD36" s="92">
        <v>102.939867608699</v>
      </c>
      <c r="ABF36" s="110">
        <v>-199.986199169256</v>
      </c>
      <c r="ABG36" s="111">
        <v>122.774932443192</v>
      </c>
      <c r="ABH36" s="99"/>
      <c r="ABI36" s="110">
        <v>-328.04041880408198</v>
      </c>
      <c r="ABJ36" s="111">
        <v>128.63350477242301</v>
      </c>
      <c r="ABK36" s="99"/>
      <c r="ABL36" s="110">
        <v>-484.85976643890803</v>
      </c>
      <c r="ABM36" s="111">
        <v>135.80859689526099</v>
      </c>
      <c r="ABN36" s="99"/>
      <c r="ABO36" s="110">
        <v>-619.30903545868603</v>
      </c>
      <c r="ABP36" s="111">
        <v>148.86318714102799</v>
      </c>
      <c r="ABR36" s="129">
        <v>-154.16824532225399</v>
      </c>
      <c r="ABS36" s="130">
        <v>173.473704512431</v>
      </c>
      <c r="ABT36" s="118"/>
      <c r="ABU36" s="129">
        <v>-300.19981592129602</v>
      </c>
      <c r="ABV36" s="130">
        <v>181.154801473932</v>
      </c>
      <c r="ABW36" s="118"/>
      <c r="ABX36" s="129">
        <v>-479.07509852034002</v>
      </c>
      <c r="ABY36" s="130">
        <v>190.551148209806</v>
      </c>
      <c r="ABZ36" s="118"/>
      <c r="ACA36" s="129">
        <v>-631.68610000000001</v>
      </c>
      <c r="ACB36" s="130">
        <v>207.92200535912801</v>
      </c>
      <c r="ACD36" s="148">
        <v>-217.092510599527</v>
      </c>
      <c r="ACE36" s="149">
        <v>242.04464891937499</v>
      </c>
      <c r="ACF36" s="137"/>
      <c r="ACG36" s="148">
        <v>-399.73342966196299</v>
      </c>
      <c r="ACH36" s="149">
        <v>253.275113803978</v>
      </c>
      <c r="ACI36" s="137"/>
      <c r="ACJ36" s="148">
        <v>-623.43858872439796</v>
      </c>
      <c r="ACK36" s="149">
        <v>266.96822637161301</v>
      </c>
      <c r="ACL36" s="137"/>
      <c r="ACM36" s="148">
        <v>-879.649257786833</v>
      </c>
      <c r="ACN36" s="149">
        <v>281.97369990939097</v>
      </c>
      <c r="ACP36" s="167">
        <v>-192.93320234928001</v>
      </c>
      <c r="ACQ36" s="168">
        <v>335.198727757553</v>
      </c>
      <c r="ACR36" s="156"/>
      <c r="ACS36" s="167">
        <v>-413.57153965187001</v>
      </c>
      <c r="ACT36" s="168">
        <v>349.94364197412</v>
      </c>
      <c r="ACU36" s="156"/>
      <c r="ACV36" s="167">
        <v>-681.73281825705101</v>
      </c>
      <c r="ACW36" s="168">
        <v>368.18663543379</v>
      </c>
      <c r="ACX36" s="156"/>
      <c r="ACY36" s="167">
        <v>-988.87902086223505</v>
      </c>
      <c r="ACZ36" s="168">
        <v>388.253803269765</v>
      </c>
      <c r="ADB36" s="186">
        <v>-213.88179473871699</v>
      </c>
      <c r="ADC36" s="187">
        <v>552.65119947515598</v>
      </c>
      <c r="ADD36" s="175"/>
      <c r="ADE36" s="186">
        <v>-507.94538419671898</v>
      </c>
      <c r="ADF36" s="187">
        <v>576.73994417016195</v>
      </c>
      <c r="ADG36" s="175"/>
      <c r="ADH36" s="186">
        <v>-865.30569911272596</v>
      </c>
      <c r="ADI36" s="187">
        <v>606.63551899348897</v>
      </c>
      <c r="ADJ36" s="175"/>
      <c r="ADK36" s="186">
        <v>-1274.6369999999999</v>
      </c>
      <c r="ADL36" s="187">
        <v>639.73389187961698</v>
      </c>
      <c r="ADN36" s="205">
        <v>-69.265947132966701</v>
      </c>
      <c r="ADO36" s="206">
        <v>831.15292149049901</v>
      </c>
      <c r="ADP36" s="194"/>
      <c r="ADQ36" s="205">
        <v>-341.76053774473701</v>
      </c>
      <c r="ADR36" s="206">
        <v>857.10106077520004</v>
      </c>
      <c r="ADS36" s="194"/>
      <c r="ADT36" s="205">
        <v>-721.67965635650501</v>
      </c>
      <c r="ADU36" s="206">
        <v>894.80585384810195</v>
      </c>
      <c r="ADV36" s="194"/>
      <c r="ADW36" s="205">
        <v>-1132.93708696828</v>
      </c>
      <c r="ADX36" s="206">
        <v>934.50942035730702</v>
      </c>
      <c r="ADY36" s="194"/>
      <c r="ADZ36" s="205">
        <v>-1618.85022019182</v>
      </c>
      <c r="AEA36" s="206">
        <v>981.14258012928099</v>
      </c>
      <c r="AEB36" s="194"/>
      <c r="AEC36" s="205">
        <v>-2170.5718000000002</v>
      </c>
      <c r="AED36" s="206">
        <v>1033.0908986485999</v>
      </c>
      <c r="AEF36" s="224">
        <v>15.225683056199999</v>
      </c>
      <c r="AEG36" s="225">
        <v>1117.1458265505</v>
      </c>
      <c r="AEH36" s="213"/>
      <c r="AEI36" s="224">
        <v>-50.714423346531902</v>
      </c>
      <c r="AEJ36" s="225">
        <v>1220.7167144295199</v>
      </c>
      <c r="AEK36" s="213"/>
      <c r="AEL36" s="224">
        <v>-477.225661110418</v>
      </c>
      <c r="AEM36" s="225">
        <v>1269.6531524499401</v>
      </c>
      <c r="AEN36" s="213"/>
      <c r="AEO36" s="224">
        <v>-938.95118987430806</v>
      </c>
      <c r="AEP36" s="225">
        <v>1321.46514917274</v>
      </c>
      <c r="AEQ36" s="213"/>
      <c r="AER36" s="224">
        <v>-1484.1659434020801</v>
      </c>
      <c r="AES36" s="225">
        <v>1382.6538237474499</v>
      </c>
      <c r="AET36" s="213"/>
      <c r="AEU36" s="224">
        <v>-2107.7032301659701</v>
      </c>
      <c r="AEV36" s="225">
        <v>1449.94983863427</v>
      </c>
      <c r="AEX36" s="243">
        <v>359.64030463777601</v>
      </c>
      <c r="AEY36" s="244">
        <v>1533.6555468712299</v>
      </c>
      <c r="AEZ36" s="232"/>
      <c r="AFA36" s="243">
        <v>12.4708676510429</v>
      </c>
      <c r="AFB36" s="244">
        <v>1574.01692530636</v>
      </c>
      <c r="AFC36" s="232"/>
      <c r="AFD36" s="243">
        <v>-161.40724714538601</v>
      </c>
      <c r="AFE36" s="244">
        <v>1734.2403539259799</v>
      </c>
      <c r="AFF36" s="232"/>
      <c r="AFG36" s="243">
        <v>-673.51605105974897</v>
      </c>
      <c r="AFH36" s="244">
        <v>1799.68526073781</v>
      </c>
      <c r="AFI36" s="232"/>
      <c r="AFJ36" s="243">
        <v>-1283.00161497411</v>
      </c>
      <c r="AFK36" s="244">
        <v>1875.96911876593</v>
      </c>
      <c r="AFL36" s="232"/>
      <c r="AFM36" s="243">
        <v>-1969.598</v>
      </c>
      <c r="AFN36" s="244">
        <v>1963.07569534958</v>
      </c>
      <c r="AFP36" s="263">
        <v>464.36101397834</v>
      </c>
      <c r="AFQ36" s="264">
        <v>2064.8701585327699</v>
      </c>
      <c r="AFR36" s="251"/>
      <c r="AFS36" s="263">
        <v>42.512913178342799</v>
      </c>
      <c r="AFT36" s="264">
        <v>2117.6061300669098</v>
      </c>
      <c r="AFU36" s="251"/>
      <c r="AFV36" s="263">
        <v>-164.136362800678</v>
      </c>
      <c r="AFW36" s="264">
        <v>2333.1349082479401</v>
      </c>
      <c r="AFX36" s="251"/>
      <c r="AFY36" s="263">
        <v>-778.63017086385798</v>
      </c>
      <c r="AFZ36" s="264">
        <v>2420.9466756678298</v>
      </c>
      <c r="AGA36" s="251"/>
      <c r="AGB36" s="263">
        <v>-1503.77273099023</v>
      </c>
      <c r="AGC36" s="264">
        <v>2525.4764782759298</v>
      </c>
      <c r="AGD36" s="251"/>
      <c r="AGE36" s="263">
        <v>-2333.8164999999999</v>
      </c>
      <c r="AGF36" s="264">
        <v>2640.9028699517098</v>
      </c>
      <c r="AGH36" s="41"/>
      <c r="AGI36" s="42"/>
      <c r="AGK36" s="41"/>
      <c r="AGL36" s="42"/>
      <c r="AGN36" s="41"/>
      <c r="AGO36" s="42"/>
      <c r="AGQ36" s="41"/>
      <c r="AGR36" s="42"/>
      <c r="AGT36" s="41"/>
      <c r="AGU36" s="42"/>
      <c r="AGW36" s="41"/>
      <c r="AGX36" s="42"/>
      <c r="AGZ36" s="41"/>
      <c r="AHA36" s="42"/>
      <c r="AHC36" s="41"/>
      <c r="AHD36" s="42"/>
      <c r="AHF36" s="41"/>
      <c r="AHG36" s="42"/>
      <c r="AHI36" s="41"/>
      <c r="AHJ36" s="42"/>
      <c r="AHL36" s="41"/>
      <c r="AHM36" s="42"/>
      <c r="AHO36" s="41"/>
      <c r="AHP36" s="42"/>
      <c r="AHR36" s="41"/>
      <c r="AHS36" s="42"/>
      <c r="AHU36" s="41"/>
      <c r="AHV36" s="42"/>
      <c r="AHX36" s="41"/>
      <c r="AHY36" s="42"/>
      <c r="AIA36" s="41"/>
      <c r="AIB36" s="42"/>
      <c r="AID36" s="41"/>
      <c r="AIE36" s="42"/>
      <c r="AIG36" s="41"/>
      <c r="AIH36" s="42"/>
      <c r="AIJ36" s="41"/>
      <c r="AIK36" s="42"/>
      <c r="AIM36" s="41"/>
      <c r="AIN36" s="42"/>
      <c r="AIP36" s="41"/>
      <c r="AIQ36" s="42"/>
      <c r="AIS36" s="41"/>
      <c r="AIT36" s="42"/>
      <c r="AIV36" s="41"/>
      <c r="AIW36" s="42"/>
      <c r="AIY36" s="41"/>
      <c r="AIZ36" s="42"/>
      <c r="AJB36" s="41"/>
      <c r="AJC36" s="42"/>
      <c r="AJE36" s="41"/>
      <c r="AJF36" s="42"/>
      <c r="AJH36" s="41"/>
      <c r="AJI36" s="42"/>
      <c r="AJK36" s="41"/>
      <c r="AJL36" s="42"/>
      <c r="AJN36" s="41"/>
      <c r="AJO36" s="42"/>
      <c r="AJQ36" s="41"/>
      <c r="AJR36" s="42"/>
      <c r="AJT36" s="41"/>
      <c r="AJU36" s="42"/>
      <c r="AJW36" s="41"/>
      <c r="AJX36" s="42"/>
      <c r="AJZ36" s="41"/>
      <c r="AKA36" s="42"/>
      <c r="AKC36" s="41"/>
      <c r="AKD36" s="42"/>
      <c r="AKF36" s="41"/>
      <c r="AKG36" s="42"/>
      <c r="AKI36" s="41"/>
      <c r="AKJ36" s="42"/>
      <c r="AKL36" s="41"/>
      <c r="AKM36" s="42"/>
      <c r="AKN36" s="66"/>
      <c r="AKO36" s="41"/>
      <c r="AKP36" s="42"/>
      <c r="AKQ36" s="66"/>
      <c r="AKR36" s="41"/>
      <c r="AKS36" s="42"/>
      <c r="AKU36" s="41"/>
      <c r="AKV36" s="42"/>
      <c r="AKW36" s="66"/>
      <c r="AKX36" s="41"/>
      <c r="AKY36" s="42"/>
      <c r="AKZ36" s="66"/>
      <c r="ALA36" s="41"/>
      <c r="ALB36" s="42"/>
      <c r="ALD36" s="41"/>
      <c r="ALE36" s="42"/>
      <c r="ALF36" s="66"/>
      <c r="ALG36" s="41"/>
      <c r="ALH36" s="42"/>
      <c r="ALI36" s="66"/>
      <c r="ALJ36" s="41"/>
      <c r="ALK36" s="42"/>
      <c r="ALM36" s="41"/>
      <c r="ALN36" s="42"/>
      <c r="ALO36" s="66"/>
      <c r="ALP36" s="41"/>
      <c r="ALQ36" s="42"/>
      <c r="ALR36" s="66"/>
      <c r="ALS36" s="41"/>
      <c r="ALT36" s="42"/>
      <c r="ALV36" s="41"/>
      <c r="ALW36" s="42"/>
      <c r="ALX36" s="66"/>
      <c r="ALY36" s="41"/>
      <c r="ALZ36" s="42"/>
      <c r="AMA36" s="66"/>
      <c r="AMB36" s="41"/>
      <c r="AMC36" s="42"/>
      <c r="AME36" s="41"/>
      <c r="AMF36" s="42"/>
      <c r="AMG36" s="66"/>
      <c r="AMH36" s="41"/>
      <c r="AMI36" s="42"/>
      <c r="AMJ36" s="66"/>
      <c r="AMK36" s="41"/>
      <c r="AML36" s="42"/>
      <c r="AMN36" s="41"/>
      <c r="AMO36" s="42"/>
      <c r="AMP36" s="66"/>
      <c r="AMQ36" s="41"/>
      <c r="AMR36" s="42"/>
      <c r="AMS36" s="66"/>
      <c r="AMT36" s="41"/>
      <c r="AMU36" s="42"/>
      <c r="AMW36" s="41"/>
      <c r="AMX36" s="42"/>
      <c r="AMY36" s="66"/>
      <c r="AMZ36" s="41"/>
      <c r="ANA36" s="42"/>
      <c r="ANB36" s="66"/>
      <c r="ANC36" s="41"/>
      <c r="AND36" s="42"/>
      <c r="ANF36" s="41"/>
      <c r="ANG36" s="42"/>
      <c r="ANH36" s="66"/>
      <c r="ANI36" s="41"/>
      <c r="ANJ36" s="42"/>
      <c r="ANK36" s="66"/>
      <c r="ANL36" s="41"/>
      <c r="ANM36" s="42"/>
      <c r="ANO36" s="41"/>
      <c r="ANP36" s="42"/>
      <c r="ANQ36" s="66"/>
      <c r="ANR36" s="41"/>
      <c r="ANS36" s="42"/>
      <c r="ANT36" s="66"/>
      <c r="ANU36" s="41"/>
      <c r="ANV36" s="42"/>
      <c r="ANX36" s="41"/>
      <c r="ANY36" s="42"/>
      <c r="ANZ36" s="66"/>
      <c r="AOA36" s="41"/>
      <c r="AOB36" s="42"/>
      <c r="AOC36" s="66"/>
      <c r="AOD36" s="41"/>
      <c r="AOE36" s="42"/>
      <c r="AOG36" s="41"/>
      <c r="AOH36" s="42"/>
      <c r="AOI36" s="66"/>
      <c r="AOJ36" s="41"/>
      <c r="AOK36" s="42"/>
      <c r="AOL36" s="66"/>
      <c r="AOM36" s="41"/>
      <c r="AON36" s="42"/>
      <c r="AOP36" s="41"/>
      <c r="AOQ36" s="42"/>
      <c r="AOS36" s="41"/>
      <c r="AOT36" s="42"/>
      <c r="AOV36" s="41"/>
      <c r="AOW36" s="42"/>
      <c r="AOY36" s="41"/>
      <c r="AOZ36" s="42"/>
      <c r="APB36" s="41"/>
      <c r="APC36" s="42"/>
      <c r="APE36" s="41"/>
      <c r="APF36" s="42"/>
      <c r="APH36" s="41"/>
      <c r="API36" s="42"/>
      <c r="APK36" s="41"/>
      <c r="APL36" s="42"/>
      <c r="APN36" s="41"/>
      <c r="APO36" s="42"/>
      <c r="APQ36" s="41"/>
      <c r="APR36" s="42"/>
      <c r="APT36" s="41"/>
      <c r="APU36" s="42"/>
      <c r="APW36" s="41"/>
      <c r="APX36" s="42"/>
      <c r="APZ36" s="41"/>
      <c r="AQA36" s="42"/>
      <c r="AQC36" s="41"/>
      <c r="AQD36" s="42"/>
      <c r="AQF36" s="41"/>
      <c r="AQG36" s="42"/>
      <c r="AQI36" s="41"/>
      <c r="AQJ36" s="42"/>
      <c r="AQL36" s="41"/>
      <c r="AQM36" s="42"/>
      <c r="AQO36" s="41"/>
      <c r="AQP36" s="42"/>
      <c r="AQR36" s="41"/>
      <c r="AQS36" s="42"/>
      <c r="AQU36" s="41"/>
      <c r="AQV36" s="42"/>
      <c r="AQX36" s="41"/>
      <c r="AQY36" s="42"/>
      <c r="ARA36" s="41"/>
      <c r="ARB36" s="42"/>
      <c r="ARD36" s="41"/>
      <c r="ARE36" s="42"/>
      <c r="ARG36" s="41"/>
      <c r="ARH36" s="42"/>
      <c r="ARJ36" s="41"/>
      <c r="ARK36" s="42"/>
      <c r="ARM36" s="41"/>
      <c r="ARN36" s="42"/>
      <c r="ARP36" s="41"/>
      <c r="ARQ36" s="42"/>
      <c r="ARS36" s="41"/>
      <c r="ART36" s="42"/>
      <c r="ARV36" s="41"/>
      <c r="ARW36" s="42"/>
      <c r="ARY36" s="41"/>
      <c r="ARZ36" s="42"/>
      <c r="ASB36" s="41"/>
      <c r="ASC36" s="42"/>
      <c r="ASE36" s="41"/>
      <c r="ASF36" s="42"/>
      <c r="ASH36" s="41"/>
      <c r="ASI36" s="42"/>
      <c r="ASK36" s="41"/>
      <c r="ASL36" s="42"/>
      <c r="ASN36" s="41"/>
      <c r="ASO36" s="42"/>
      <c r="ASQ36" s="41"/>
      <c r="ASR36" s="42"/>
      <c r="AST36" s="41"/>
      <c r="ASU36" s="42"/>
      <c r="ASW36" s="41"/>
      <c r="ASX36" s="42"/>
      <c r="ASZ36" s="41"/>
      <c r="ATA36" s="42"/>
      <c r="ATC36" s="41"/>
      <c r="ATD36" s="42"/>
      <c r="ATF36" s="41"/>
      <c r="ATG36" s="42"/>
      <c r="ATI36" s="41"/>
      <c r="ATJ36" s="42"/>
      <c r="ATL36" s="41"/>
      <c r="ATM36" s="42"/>
      <c r="ATO36" s="41"/>
      <c r="ATP36" s="42"/>
      <c r="ATR36" s="41"/>
      <c r="ATS36" s="42"/>
      <c r="ATU36" s="41"/>
      <c r="ATV36" s="42"/>
      <c r="ATX36" s="41"/>
      <c r="ATY36" s="42"/>
      <c r="AUA36" s="41"/>
      <c r="AUB36" s="42"/>
      <c r="AUD36" s="41"/>
      <c r="AUE36" s="42"/>
      <c r="AUG36" s="41"/>
      <c r="AUH36" s="42"/>
      <c r="AUJ36" s="41"/>
      <c r="AUK36" s="42"/>
      <c r="AUM36" s="41"/>
      <c r="AUN36" s="42"/>
      <c r="AUP36" s="41"/>
      <c r="AUQ36" s="42"/>
      <c r="AUS36" s="41"/>
      <c r="AUT36" s="42"/>
      <c r="AUV36" s="41"/>
      <c r="AUW36" s="42"/>
      <c r="AUY36" s="41"/>
      <c r="AUZ36" s="42"/>
      <c r="AVB36" s="41"/>
      <c r="AVC36" s="42"/>
      <c r="AVE36" s="41"/>
      <c r="AVF36" s="42"/>
      <c r="AVH36" s="41"/>
      <c r="AVI36" s="42"/>
      <c r="AVK36" s="41"/>
      <c r="AVL36" s="42"/>
      <c r="AVN36" s="41"/>
      <c r="AVO36" s="42"/>
      <c r="AVQ36" s="41"/>
      <c r="AVR36" s="42"/>
      <c r="AVT36" s="41"/>
      <c r="AVU36" s="42"/>
      <c r="AVW36" s="41"/>
      <c r="AVX36" s="42"/>
      <c r="AVZ36" s="41"/>
      <c r="AWA36" s="42"/>
      <c r="AWC36" s="41"/>
      <c r="AWD36" s="42"/>
      <c r="AWF36" s="41"/>
      <c r="AWG36" s="42"/>
      <c r="AWH36" s="66"/>
      <c r="AWI36" s="41"/>
      <c r="AWJ36" s="42"/>
      <c r="AWK36" s="66"/>
      <c r="AWL36" s="41"/>
      <c r="AWM36" s="42"/>
      <c r="AWO36" s="41"/>
      <c r="AWP36" s="42"/>
      <c r="AWQ36" s="66"/>
      <c r="AWR36" s="41"/>
      <c r="AWS36" s="42"/>
      <c r="AWT36" s="66"/>
      <c r="AWU36" s="41"/>
      <c r="AWV36" s="42"/>
      <c r="AWX36" s="41"/>
      <c r="AWY36" s="42"/>
      <c r="AWZ36" s="66"/>
      <c r="AXA36" s="41"/>
      <c r="AXB36" s="42"/>
      <c r="AXC36" s="66"/>
      <c r="AXD36" s="41"/>
      <c r="AXE36" s="42"/>
      <c r="AXG36" s="41"/>
      <c r="AXH36" s="42"/>
      <c r="AXI36" s="66"/>
      <c r="AXJ36" s="41"/>
      <c r="AXK36" s="42"/>
      <c r="AXL36" s="66"/>
      <c r="AXM36" s="41"/>
      <c r="AXN36" s="42"/>
      <c r="AXP36" s="41"/>
      <c r="AXQ36" s="42"/>
      <c r="AXR36" s="66"/>
      <c r="AXS36" s="41"/>
      <c r="AXT36" s="42"/>
      <c r="AXU36" s="66"/>
      <c r="AXV36" s="41"/>
      <c r="AXW36" s="42"/>
      <c r="AXY36" s="41"/>
      <c r="AXZ36" s="42"/>
      <c r="AYA36" s="66"/>
      <c r="AYB36" s="41"/>
      <c r="AYC36" s="42"/>
      <c r="AYD36" s="66"/>
      <c r="AYE36" s="41"/>
      <c r="AYF36" s="42"/>
      <c r="AYH36" s="41"/>
      <c r="AYI36" s="42"/>
      <c r="AYJ36" s="66"/>
      <c r="AYK36" s="41"/>
      <c r="AYL36" s="42"/>
      <c r="AYM36" s="66"/>
      <c r="AYN36" s="41"/>
      <c r="AYO36" s="42"/>
      <c r="AYQ36" s="41"/>
      <c r="AYR36" s="42"/>
      <c r="AYS36" s="66"/>
      <c r="AYT36" s="41"/>
      <c r="AYU36" s="42"/>
      <c r="AYV36" s="66"/>
      <c r="AYW36" s="41"/>
      <c r="AYX36" s="42"/>
      <c r="AYZ36" s="41"/>
      <c r="AZA36" s="42"/>
      <c r="AZB36" s="66"/>
      <c r="AZC36" s="41"/>
      <c r="AZD36" s="42"/>
      <c r="AZE36" s="66"/>
      <c r="AZF36" s="41"/>
      <c r="AZG36" s="42"/>
      <c r="AZI36" s="41"/>
      <c r="AZJ36" s="42"/>
      <c r="AZK36" s="66"/>
      <c r="AZL36" s="41"/>
      <c r="AZM36" s="42"/>
      <c r="AZN36" s="66"/>
      <c r="AZO36" s="41"/>
      <c r="AZP36" s="42"/>
      <c r="AZR36" s="41"/>
      <c r="AZS36" s="42"/>
      <c r="AZT36" s="66"/>
      <c r="AZU36" s="41"/>
      <c r="AZV36" s="42"/>
      <c r="AZW36" s="66"/>
      <c r="AZX36" s="41"/>
      <c r="AZY36" s="42"/>
    </row>
    <row r="37" spans="2:1377" x14ac:dyDescent="0.15">
      <c r="B37" s="41">
        <v>-317.66581500221702</v>
      </c>
      <c r="C37" s="42">
        <v>23.492710415049501</v>
      </c>
      <c r="E37" s="41">
        <v>-388.477428159878</v>
      </c>
      <c r="F37" s="42">
        <v>23.5322029304781</v>
      </c>
      <c r="H37" s="41">
        <v>-455.60422105403097</v>
      </c>
      <c r="I37" s="42">
        <v>25.671529084064201</v>
      </c>
      <c r="J37" s="66"/>
      <c r="K37" s="41">
        <v>-539.92739489833605</v>
      </c>
      <c r="L37" s="42">
        <v>27.397999797645699</v>
      </c>
      <c r="N37" s="41">
        <v>-362.10967069318599</v>
      </c>
      <c r="O37" s="42">
        <v>33.848514991223503</v>
      </c>
      <c r="P37" s="66"/>
      <c r="Q37" s="41">
        <v>-443.94358825869398</v>
      </c>
      <c r="R37" s="42">
        <v>33.932761998367504</v>
      </c>
      <c r="S37" s="66"/>
      <c r="T37" s="41">
        <v>-545.78182582420004</v>
      </c>
      <c r="U37" s="42">
        <v>34.200239401045899</v>
      </c>
      <c r="V37" s="66"/>
      <c r="W37" s="41">
        <v>-617.21923339064904</v>
      </c>
      <c r="X37" s="42">
        <v>39.685850466324503</v>
      </c>
      <c r="Z37" s="41">
        <v>-393.93991404149301</v>
      </c>
      <c r="AA37" s="42">
        <v>48.5740051074823</v>
      </c>
      <c r="AB37" s="66"/>
      <c r="AC37" s="41">
        <v>-485.35699803510897</v>
      </c>
      <c r="AD37" s="42">
        <v>48.587444085109603</v>
      </c>
      <c r="AE37" s="66"/>
      <c r="AF37" s="41">
        <v>-599.43136202872495</v>
      </c>
      <c r="AG37" s="42">
        <v>48.794734471631898</v>
      </c>
      <c r="AH37" s="66"/>
      <c r="AI37" s="41">
        <v>-716.43139834260398</v>
      </c>
      <c r="AJ37" s="42">
        <v>51.837226226446901</v>
      </c>
      <c r="AL37" s="41">
        <v>-499.07531041968298</v>
      </c>
      <c r="AM37" s="42">
        <v>67.365013574676297</v>
      </c>
      <c r="AN37" s="66"/>
      <c r="AO37" s="41">
        <v>-614.02303750258602</v>
      </c>
      <c r="AP37" s="42">
        <v>67.512056599333803</v>
      </c>
      <c r="AQ37" s="66"/>
      <c r="AR37" s="41">
        <v>-757.356364585488</v>
      </c>
      <c r="AS37" s="42">
        <v>67.987999441301795</v>
      </c>
      <c r="AT37" s="66"/>
      <c r="AU37" s="41">
        <v>-922.62667501013595</v>
      </c>
      <c r="AV37" s="42">
        <v>68.905963040248494</v>
      </c>
      <c r="AX37" s="41">
        <v>-571.65726447667896</v>
      </c>
      <c r="AY37" s="42">
        <v>94.190804820834899</v>
      </c>
      <c r="AZ37" s="66"/>
      <c r="BA37" s="41">
        <v>-719.38943316061705</v>
      </c>
      <c r="BB37" s="42">
        <v>94.313023468022095</v>
      </c>
      <c r="BC37" s="66"/>
      <c r="BD37" s="41">
        <v>-889.49001052849303</v>
      </c>
      <c r="BE37" s="42">
        <v>94.841180039274704</v>
      </c>
      <c r="BF37" s="66"/>
      <c r="BG37" s="41">
        <v>-1085.7903513998101</v>
      </c>
      <c r="BH37" s="42">
        <v>95.923558500124599</v>
      </c>
      <c r="BJ37" s="41">
        <v>-750.27782279977203</v>
      </c>
      <c r="BK37" s="42">
        <v>155.67862182095499</v>
      </c>
      <c r="BL37" s="66"/>
      <c r="BM37" s="41">
        <v>-946.44831251979497</v>
      </c>
      <c r="BN37" s="42">
        <v>155.88485148594799</v>
      </c>
      <c r="BO37" s="66"/>
      <c r="BP37" s="41">
        <v>-1171.99537195984</v>
      </c>
      <c r="BQ37" s="42">
        <v>156.79122218606099</v>
      </c>
      <c r="BR37" s="66"/>
      <c r="BS37" s="41">
        <v>-1432.3958689353001</v>
      </c>
      <c r="BT37" s="42">
        <v>158.614220255139</v>
      </c>
      <c r="BV37" s="41">
        <v>-837.77624329384798</v>
      </c>
      <c r="BW37" s="42">
        <v>238.906068229</v>
      </c>
      <c r="BX37" s="66"/>
      <c r="BY37" s="41">
        <v>-1014.06828737231</v>
      </c>
      <c r="BZ37" s="42">
        <v>238.942651201964</v>
      </c>
      <c r="CA37" s="66"/>
      <c r="CB37" s="41">
        <v>-1266.09249145077</v>
      </c>
      <c r="CC37" s="42">
        <v>239.395055959655</v>
      </c>
      <c r="CD37" s="66"/>
      <c r="CE37" s="41">
        <v>-1539.32613552923</v>
      </c>
      <c r="CF37" s="42">
        <v>240.76399149648401</v>
      </c>
      <c r="CG37" s="66"/>
      <c r="CH37" s="41">
        <v>-1844.05006368615</v>
      </c>
      <c r="CI37" s="42">
        <v>243.40929738296501</v>
      </c>
      <c r="CJ37" s="66"/>
      <c r="CK37" s="41">
        <v>-1992.88056313845</v>
      </c>
      <c r="CL37" s="42">
        <v>248.40741160071201</v>
      </c>
      <c r="CN37" s="41">
        <v>-838.86407296298603</v>
      </c>
      <c r="CO37" s="42">
        <v>347.04560830541902</v>
      </c>
      <c r="CP37" s="66"/>
      <c r="CQ37" s="41">
        <v>-1032.1470847222399</v>
      </c>
      <c r="CR37" s="42">
        <v>346.90960324059301</v>
      </c>
      <c r="CS37" s="66"/>
      <c r="CT37" s="41">
        <v>-1309.68917648149</v>
      </c>
      <c r="CU37" s="42">
        <v>347.10559233910698</v>
      </c>
      <c r="CV37" s="66"/>
      <c r="CW37" s="41">
        <v>-1610.81648824075</v>
      </c>
      <c r="CX37" s="42">
        <v>348.37835381505499</v>
      </c>
      <c r="CY37" s="66"/>
      <c r="CZ37" s="41">
        <v>-1835.92935703701</v>
      </c>
      <c r="DA37" s="42">
        <v>379.88851884124</v>
      </c>
      <c r="DB37" s="66"/>
      <c r="DC37" s="41">
        <v>-2130.5104000000001</v>
      </c>
      <c r="DD37" s="42">
        <v>356.64328908922897</v>
      </c>
      <c r="DF37" s="41">
        <v>-818.84040000000095</v>
      </c>
      <c r="DG37" s="42">
        <v>483.39805233780697</v>
      </c>
      <c r="DH37" s="66"/>
      <c r="DI37" s="41">
        <v>-1028.5488927624001</v>
      </c>
      <c r="DJ37" s="42">
        <v>482.98175681187098</v>
      </c>
      <c r="DK37" s="66"/>
      <c r="DL37" s="41">
        <v>-1331.0433855248</v>
      </c>
      <c r="DM37" s="42">
        <v>482.88839016112098</v>
      </c>
      <c r="DN37" s="66"/>
      <c r="DO37" s="41">
        <v>-1538.6472565744</v>
      </c>
      <c r="DP37" s="42">
        <v>521.06240573991204</v>
      </c>
      <c r="DQ37" s="66"/>
      <c r="DR37" s="41">
        <v>-2054.3647710496002</v>
      </c>
      <c r="DS37" s="42">
        <v>486.46624810263103</v>
      </c>
      <c r="DT37" s="66"/>
      <c r="DU37" s="41">
        <v>-2220.03581534255</v>
      </c>
      <c r="DV37" s="42">
        <v>492.72374803453698</v>
      </c>
      <c r="DX37" s="41">
        <v>-944.90074708789803</v>
      </c>
      <c r="DY37" s="42">
        <v>650.80991588236202</v>
      </c>
      <c r="DZ37" s="66"/>
      <c r="EA37" s="41">
        <v>-1234.0136270879</v>
      </c>
      <c r="EB37" s="42">
        <v>650.25633374032896</v>
      </c>
      <c r="EC37" s="66"/>
      <c r="ED37" s="41">
        <v>-1596.7619741758001</v>
      </c>
      <c r="EE37" s="42">
        <v>650.20570238133303</v>
      </c>
      <c r="EF37" s="66"/>
      <c r="EG37" s="41">
        <v>-1844.9064425274</v>
      </c>
      <c r="EH37" s="42">
        <v>701.56983155163095</v>
      </c>
      <c r="EI37" s="66"/>
      <c r="EJ37" s="41">
        <v>-2422.9018154394998</v>
      </c>
      <c r="EK37" s="42">
        <v>655.11669632580697</v>
      </c>
      <c r="EL37" s="66"/>
      <c r="EM37" s="41">
        <v>-2662.5722987389099</v>
      </c>
      <c r="EN37" s="42">
        <v>663.59435750607997</v>
      </c>
      <c r="EP37" s="41">
        <v>-211.326930786091</v>
      </c>
      <c r="EQ37" s="42">
        <v>46.878781165876099</v>
      </c>
      <c r="ER37" s="66"/>
      <c r="ES37" s="41">
        <v>-320.96454394375201</v>
      </c>
      <c r="ET37" s="42">
        <v>47.157674613584398</v>
      </c>
      <c r="EU37" s="66"/>
      <c r="EV37" s="41">
        <v>-456.46551710141398</v>
      </c>
      <c r="EW37" s="42">
        <v>47.637537420510199</v>
      </c>
      <c r="EX37" s="66"/>
      <c r="EY37" s="41">
        <v>-584.76679999999999</v>
      </c>
      <c r="EZ37" s="42">
        <v>50.700844884802599</v>
      </c>
      <c r="FB37" s="41">
        <v>-228.999852265367</v>
      </c>
      <c r="FC37" s="42">
        <v>67.544079482117198</v>
      </c>
      <c r="FD37" s="66"/>
      <c r="FE37" s="41">
        <v>-356.13076983087399</v>
      </c>
      <c r="FF37" s="42">
        <v>67.985216271810103</v>
      </c>
      <c r="FG37" s="66"/>
      <c r="FH37" s="41">
        <v>-513.34600739638199</v>
      </c>
      <c r="FI37" s="42">
        <v>68.723970057659201</v>
      </c>
      <c r="FJ37" s="66"/>
      <c r="FK37" s="41">
        <v>-659.57747758206006</v>
      </c>
      <c r="FL37" s="42">
        <v>73.468698966761096</v>
      </c>
      <c r="FN37" s="41">
        <v>-213.324649888289</v>
      </c>
      <c r="FO37" s="42">
        <v>96.890256137147801</v>
      </c>
      <c r="FP37" s="66"/>
      <c r="FQ37" s="41">
        <v>-356.50973388190499</v>
      </c>
      <c r="FR37" s="42">
        <v>97.318966007614193</v>
      </c>
      <c r="FS37" s="66"/>
      <c r="FT37" s="41">
        <v>-533.87209787552194</v>
      </c>
      <c r="FU37" s="42">
        <v>98.074610453936202</v>
      </c>
      <c r="FV37" s="66"/>
      <c r="FW37" s="41">
        <v>-703.32608171892696</v>
      </c>
      <c r="FX37" s="42">
        <v>104.263047207508</v>
      </c>
      <c r="FZ37" s="41">
        <v>-282.63676040933899</v>
      </c>
      <c r="GA37" s="42">
        <v>134.34449206754101</v>
      </c>
      <c r="GB37" s="66"/>
      <c r="GC37" s="41">
        <v>-462.29448749224201</v>
      </c>
      <c r="GD37" s="42">
        <v>135.16809693472501</v>
      </c>
      <c r="GE37" s="66"/>
      <c r="GF37" s="41">
        <v>-613.24549582385202</v>
      </c>
      <c r="GG37" s="42">
        <v>146.93087121665701</v>
      </c>
      <c r="GH37" s="66"/>
      <c r="GI37" s="41">
        <v>-940.54734165804496</v>
      </c>
      <c r="GJ37" s="42">
        <v>138.547702850565</v>
      </c>
      <c r="GL37" s="41">
        <v>-286.59720130571799</v>
      </c>
      <c r="GM37" s="42">
        <v>187.70990924213299</v>
      </c>
      <c r="GN37" s="66"/>
      <c r="GO37" s="41">
        <v>-511.981369989656</v>
      </c>
      <c r="GP37" s="42">
        <v>188.700157228965</v>
      </c>
      <c r="GQ37" s="66"/>
      <c r="GR37" s="41">
        <v>-777.01394735753297</v>
      </c>
      <c r="GS37" s="42">
        <v>190.38746711639899</v>
      </c>
      <c r="GT37" s="66"/>
      <c r="GU37" s="41">
        <v>-1081.96479649656</v>
      </c>
      <c r="GV37" s="42">
        <v>192.881948476643</v>
      </c>
      <c r="GX37" s="41">
        <v>-353.610129360869</v>
      </c>
      <c r="GY37" s="42">
        <v>310.20065286716198</v>
      </c>
      <c r="GZ37" s="66"/>
      <c r="HA37" s="41">
        <v>-653.31661908089302</v>
      </c>
      <c r="HB37" s="42">
        <v>311.82464531214703</v>
      </c>
      <c r="HC37" s="66"/>
      <c r="HD37" s="41">
        <v>-1005.43967852094</v>
      </c>
      <c r="HE37" s="42">
        <v>314.66366133755901</v>
      </c>
      <c r="HF37" s="66"/>
      <c r="HG37" s="41">
        <v>-1280.60577481619</v>
      </c>
      <c r="HH37" s="42">
        <v>343.92818864705799</v>
      </c>
      <c r="HJ37" s="41">
        <v>-259.44555905998999</v>
      </c>
      <c r="HK37" s="42">
        <v>475.13427209221197</v>
      </c>
      <c r="HL37" s="66"/>
      <c r="HM37" s="41">
        <v>-532.00160313845004</v>
      </c>
      <c r="HN37" s="42">
        <v>476.71714463565797</v>
      </c>
      <c r="HO37" s="66"/>
      <c r="HP37" s="41">
        <v>-917.87380721691102</v>
      </c>
      <c r="HQ37" s="42">
        <v>479.31021496935801</v>
      </c>
      <c r="HR37" s="66"/>
      <c r="HS37" s="41">
        <v>-1335.9714512953699</v>
      </c>
      <c r="HT37" s="42">
        <v>483.31964730498697</v>
      </c>
      <c r="HU37" s="66"/>
      <c r="HV37" s="41">
        <v>-1643.03492392306</v>
      </c>
      <c r="HW37" s="42">
        <v>527.77741695211103</v>
      </c>
      <c r="HX37" s="66"/>
      <c r="HY37" s="41">
        <v>-2356.7156</v>
      </c>
      <c r="HZ37" s="42">
        <v>497.87948498089497</v>
      </c>
      <c r="IB37" s="41">
        <v>-61.573037407153798</v>
      </c>
      <c r="IC37" s="42">
        <v>689.381532356609</v>
      </c>
      <c r="ID37" s="66"/>
      <c r="IE37" s="41">
        <v>-363.15304916640599</v>
      </c>
      <c r="IF37" s="42">
        <v>691.18646816018099</v>
      </c>
      <c r="IG37" s="66"/>
      <c r="IH37" s="41">
        <v>-791.27414092565903</v>
      </c>
      <c r="II37" s="42">
        <v>694.006200962604</v>
      </c>
      <c r="IJ37" s="66"/>
      <c r="IK37" s="41">
        <v>-1255.37345268491</v>
      </c>
      <c r="IL37" s="42">
        <v>698.54811097535401</v>
      </c>
      <c r="IM37" s="66"/>
      <c r="IN37" s="41">
        <v>-1782.35639620342</v>
      </c>
      <c r="IO37" s="42">
        <v>705.33623687090096</v>
      </c>
      <c r="IP37" s="66"/>
      <c r="IQ37" s="41">
        <v>-2413.1552000000001</v>
      </c>
      <c r="IR37" s="42">
        <v>715.03629210952101</v>
      </c>
      <c r="IT37" s="41">
        <v>0</v>
      </c>
      <c r="IU37" s="42">
        <v>902.59520918033502</v>
      </c>
      <c r="IV37" s="66"/>
      <c r="IW37" s="41">
        <v>-145.48414535757999</v>
      </c>
      <c r="IX37" s="42">
        <v>961.18828589010695</v>
      </c>
      <c r="IY37" s="66"/>
      <c r="IZ37" s="41">
        <v>-615.28863811997701</v>
      </c>
      <c r="JA37" s="42">
        <v>964.27211241032501</v>
      </c>
      <c r="JB37" s="66"/>
      <c r="JC37" s="41">
        <v>-1124.8241308823799</v>
      </c>
      <c r="JD37" s="42">
        <v>969.18455278873103</v>
      </c>
      <c r="JE37" s="66"/>
      <c r="JF37" s="41">
        <v>-1734.97002364477</v>
      </c>
      <c r="JG37" s="42">
        <v>976.75961117216298</v>
      </c>
      <c r="JH37" s="66"/>
      <c r="JI37" s="41">
        <v>-2131.0543657439798</v>
      </c>
      <c r="JJ37" s="42">
        <v>1065.14677402896</v>
      </c>
      <c r="JL37" s="41">
        <v>25.9179152203236</v>
      </c>
      <c r="JM37" s="42">
        <v>1207.5761809431699</v>
      </c>
      <c r="JN37" s="66"/>
      <c r="JO37" s="41">
        <v>-162.57380730707499</v>
      </c>
      <c r="JP37" s="42">
        <v>1294.03787664573</v>
      </c>
      <c r="JQ37" s="66"/>
      <c r="JR37" s="41">
        <v>-726.09415439497502</v>
      </c>
      <c r="JS37" s="42">
        <v>1298.3033997554301</v>
      </c>
      <c r="JT37" s="66"/>
      <c r="JU37" s="41">
        <v>-1337.2917014828699</v>
      </c>
      <c r="JV37" s="42">
        <v>1304.9600730259399</v>
      </c>
      <c r="JW37" s="66"/>
      <c r="JX37" s="41">
        <v>-2027.86599565867</v>
      </c>
      <c r="JY37" s="42">
        <v>1315.2618501531799</v>
      </c>
      <c r="JZ37" s="66"/>
      <c r="KA37" s="41">
        <v>-2542.5625852739699</v>
      </c>
      <c r="KB37" s="42">
        <v>1434.2733714169401</v>
      </c>
      <c r="KD37" s="41">
        <v>-1.8453083184925001</v>
      </c>
      <c r="KE37" s="42">
        <v>104.54174527170299</v>
      </c>
      <c r="KF37" s="66"/>
      <c r="KG37" s="41">
        <v>-110.488652823718</v>
      </c>
      <c r="KH37" s="42">
        <v>108.795140217454</v>
      </c>
      <c r="KI37" s="66"/>
      <c r="KJ37" s="41">
        <v>-243.54303092894401</v>
      </c>
      <c r="KK37" s="42">
        <v>113.998128854482</v>
      </c>
      <c r="KL37" s="66"/>
      <c r="KM37" s="41">
        <v>-349.57828061895401</v>
      </c>
      <c r="KN37" s="42">
        <v>123.623611594045</v>
      </c>
      <c r="KP37" s="41">
        <v>0</v>
      </c>
      <c r="KQ37" s="42">
        <v>148.119766186719</v>
      </c>
      <c r="KR37" s="66"/>
      <c r="KS37" s="41">
        <v>-97.199007772474701</v>
      </c>
      <c r="KT37" s="42">
        <v>157.492517830357</v>
      </c>
      <c r="KU37" s="66"/>
      <c r="KV37" s="41">
        <v>-252.29003858295599</v>
      </c>
      <c r="KW37" s="42">
        <v>164.93520293613</v>
      </c>
      <c r="KX37" s="66"/>
      <c r="KY37" s="41">
        <v>-370.44969865113001</v>
      </c>
      <c r="KZ37" s="42">
        <v>179.577913717115</v>
      </c>
      <c r="LB37" s="41">
        <v>46.131494773499199</v>
      </c>
      <c r="LC37" s="42">
        <v>203.64153774743301</v>
      </c>
      <c r="LD37" s="66"/>
      <c r="LE37" s="41">
        <v>-12.407654213913499</v>
      </c>
      <c r="LF37" s="42">
        <v>222.85138787313701</v>
      </c>
      <c r="LG37" s="66"/>
      <c r="LH37" s="41">
        <v>-189.28459565289199</v>
      </c>
      <c r="LI37" s="42">
        <v>232.554436300578</v>
      </c>
      <c r="LJ37" s="66"/>
      <c r="LK37" s="41">
        <v>-322.81424000000101</v>
      </c>
      <c r="LL37" s="42">
        <v>252.09565189451399</v>
      </c>
      <c r="LN37" s="41">
        <v>27.450583156938698</v>
      </c>
      <c r="LO37" s="42">
        <v>283.87995959999</v>
      </c>
      <c r="LP37" s="66"/>
      <c r="LQ37" s="41">
        <v>-47.845824965862697</v>
      </c>
      <c r="LR37" s="42">
        <v>311.26809714056202</v>
      </c>
      <c r="LS37" s="66"/>
      <c r="LT37" s="41">
        <v>-269.06046129912698</v>
      </c>
      <c r="LU37" s="42">
        <v>325.40990756662302</v>
      </c>
      <c r="LV37" s="66"/>
      <c r="LW37" s="41">
        <v>-522.43304163239395</v>
      </c>
      <c r="LX37" s="42">
        <v>340.92158131454801</v>
      </c>
      <c r="LZ37" s="41">
        <v>116.352137132571</v>
      </c>
      <c r="MA37" s="42">
        <v>393.71291066462999</v>
      </c>
      <c r="MB37" s="66"/>
      <c r="MC37" s="41">
        <v>0</v>
      </c>
      <c r="MD37" s="42">
        <v>425.85873437907401</v>
      </c>
      <c r="ME37" s="66"/>
      <c r="MF37" s="41">
        <v>-235.16363069354799</v>
      </c>
      <c r="MG37" s="42">
        <v>449.63662766961397</v>
      </c>
      <c r="MH37" s="66"/>
      <c r="MI37" s="41">
        <v>-538.884399999999</v>
      </c>
      <c r="MJ37" s="42">
        <v>470.38453715491499</v>
      </c>
      <c r="ML37" s="41">
        <v>208.86591366059801</v>
      </c>
      <c r="MM37" s="42">
        <v>649.93407963869197</v>
      </c>
      <c r="MN37" s="66"/>
      <c r="MO37" s="41">
        <v>0</v>
      </c>
      <c r="MP37" s="42">
        <v>691.44819253915796</v>
      </c>
      <c r="MQ37" s="66"/>
      <c r="MR37" s="41">
        <v>-255.91028342764099</v>
      </c>
      <c r="MS37" s="42">
        <v>741.92980529532099</v>
      </c>
      <c r="MT37" s="66"/>
      <c r="MU37" s="41">
        <v>-660.660400000001</v>
      </c>
      <c r="MV37" s="42">
        <v>776.070969774329</v>
      </c>
      <c r="MX37" s="41">
        <v>485.33913051319502</v>
      </c>
      <c r="MY37" s="42">
        <v>981.47198011243199</v>
      </c>
      <c r="MZ37" s="66"/>
      <c r="NA37" s="41">
        <v>209.63573990142601</v>
      </c>
      <c r="NB37" s="42">
        <v>1006.52964193486</v>
      </c>
      <c r="NC37" s="66"/>
      <c r="ND37" s="41">
        <v>0</v>
      </c>
      <c r="NE37" s="42">
        <v>1085.3559048954</v>
      </c>
      <c r="NF37" s="66"/>
      <c r="NG37" s="41">
        <v>-336.30048994358799</v>
      </c>
      <c r="NH37" s="42">
        <v>1143.0618857798499</v>
      </c>
      <c r="NI37" s="66"/>
      <c r="NJ37" s="41">
        <v>-816.71855204869405</v>
      </c>
      <c r="NK37" s="42">
        <v>1191.03903482582</v>
      </c>
      <c r="NL37" s="66"/>
      <c r="NM37" s="41">
        <v>-1362.2323200000001</v>
      </c>
      <c r="NN37" s="42">
        <v>1244.6535316117199</v>
      </c>
      <c r="NP37" s="41">
        <v>958.18400763975296</v>
      </c>
      <c r="NQ37" s="42">
        <v>1406.6365351423501</v>
      </c>
      <c r="NR37" s="66"/>
      <c r="NS37" s="41">
        <v>648.77452387586504</v>
      </c>
      <c r="NT37" s="42">
        <v>1439.3889078485199</v>
      </c>
      <c r="NU37" s="66"/>
      <c r="NV37" s="41">
        <v>217.243986111975</v>
      </c>
      <c r="NW37" s="42">
        <v>1486.7556258633299</v>
      </c>
      <c r="NX37" s="66"/>
      <c r="NY37" s="41">
        <v>0</v>
      </c>
      <c r="NZ37" s="42">
        <v>1606.83455740522</v>
      </c>
      <c r="OA37" s="66"/>
      <c r="OB37" s="41">
        <v>-474.85243592499802</v>
      </c>
      <c r="OC37" s="42">
        <v>1687.3289164289599</v>
      </c>
      <c r="OD37" s="66"/>
      <c r="OE37" s="41">
        <v>-1091.596</v>
      </c>
      <c r="OF37" s="42">
        <v>1756.62711281367</v>
      </c>
      <c r="OH37" s="41">
        <v>1519.18825781135</v>
      </c>
      <c r="OI37" s="42">
        <v>1937.4612417834701</v>
      </c>
      <c r="OJ37" s="66"/>
      <c r="OK37" s="41">
        <v>1176.15750389699</v>
      </c>
      <c r="OL37" s="42">
        <v>1978.8702915117301</v>
      </c>
      <c r="OM37" s="66"/>
      <c r="ON37" s="41">
        <v>697.56196998262499</v>
      </c>
      <c r="OO37" s="42">
        <v>2038.4813148962</v>
      </c>
      <c r="OP37" s="66"/>
      <c r="OQ37" s="41">
        <v>179.41716606826401</v>
      </c>
      <c r="OR37" s="42">
        <v>2101.6691815950999</v>
      </c>
      <c r="OS37" s="66"/>
      <c r="OT37" s="41">
        <v>-43.978691035831702</v>
      </c>
      <c r="OU37" s="42">
        <v>2300.20553820652</v>
      </c>
      <c r="OV37" s="66"/>
      <c r="OW37" s="41">
        <v>-722.61120000000199</v>
      </c>
      <c r="OX37" s="42">
        <v>2389.4999210307801</v>
      </c>
      <c r="OZ37" s="41">
        <v>1865.5122166255201</v>
      </c>
      <c r="PA37" s="42">
        <v>2609.3342979172999</v>
      </c>
      <c r="PB37" s="66"/>
      <c r="PC37" s="41">
        <v>1448.2559086255201</v>
      </c>
      <c r="PD37" s="42">
        <v>2663.6285997708901</v>
      </c>
      <c r="PE37" s="66"/>
      <c r="PF37" s="41">
        <v>873.97802456233796</v>
      </c>
      <c r="PG37" s="42">
        <v>2743.4513280238898</v>
      </c>
      <c r="PH37" s="66"/>
      <c r="PI37" s="41">
        <v>252.24101649915599</v>
      </c>
      <c r="PJ37" s="42">
        <v>2828.2585225973899</v>
      </c>
      <c r="PK37" s="66"/>
      <c r="PL37" s="41">
        <v>-6.7151932023609797</v>
      </c>
      <c r="PM37" s="42">
        <v>3097.50040039027</v>
      </c>
      <c r="PN37" s="66"/>
      <c r="PO37" s="41">
        <v>-827.61080000000095</v>
      </c>
      <c r="PP37" s="42">
        <v>3215.93285982509</v>
      </c>
      <c r="PR37" s="41">
        <v>-351.13662363463601</v>
      </c>
      <c r="PS37" s="42">
        <v>20.1933086775291</v>
      </c>
      <c r="PT37" s="66"/>
      <c r="PU37" s="41">
        <v>-438.29118900310402</v>
      </c>
      <c r="PV37" s="42">
        <v>18.6712462556983</v>
      </c>
      <c r="PW37" s="66"/>
      <c r="PX37" s="41">
        <v>-528.35137816076497</v>
      </c>
      <c r="PY37" s="42">
        <v>18.768154554450501</v>
      </c>
      <c r="PZ37" s="66"/>
      <c r="QA37" s="41">
        <v>-600.27329999999995</v>
      </c>
      <c r="QB37" s="42">
        <v>21.8869834943455</v>
      </c>
      <c r="QD37" s="41">
        <v>-420.10261037874898</v>
      </c>
      <c r="QE37" s="42">
        <v>26.987217936652499</v>
      </c>
      <c r="QF37" s="66"/>
      <c r="QG37" s="41">
        <v>-503.86919994425699</v>
      </c>
      <c r="QH37" s="42">
        <v>26.934827011456999</v>
      </c>
      <c r="QI37" s="66"/>
      <c r="QJ37" s="41">
        <v>-608.07018950976396</v>
      </c>
      <c r="QK37" s="42">
        <v>27.096784465952499</v>
      </c>
      <c r="QL37" s="66"/>
      <c r="QM37" s="41">
        <v>-689.87879999999996</v>
      </c>
      <c r="QN37" s="42">
        <v>31.702639689099598</v>
      </c>
      <c r="QP37" s="41">
        <v>-465.91551087213401</v>
      </c>
      <c r="QQ37" s="42">
        <v>38.747693312460598</v>
      </c>
      <c r="QR37" s="66"/>
      <c r="QS37" s="41">
        <v>-559.54136286575101</v>
      </c>
      <c r="QT37" s="42">
        <v>38.574511184020103</v>
      </c>
      <c r="QU37" s="66"/>
      <c r="QV37" s="41">
        <v>-650.816851651707</v>
      </c>
      <c r="QW37" s="42">
        <v>42.0066613446376</v>
      </c>
      <c r="QX37" s="66"/>
      <c r="QY37" s="41">
        <v>-800.40258902861103</v>
      </c>
      <c r="QZ37" s="42">
        <v>41.080484648287701</v>
      </c>
      <c r="RB37" s="41">
        <v>-587.17870042175298</v>
      </c>
      <c r="RC37" s="42">
        <v>53.750832833227598</v>
      </c>
      <c r="RD37" s="66"/>
      <c r="RE37" s="41">
        <v>-704.88738750465495</v>
      </c>
      <c r="RF37" s="42">
        <v>53.629576949372797</v>
      </c>
      <c r="RG37" s="66"/>
      <c r="RH37" s="41">
        <v>-851.59607458755602</v>
      </c>
      <c r="RI37" s="42">
        <v>53.874054956883803</v>
      </c>
      <c r="RJ37" s="66"/>
      <c r="RK37" s="41">
        <v>-1020.72907501014</v>
      </c>
      <c r="RL37" s="42">
        <v>54.757420636905699</v>
      </c>
      <c r="RN37" s="41">
        <v>-682.44809311087101</v>
      </c>
      <c r="RO37" s="42">
        <v>75.218066763706204</v>
      </c>
      <c r="RP37" s="66"/>
      <c r="RQ37" s="41">
        <v>-833.49341379480995</v>
      </c>
      <c r="RR37" s="42">
        <v>74.971458472803803</v>
      </c>
      <c r="RS37" s="66"/>
      <c r="RT37" s="41">
        <v>-968.68882000413896</v>
      </c>
      <c r="RU37" s="42">
        <v>81.6798453157013</v>
      </c>
      <c r="RV37" s="66"/>
      <c r="RW37" s="41">
        <v>-1208.5804120339999</v>
      </c>
      <c r="RX37" s="42">
        <v>76.111222281516802</v>
      </c>
      <c r="RZ37" s="41">
        <v>-901.31644948755195</v>
      </c>
      <c r="SA37" s="42">
        <v>124.346517749654</v>
      </c>
      <c r="SB37" s="66"/>
      <c r="SC37" s="41">
        <v>-1053.5081945356301</v>
      </c>
      <c r="SD37" s="42">
        <v>133.96387698532499</v>
      </c>
      <c r="SE37" s="66"/>
      <c r="SF37" s="41">
        <v>-1332.8521106476201</v>
      </c>
      <c r="SG37" s="42">
        <v>124.288871041568</v>
      </c>
      <c r="SH37" s="66"/>
      <c r="SI37" s="41">
        <v>-1599.434</v>
      </c>
      <c r="SJ37" s="42">
        <v>125.830755557949</v>
      </c>
      <c r="SL37" s="41">
        <v>-1032.6604281406201</v>
      </c>
      <c r="SM37" s="42">
        <v>191.270797410565</v>
      </c>
      <c r="SN37" s="66"/>
      <c r="SO37" s="41">
        <v>-1213.0597362190799</v>
      </c>
      <c r="SP37" s="42">
        <v>190.57411317987999</v>
      </c>
      <c r="SQ37" s="66"/>
      <c r="SR37" s="41">
        <v>-1470.79478829755</v>
      </c>
      <c r="SS37" s="42">
        <v>190.16939982319499</v>
      </c>
      <c r="ST37" s="66"/>
      <c r="SU37" s="41">
        <v>-1750.2092963760001</v>
      </c>
      <c r="SV37" s="42">
        <v>190.82425510993201</v>
      </c>
      <c r="SW37" s="66"/>
      <c r="SX37" s="41">
        <v>-2062.28144853293</v>
      </c>
      <c r="SY37" s="42">
        <v>193.09066137315301</v>
      </c>
      <c r="SZ37" s="66"/>
      <c r="TA37" s="41">
        <v>-2219.4499999999998</v>
      </c>
      <c r="TB37" s="42">
        <v>197.98859794768501</v>
      </c>
      <c r="TD37" s="41">
        <v>-1083.4425840741501</v>
      </c>
      <c r="TE37" s="42">
        <v>278.26253878993799</v>
      </c>
      <c r="TF37" s="66"/>
      <c r="TG37" s="41">
        <v>-1281.3462678334099</v>
      </c>
      <c r="TH37" s="42">
        <v>277.13854670972398</v>
      </c>
      <c r="TI37" s="66"/>
      <c r="TJ37" s="41">
        <v>-1565.31306359266</v>
      </c>
      <c r="TK37" s="42">
        <v>276.14786538759802</v>
      </c>
      <c r="TL37" s="66"/>
      <c r="TM37" s="41">
        <v>-1873.3938473519099</v>
      </c>
      <c r="TN37" s="42">
        <v>276.344439740376</v>
      </c>
      <c r="TO37" s="66"/>
      <c r="TP37" s="41">
        <v>-2214.8915428704199</v>
      </c>
      <c r="TQ37" s="42">
        <v>278.12072742838399</v>
      </c>
      <c r="TR37" s="66"/>
      <c r="TS37" s="41">
        <v>-2410.7343999999998</v>
      </c>
      <c r="TT37" s="42">
        <v>283.37120971954801</v>
      </c>
      <c r="TV37" s="41">
        <v>-1118.5419094809599</v>
      </c>
      <c r="TW37" s="42">
        <v>388.081384110562</v>
      </c>
      <c r="TX37" s="66"/>
      <c r="TY37" s="41">
        <v>-1333.38448224336</v>
      </c>
      <c r="TZ37" s="42">
        <v>386.389606146657</v>
      </c>
      <c r="UA37" s="66"/>
      <c r="UB37" s="41">
        <v>-1643.01753500577</v>
      </c>
      <c r="UC37" s="42">
        <v>384.73237111076401</v>
      </c>
      <c r="UD37" s="66"/>
      <c r="UE37" s="41">
        <v>-1979.19910776816</v>
      </c>
      <c r="UF37" s="42">
        <v>384.27287935832402</v>
      </c>
      <c r="UG37" s="66"/>
      <c r="UH37" s="41">
        <v>-2383.2502805305598</v>
      </c>
      <c r="UI37" s="42">
        <v>385.47777217872903</v>
      </c>
      <c r="UJ37" s="66"/>
      <c r="UK37" s="41">
        <v>-2559.3430153425402</v>
      </c>
      <c r="UL37" s="42">
        <v>391.12217465057302</v>
      </c>
      <c r="UN37" s="41">
        <v>-1306.8949830440599</v>
      </c>
      <c r="UO37" s="42">
        <v>522.49217556155099</v>
      </c>
      <c r="UP37" s="66"/>
      <c r="UQ37" s="41">
        <v>-1602.1687590440599</v>
      </c>
      <c r="UR37" s="42">
        <v>520.23424438128802</v>
      </c>
      <c r="US37" s="66"/>
      <c r="UT37" s="41">
        <v>-1973.4833781319701</v>
      </c>
      <c r="UU37" s="42">
        <v>518.07980225645201</v>
      </c>
      <c r="UV37" s="66"/>
      <c r="UW37" s="41">
        <v>-2376.6562212198601</v>
      </c>
      <c r="UX37" s="42">
        <v>517.49339840193102</v>
      </c>
      <c r="UY37" s="66"/>
      <c r="UZ37" s="41">
        <v>-2819.9168513956702</v>
      </c>
      <c r="VA37" s="42">
        <v>519.16162260726196</v>
      </c>
      <c r="VB37" s="66"/>
      <c r="VC37" s="41">
        <v>-3072.0938987389</v>
      </c>
      <c r="VD37" s="42">
        <v>526.7993569107</v>
      </c>
      <c r="VF37" s="41">
        <v>-307.64130047254099</v>
      </c>
      <c r="VG37" s="42">
        <v>37.5866903786455</v>
      </c>
      <c r="VH37" s="66"/>
      <c r="VI37" s="41">
        <v>-420.59206563020302</v>
      </c>
      <c r="VJ37" s="42">
        <v>37.647510691790899</v>
      </c>
      <c r="VK37" s="66"/>
      <c r="VL37" s="41">
        <v>-526.66848236625196</v>
      </c>
      <c r="VM37" s="42">
        <v>41.071626996353302</v>
      </c>
      <c r="VN37" s="66"/>
      <c r="VO37" s="41">
        <v>-660.32207788056803</v>
      </c>
      <c r="VP37" s="42">
        <v>43.833929567573897</v>
      </c>
      <c r="VR37" s="41">
        <v>-344.98573163649502</v>
      </c>
      <c r="VS37" s="42">
        <v>54.155449296595201</v>
      </c>
      <c r="VT37" s="66"/>
      <c r="VU37" s="41">
        <v>-475.981993202002</v>
      </c>
      <c r="VV37" s="42">
        <v>54.286902783559903</v>
      </c>
      <c r="VW37" s="66"/>
      <c r="VX37" s="41">
        <v>-637.92273476750904</v>
      </c>
      <c r="VY37" s="42">
        <v>54.7126557324506</v>
      </c>
      <c r="VZ37" s="66"/>
      <c r="WA37" s="41">
        <v>-750.91082199615903</v>
      </c>
      <c r="WB37" s="42">
        <v>63.4937233808757</v>
      </c>
      <c r="WD37" s="41">
        <v>-357.27584354957003</v>
      </c>
      <c r="WE37" s="42">
        <v>77.716003644824994</v>
      </c>
      <c r="WF37" s="66"/>
      <c r="WG37" s="41">
        <v>-504.878463543186</v>
      </c>
      <c r="WH37" s="42">
        <v>77.732547514596305</v>
      </c>
      <c r="WI37" s="66"/>
      <c r="WJ37" s="41">
        <v>-687.64140353680295</v>
      </c>
      <c r="WK37" s="42">
        <v>78.060376290421502</v>
      </c>
      <c r="WL37" s="66"/>
      <c r="WM37" s="41">
        <v>-871.26846309094003</v>
      </c>
      <c r="WN37" s="42">
        <v>82.926870749912197</v>
      </c>
      <c r="WP37" s="41">
        <v>-458.843540413477</v>
      </c>
      <c r="WQ37" s="42">
        <v>107.780658220962</v>
      </c>
      <c r="WR37" s="66"/>
      <c r="WS37" s="41">
        <v>-644.02318749637902</v>
      </c>
      <c r="WT37" s="42">
        <v>108.009617580686</v>
      </c>
      <c r="WU37" s="66"/>
      <c r="WV37" s="41">
        <v>-873.21723457928204</v>
      </c>
      <c r="WW37" s="42">
        <v>108.766511503443</v>
      </c>
      <c r="WX37" s="66"/>
      <c r="WY37" s="41">
        <v>-1136.75307501014</v>
      </c>
      <c r="WZ37" s="42">
        <v>110.23444318044599</v>
      </c>
      <c r="XB37" s="41">
        <v>-508.17885857410101</v>
      </c>
      <c r="XC37" s="42">
        <v>150.70268231380601</v>
      </c>
      <c r="XD37" s="66"/>
      <c r="XE37" s="41">
        <v>-740.18933125804097</v>
      </c>
      <c r="XF37" s="42">
        <v>150.88907692077899</v>
      </c>
      <c r="XG37" s="66"/>
      <c r="XH37" s="41">
        <v>-1013.32277262592</v>
      </c>
      <c r="XI37" s="42">
        <v>151.726897807477</v>
      </c>
      <c r="XJ37" s="66"/>
      <c r="XK37" s="41">
        <v>-1327.5441659937901</v>
      </c>
      <c r="XL37" s="42">
        <v>153.455646265485</v>
      </c>
      <c r="XN37" s="41">
        <v>-655.68738273642896</v>
      </c>
      <c r="XO37" s="42">
        <v>249.08194045206599</v>
      </c>
      <c r="XP37" s="66"/>
      <c r="XQ37" s="41">
        <v>-964.22894445645397</v>
      </c>
      <c r="XR37" s="42">
        <v>249.397460634597</v>
      </c>
      <c r="XS37" s="66"/>
      <c r="XT37" s="41">
        <v>-1327.1531558965</v>
      </c>
      <c r="XU37" s="42">
        <v>250.835717261067</v>
      </c>
      <c r="XV37" s="66"/>
      <c r="XW37" s="41">
        <v>-1744.78056246458</v>
      </c>
      <c r="XX37" s="42">
        <v>253.74763087677101</v>
      </c>
      <c r="XZ37" s="41">
        <v>-649.21392875353195</v>
      </c>
      <c r="YA37" s="42">
        <v>382.25515971992797</v>
      </c>
      <c r="YB37" s="66"/>
      <c r="YC37" s="41">
        <v>-929.984500831996</v>
      </c>
      <c r="YD37" s="42">
        <v>382.295402665258</v>
      </c>
      <c r="YE37" s="66"/>
      <c r="YF37" s="41">
        <v>-1327.27840091045</v>
      </c>
      <c r="YG37" s="42">
        <v>382.99902014229298</v>
      </c>
      <c r="YH37" s="66"/>
      <c r="YI37" s="41">
        <v>-1757.7377729889199</v>
      </c>
      <c r="YJ37" s="42">
        <v>385.17488626996601</v>
      </c>
      <c r="YK37" s="66"/>
      <c r="YL37" s="41">
        <v>-2249.3821491458398</v>
      </c>
      <c r="YM37" s="42">
        <v>389.401702118255</v>
      </c>
      <c r="YN37" s="66"/>
      <c r="YO37" s="41">
        <v>-2809.8532</v>
      </c>
      <c r="YP37" s="42">
        <v>396.57761622978597</v>
      </c>
      <c r="YR37" s="41">
        <v>-550.73005962948696</v>
      </c>
      <c r="YS37" s="42">
        <v>555.29326270333297</v>
      </c>
      <c r="YT37" s="66"/>
      <c r="YU37" s="41">
        <v>-861.55141538873897</v>
      </c>
      <c r="YV37" s="42">
        <v>555.05072534202804</v>
      </c>
      <c r="YW37" s="66"/>
      <c r="YX37" s="41">
        <v>-1302.5219151479901</v>
      </c>
      <c r="YY37" s="42">
        <v>555.33513268109596</v>
      </c>
      <c r="YZ37" s="66"/>
      <c r="ZA37" s="41">
        <v>-1780.5281709072499</v>
      </c>
      <c r="ZB37" s="42">
        <v>557.34778558577398</v>
      </c>
      <c r="ZC37" s="66"/>
      <c r="ZD37" s="41">
        <v>-2150.94649287017</v>
      </c>
      <c r="ZE37" s="42">
        <v>607.78858315927505</v>
      </c>
      <c r="ZF37" s="66"/>
      <c r="ZG37" s="41">
        <v>-2973.6022053625602</v>
      </c>
      <c r="ZH37" s="42">
        <v>568.96133500065605</v>
      </c>
      <c r="ZJ37" s="41">
        <v>-414.84867155710799</v>
      </c>
      <c r="ZK37" s="42">
        <v>773.47864152316299</v>
      </c>
      <c r="ZL37" s="66"/>
      <c r="ZM37" s="41">
        <v>-755.15532431950805</v>
      </c>
      <c r="ZN37" s="42">
        <v>772.77832449072002</v>
      </c>
      <c r="ZO37" s="66"/>
      <c r="ZP37" s="41">
        <v>-1239.2369370818999</v>
      </c>
      <c r="ZQ37" s="42">
        <v>772.58928160241896</v>
      </c>
      <c r="ZR37" s="66"/>
      <c r="ZS37" s="41">
        <v>-1764.22458984431</v>
      </c>
      <c r="ZT37" s="42">
        <v>774.18708303910898</v>
      </c>
      <c r="ZU37" s="66"/>
      <c r="ZV37" s="41">
        <v>-2392.7410426067099</v>
      </c>
      <c r="ZW37" s="42">
        <v>778.25340656829098</v>
      </c>
      <c r="ZX37" s="66"/>
      <c r="ZY37" s="41">
        <v>-3072.9622153425498</v>
      </c>
      <c r="ZZ37" s="42">
        <v>785.93802434059603</v>
      </c>
      <c r="AAB37" s="41">
        <v>-453.05339921940401</v>
      </c>
      <c r="AAC37" s="42">
        <v>1041.35348628936</v>
      </c>
      <c r="AAD37" s="66"/>
      <c r="AAE37" s="41">
        <v>-898.88407121940304</v>
      </c>
      <c r="AAF37" s="42">
        <v>1040.42134314541</v>
      </c>
      <c r="AAG37" s="66"/>
      <c r="AAH37" s="41">
        <v>-1479.5369623073</v>
      </c>
      <c r="AAI37" s="42">
        <v>1040.28727743025</v>
      </c>
      <c r="AAJ37" s="66"/>
      <c r="AAK37" s="41">
        <v>-1875.94887141712</v>
      </c>
      <c r="AAL37" s="42">
        <v>1122.4915320474699</v>
      </c>
      <c r="AAM37" s="66"/>
      <c r="AAN37" s="41">
        <v>-2821.896067571</v>
      </c>
      <c r="AAO37" s="42">
        <v>1048.0643448195699</v>
      </c>
      <c r="AAP37" s="66"/>
      <c r="AAQ37" s="41">
        <v>-3679.02669873891</v>
      </c>
      <c r="AAR37" s="42">
        <v>1058.53697641242</v>
      </c>
      <c r="AAT37" s="91">
        <v>-142.67005779591099</v>
      </c>
      <c r="AAU37" s="92">
        <v>89.829645290300704</v>
      </c>
      <c r="AAV37" s="80"/>
      <c r="AAW37" s="91">
        <v>-249.93292230113599</v>
      </c>
      <c r="AAX37" s="92">
        <v>94.160250352755995</v>
      </c>
      <c r="AAY37" s="80"/>
      <c r="AAZ37" s="91">
        <v>-381.29962040636201</v>
      </c>
      <c r="ABA37" s="92">
        <v>99.480557029207304</v>
      </c>
      <c r="ABB37" s="80"/>
      <c r="ABC37" s="91">
        <v>-494.19980952642197</v>
      </c>
      <c r="ABD37" s="92">
        <v>108.61922552037601</v>
      </c>
      <c r="ABF37" s="110">
        <v>-140.90057911387299</v>
      </c>
      <c r="ABG37" s="111">
        <v>129.64422103939401</v>
      </c>
      <c r="ABH37" s="99"/>
      <c r="ABI37" s="110">
        <v>-265.91584672435499</v>
      </c>
      <c r="ABJ37" s="111">
        <v>135.89182783545999</v>
      </c>
      <c r="ABK37" s="99"/>
      <c r="ABL37" s="110">
        <v>-419.037917534835</v>
      </c>
      <c r="ABM37" s="111">
        <v>143.518206835375</v>
      </c>
      <c r="ABN37" s="99"/>
      <c r="ABO37" s="110">
        <v>-546.25387115593196</v>
      </c>
      <c r="ABP37" s="111">
        <v>157.277005592211</v>
      </c>
      <c r="ABR37" s="129">
        <v>-81.682661677071096</v>
      </c>
      <c r="ABS37" s="130">
        <v>183.26291780409699</v>
      </c>
      <c r="ABT37" s="118"/>
      <c r="ABU37" s="129">
        <v>-224.22007031605</v>
      </c>
      <c r="ABV37" s="130">
        <v>191.443138642864</v>
      </c>
      <c r="ABW37" s="118"/>
      <c r="ABX37" s="129">
        <v>-398.84677175502901</v>
      </c>
      <c r="ABY37" s="130">
        <v>201.42178686506901</v>
      </c>
      <c r="ABZ37" s="118"/>
      <c r="ACA37" s="129">
        <v>-543.12144000000001</v>
      </c>
      <c r="ACB37" s="130">
        <v>219.738667496875</v>
      </c>
      <c r="ACD37" s="148">
        <v>-128.111011306162</v>
      </c>
      <c r="ACE37" s="149">
        <v>255.76520474599599</v>
      </c>
      <c r="ACF37" s="137"/>
      <c r="ACG37" s="148">
        <v>-306.390991639427</v>
      </c>
      <c r="ACH37" s="149">
        <v>267.698846235671</v>
      </c>
      <c r="ACI37" s="137"/>
      <c r="ACJ37" s="148">
        <v>-524.79282797269104</v>
      </c>
      <c r="ACK37" s="149">
        <v>282.266376977562</v>
      </c>
      <c r="ACL37" s="137"/>
      <c r="ACM37" s="148">
        <v>-774.94620830595602</v>
      </c>
      <c r="ACN37" s="149">
        <v>298.236549787228</v>
      </c>
      <c r="ACP37" s="167">
        <v>-81.650215839232303</v>
      </c>
      <c r="ACQ37" s="168">
        <v>354.13728604809597</v>
      </c>
      <c r="ACR37" s="156"/>
      <c r="ACS37" s="167">
        <v>-297.15337562866199</v>
      </c>
      <c r="ACT37" s="168">
        <v>369.80967990647798</v>
      </c>
      <c r="ACU37" s="156"/>
      <c r="ACV37" s="167">
        <v>-558.93167280752095</v>
      </c>
      <c r="ACW37" s="168">
        <v>389.22423719558998</v>
      </c>
      <c r="ACX37" s="156"/>
      <c r="ACY37" s="167">
        <v>-858.78895558638396</v>
      </c>
      <c r="ACZ37" s="168">
        <v>410.57605904139899</v>
      </c>
      <c r="ADB37" s="186">
        <v>-62.613647721297902</v>
      </c>
      <c r="ADC37" s="187">
        <v>584.12387845412104</v>
      </c>
      <c r="ADD37" s="175"/>
      <c r="ADE37" s="186">
        <v>-349.82227647650001</v>
      </c>
      <c r="ADF37" s="187">
        <v>609.70176893847497</v>
      </c>
      <c r="ADG37" s="175"/>
      <c r="ADH37" s="186">
        <v>-698.65941238690698</v>
      </c>
      <c r="ADI37" s="187">
        <v>641.45058910197201</v>
      </c>
      <c r="ADJ37" s="175"/>
      <c r="ADK37" s="186">
        <v>-1098.2588000000001</v>
      </c>
      <c r="ADL37" s="187">
        <v>676.68681082441299</v>
      </c>
      <c r="ADN37" s="205">
        <v>0</v>
      </c>
      <c r="ADO37" s="206">
        <v>848.28744988090898</v>
      </c>
      <c r="ADP37" s="194"/>
      <c r="ADQ37" s="205">
        <v>-141.85150692771899</v>
      </c>
      <c r="ADR37" s="206">
        <v>906.25517953550695</v>
      </c>
      <c r="ADS37" s="194"/>
      <c r="ADT37" s="205">
        <v>-512.89296678027199</v>
      </c>
      <c r="ADU37" s="206">
        <v>946.24531944559806</v>
      </c>
      <c r="ADV37" s="194"/>
      <c r="ADW37" s="205">
        <v>-914.54675943282803</v>
      </c>
      <c r="ADX37" s="206">
        <v>988.41334056958203</v>
      </c>
      <c r="ADY37" s="194"/>
      <c r="ADZ37" s="205">
        <v>-1388.8413015379399</v>
      </c>
      <c r="AEA37" s="206">
        <v>1038.0055027081</v>
      </c>
      <c r="AEB37" s="194"/>
      <c r="AEC37" s="205">
        <v>-1927.40672</v>
      </c>
      <c r="AED37" s="206">
        <v>1093.3674241461099</v>
      </c>
      <c r="AEF37" s="224">
        <v>255.085160417357</v>
      </c>
      <c r="AEG37" s="225">
        <v>1186.73016886595</v>
      </c>
      <c r="AEH37" s="213"/>
      <c r="AEI37" s="224">
        <v>0</v>
      </c>
      <c r="AEJ37" s="225">
        <v>1235.2552892732199</v>
      </c>
      <c r="AEK37" s="213"/>
      <c r="AEL37" s="224">
        <v>-220.02970518444599</v>
      </c>
      <c r="AEM37" s="225">
        <v>1342.91894344865</v>
      </c>
      <c r="AEN37" s="213"/>
      <c r="AEO37" s="224">
        <v>-670.88853586592802</v>
      </c>
      <c r="AEP37" s="225">
        <v>1397.90514864287</v>
      </c>
      <c r="AEQ37" s="213"/>
      <c r="AER37" s="224">
        <v>-1202.9365396288899</v>
      </c>
      <c r="AES37" s="225">
        <v>1462.8824377624301</v>
      </c>
      <c r="AET37" s="213"/>
      <c r="AEU37" s="224">
        <v>-1811.86344551037</v>
      </c>
      <c r="AEV37" s="225">
        <v>1534.5106693388</v>
      </c>
      <c r="AEX37" s="243">
        <v>650.631040683332</v>
      </c>
      <c r="AEY37" s="244">
        <v>1629.52495696351</v>
      </c>
      <c r="AEZ37" s="232"/>
      <c r="AFA37" s="243">
        <v>311.61128676897403</v>
      </c>
      <c r="AFB37" s="244">
        <v>1672.5512682856499</v>
      </c>
      <c r="AFC37" s="232"/>
      <c r="AFD37" s="243">
        <v>0</v>
      </c>
      <c r="AFE37" s="244">
        <v>1786.69853682141</v>
      </c>
      <c r="AFF37" s="232"/>
      <c r="AFG37" s="243">
        <v>-351.01778779706501</v>
      </c>
      <c r="AFH37" s="244">
        <v>1904.0419360098599</v>
      </c>
      <c r="AFI37" s="232"/>
      <c r="AFJ37" s="243">
        <v>-946.11972263905</v>
      </c>
      <c r="AFK37" s="244">
        <v>1985.0390468594001</v>
      </c>
      <c r="AFL37" s="232"/>
      <c r="AFM37" s="243">
        <v>-1616.0672</v>
      </c>
      <c r="AFN37" s="244">
        <v>2077.5497418879199</v>
      </c>
      <c r="AFP37" s="263">
        <v>815.89222926250795</v>
      </c>
      <c r="AFQ37" s="264">
        <v>2194.2121955621901</v>
      </c>
      <c r="AFR37" s="251"/>
      <c r="AFS37" s="263">
        <v>403.44912126251</v>
      </c>
      <c r="AFT37" s="264">
        <v>2250.47121783395</v>
      </c>
      <c r="AFU37" s="251"/>
      <c r="AFV37" s="263">
        <v>0</v>
      </c>
      <c r="AFW37" s="264">
        <v>2392.78328301379</v>
      </c>
      <c r="AFX37" s="251"/>
      <c r="AFY37" s="263">
        <v>-389.65964892144899</v>
      </c>
      <c r="AFZ37" s="264">
        <v>2561.6248572518898</v>
      </c>
      <c r="AGA37" s="251"/>
      <c r="AGB37" s="263">
        <v>-1097.1258463895799</v>
      </c>
      <c r="AGC37" s="264">
        <v>2672.5265801656001</v>
      </c>
      <c r="AGD37" s="251"/>
      <c r="AGE37" s="263">
        <v>-1907.5996</v>
      </c>
      <c r="AGF37" s="264">
        <v>2795.0964771399199</v>
      </c>
      <c r="AGH37" s="41"/>
      <c r="AGI37" s="42"/>
      <c r="AGK37" s="41"/>
      <c r="AGL37" s="42"/>
      <c r="AGN37" s="41"/>
      <c r="AGO37" s="42"/>
      <c r="AGQ37" s="41"/>
      <c r="AGR37" s="42"/>
      <c r="AGT37" s="41"/>
      <c r="AGU37" s="42"/>
      <c r="AGW37" s="41"/>
      <c r="AGX37" s="42"/>
      <c r="AGZ37" s="41"/>
      <c r="AHA37" s="42"/>
      <c r="AHC37" s="41"/>
      <c r="AHD37" s="42"/>
      <c r="AHF37" s="41"/>
      <c r="AHG37" s="42"/>
      <c r="AHI37" s="41"/>
      <c r="AHJ37" s="42"/>
      <c r="AHL37" s="41"/>
      <c r="AHM37" s="42"/>
      <c r="AHO37" s="41"/>
      <c r="AHP37" s="42"/>
      <c r="AHR37" s="41"/>
      <c r="AHS37" s="42"/>
      <c r="AHU37" s="41"/>
      <c r="AHV37" s="42"/>
      <c r="AHX37" s="41"/>
      <c r="AHY37" s="42"/>
      <c r="AIA37" s="41"/>
      <c r="AIB37" s="42"/>
      <c r="AID37" s="41"/>
      <c r="AIE37" s="42"/>
      <c r="AIG37" s="41"/>
      <c r="AIH37" s="42"/>
      <c r="AIJ37" s="41"/>
      <c r="AIK37" s="42"/>
      <c r="AIM37" s="41"/>
      <c r="AIN37" s="42"/>
      <c r="AIP37" s="41"/>
      <c r="AIQ37" s="42"/>
      <c r="AIS37" s="41"/>
      <c r="AIT37" s="42"/>
      <c r="AIV37" s="41"/>
      <c r="AIW37" s="42"/>
      <c r="AIY37" s="41"/>
      <c r="AIZ37" s="42"/>
      <c r="AJB37" s="41"/>
      <c r="AJC37" s="42"/>
      <c r="AJE37" s="41"/>
      <c r="AJF37" s="42"/>
      <c r="AJH37" s="41"/>
      <c r="AJI37" s="42"/>
      <c r="AJK37" s="41"/>
      <c r="AJL37" s="42"/>
      <c r="AJN37" s="41"/>
      <c r="AJO37" s="42"/>
      <c r="AJQ37" s="41"/>
      <c r="AJR37" s="42"/>
      <c r="AJT37" s="41"/>
      <c r="AJU37" s="42"/>
      <c r="AJW37" s="41"/>
      <c r="AJX37" s="42"/>
      <c r="AJZ37" s="41"/>
      <c r="AKA37" s="42"/>
      <c r="AKC37" s="41"/>
      <c r="AKD37" s="42"/>
      <c r="AKF37" s="41"/>
      <c r="AKG37" s="42"/>
      <c r="AKI37" s="41"/>
      <c r="AKJ37" s="42"/>
      <c r="AKL37" s="41"/>
      <c r="AKM37" s="42"/>
      <c r="AKN37" s="66"/>
      <c r="AKO37" s="41"/>
      <c r="AKP37" s="42"/>
      <c r="AKQ37" s="66"/>
      <c r="AKR37" s="41"/>
      <c r="AKS37" s="42"/>
      <c r="AKU37" s="41"/>
      <c r="AKV37" s="42"/>
      <c r="AKW37" s="66"/>
      <c r="AKX37" s="41"/>
      <c r="AKY37" s="42"/>
      <c r="AKZ37" s="66"/>
      <c r="ALA37" s="41"/>
      <c r="ALB37" s="42"/>
      <c r="ALD37" s="41"/>
      <c r="ALE37" s="42"/>
      <c r="ALF37" s="66"/>
      <c r="ALG37" s="41"/>
      <c r="ALH37" s="42"/>
      <c r="ALI37" s="66"/>
      <c r="ALJ37" s="41"/>
      <c r="ALK37" s="42"/>
      <c r="ALM37" s="41"/>
      <c r="ALN37" s="42"/>
      <c r="ALO37" s="66"/>
      <c r="ALP37" s="41"/>
      <c r="ALQ37" s="42"/>
      <c r="ALR37" s="66"/>
      <c r="ALS37" s="41"/>
      <c r="ALT37" s="42"/>
      <c r="ALV37" s="41"/>
      <c r="ALW37" s="42"/>
      <c r="ALX37" s="66"/>
      <c r="ALY37" s="41"/>
      <c r="ALZ37" s="42"/>
      <c r="AMA37" s="66"/>
      <c r="AMB37" s="41"/>
      <c r="AMC37" s="42"/>
      <c r="AME37" s="41"/>
      <c r="AMF37" s="42"/>
      <c r="AMG37" s="66"/>
      <c r="AMH37" s="41"/>
      <c r="AMI37" s="42"/>
      <c r="AMJ37" s="66"/>
      <c r="AMK37" s="41"/>
      <c r="AML37" s="42"/>
      <c r="AMN37" s="41"/>
      <c r="AMO37" s="42"/>
      <c r="AMP37" s="66"/>
      <c r="AMQ37" s="41"/>
      <c r="AMR37" s="42"/>
      <c r="AMS37" s="66"/>
      <c r="AMT37" s="41"/>
      <c r="AMU37" s="42"/>
      <c r="AMW37" s="41"/>
      <c r="AMX37" s="42"/>
      <c r="AMY37" s="66"/>
      <c r="AMZ37" s="41"/>
      <c r="ANA37" s="42"/>
      <c r="ANB37" s="66"/>
      <c r="ANC37" s="41"/>
      <c r="AND37" s="42"/>
      <c r="ANF37" s="41"/>
      <c r="ANG37" s="42"/>
      <c r="ANH37" s="66"/>
      <c r="ANI37" s="41"/>
      <c r="ANJ37" s="42"/>
      <c r="ANK37" s="66"/>
      <c r="ANL37" s="41"/>
      <c r="ANM37" s="42"/>
      <c r="ANO37" s="41"/>
      <c r="ANP37" s="42"/>
      <c r="ANQ37" s="66"/>
      <c r="ANR37" s="41"/>
      <c r="ANS37" s="42"/>
      <c r="ANT37" s="66"/>
      <c r="ANU37" s="41"/>
      <c r="ANV37" s="42"/>
      <c r="ANX37" s="41"/>
      <c r="ANY37" s="42"/>
      <c r="ANZ37" s="66"/>
      <c r="AOA37" s="41"/>
      <c r="AOB37" s="42"/>
      <c r="AOC37" s="66"/>
      <c r="AOD37" s="41"/>
      <c r="AOE37" s="42"/>
      <c r="AOG37" s="41"/>
      <c r="AOH37" s="42"/>
      <c r="AOI37" s="66"/>
      <c r="AOJ37" s="41"/>
      <c r="AOK37" s="42"/>
      <c r="AOL37" s="66"/>
      <c r="AOM37" s="41"/>
      <c r="AON37" s="42"/>
      <c r="AOP37" s="41"/>
      <c r="AOQ37" s="42"/>
      <c r="AOS37" s="41"/>
      <c r="AOT37" s="42"/>
      <c r="AOV37" s="41"/>
      <c r="AOW37" s="42"/>
      <c r="AOY37" s="41"/>
      <c r="AOZ37" s="42"/>
      <c r="APB37" s="41"/>
      <c r="APC37" s="42"/>
      <c r="APE37" s="41"/>
      <c r="APF37" s="42"/>
      <c r="APH37" s="41"/>
      <c r="API37" s="42"/>
      <c r="APK37" s="41"/>
      <c r="APL37" s="42"/>
      <c r="APN37" s="41"/>
      <c r="APO37" s="42"/>
      <c r="APQ37" s="41"/>
      <c r="APR37" s="42"/>
      <c r="APT37" s="41"/>
      <c r="APU37" s="42"/>
      <c r="APW37" s="41"/>
      <c r="APX37" s="42"/>
      <c r="APZ37" s="41"/>
      <c r="AQA37" s="42"/>
      <c r="AQC37" s="41"/>
      <c r="AQD37" s="42"/>
      <c r="AQF37" s="41"/>
      <c r="AQG37" s="42"/>
      <c r="AQI37" s="41"/>
      <c r="AQJ37" s="42"/>
      <c r="AQL37" s="41"/>
      <c r="AQM37" s="42"/>
      <c r="AQO37" s="41"/>
      <c r="AQP37" s="42"/>
      <c r="AQR37" s="41"/>
      <c r="AQS37" s="42"/>
      <c r="AQU37" s="41"/>
      <c r="AQV37" s="42"/>
      <c r="AQX37" s="41"/>
      <c r="AQY37" s="42"/>
      <c r="ARA37" s="41"/>
      <c r="ARB37" s="42"/>
      <c r="ARD37" s="41"/>
      <c r="ARE37" s="42"/>
      <c r="ARG37" s="41"/>
      <c r="ARH37" s="42"/>
      <c r="ARJ37" s="41"/>
      <c r="ARK37" s="42"/>
      <c r="ARM37" s="41"/>
      <c r="ARN37" s="42"/>
      <c r="ARP37" s="41"/>
      <c r="ARQ37" s="42"/>
      <c r="ARS37" s="41"/>
      <c r="ART37" s="42"/>
      <c r="ARV37" s="41"/>
      <c r="ARW37" s="42"/>
      <c r="ARY37" s="41"/>
      <c r="ARZ37" s="42"/>
      <c r="ASB37" s="41"/>
      <c r="ASC37" s="42"/>
      <c r="ASE37" s="41"/>
      <c r="ASF37" s="42"/>
      <c r="ASH37" s="41"/>
      <c r="ASI37" s="42"/>
      <c r="ASK37" s="41"/>
      <c r="ASL37" s="42"/>
      <c r="ASN37" s="41"/>
      <c r="ASO37" s="42"/>
      <c r="ASQ37" s="41"/>
      <c r="ASR37" s="42"/>
      <c r="AST37" s="41"/>
      <c r="ASU37" s="42"/>
      <c r="ASW37" s="41"/>
      <c r="ASX37" s="42"/>
      <c r="ASZ37" s="41"/>
      <c r="ATA37" s="42"/>
      <c r="ATC37" s="41"/>
      <c r="ATD37" s="42"/>
      <c r="ATF37" s="41"/>
      <c r="ATG37" s="42"/>
      <c r="ATI37" s="41"/>
      <c r="ATJ37" s="42"/>
      <c r="ATL37" s="41"/>
      <c r="ATM37" s="42"/>
      <c r="ATO37" s="41"/>
      <c r="ATP37" s="42"/>
      <c r="ATR37" s="41"/>
      <c r="ATS37" s="42"/>
      <c r="ATU37" s="41"/>
      <c r="ATV37" s="42"/>
      <c r="ATX37" s="41"/>
      <c r="ATY37" s="42"/>
      <c r="AUA37" s="41"/>
      <c r="AUB37" s="42"/>
      <c r="AUD37" s="41"/>
      <c r="AUE37" s="42"/>
      <c r="AUG37" s="41"/>
      <c r="AUH37" s="42"/>
      <c r="AUJ37" s="41"/>
      <c r="AUK37" s="42"/>
      <c r="AUM37" s="41"/>
      <c r="AUN37" s="42"/>
      <c r="AUP37" s="41"/>
      <c r="AUQ37" s="42"/>
      <c r="AUS37" s="41"/>
      <c r="AUT37" s="42"/>
      <c r="AUV37" s="41"/>
      <c r="AUW37" s="42"/>
      <c r="AUY37" s="41"/>
      <c r="AUZ37" s="42"/>
      <c r="AVB37" s="41"/>
      <c r="AVC37" s="42"/>
      <c r="AVE37" s="41"/>
      <c r="AVF37" s="42"/>
      <c r="AVH37" s="41"/>
      <c r="AVI37" s="42"/>
      <c r="AVK37" s="41"/>
      <c r="AVL37" s="42"/>
      <c r="AVN37" s="41"/>
      <c r="AVO37" s="42"/>
      <c r="AVQ37" s="41"/>
      <c r="AVR37" s="42"/>
      <c r="AVT37" s="41"/>
      <c r="AVU37" s="42"/>
      <c r="AVW37" s="41"/>
      <c r="AVX37" s="42"/>
      <c r="AVZ37" s="41"/>
      <c r="AWA37" s="42"/>
      <c r="AWC37" s="41"/>
      <c r="AWD37" s="42"/>
      <c r="AWF37" s="41"/>
      <c r="AWG37" s="42"/>
      <c r="AWH37" s="66"/>
      <c r="AWI37" s="41"/>
      <c r="AWJ37" s="42"/>
      <c r="AWK37" s="66"/>
      <c r="AWL37" s="41"/>
      <c r="AWM37" s="42"/>
      <c r="AWO37" s="41"/>
      <c r="AWP37" s="42"/>
      <c r="AWQ37" s="66"/>
      <c r="AWR37" s="41"/>
      <c r="AWS37" s="42"/>
      <c r="AWT37" s="66"/>
      <c r="AWU37" s="41"/>
      <c r="AWV37" s="42"/>
      <c r="AWX37" s="41"/>
      <c r="AWY37" s="42"/>
      <c r="AWZ37" s="66"/>
      <c r="AXA37" s="41"/>
      <c r="AXB37" s="42"/>
      <c r="AXC37" s="66"/>
      <c r="AXD37" s="41"/>
      <c r="AXE37" s="42"/>
      <c r="AXG37" s="41"/>
      <c r="AXH37" s="42"/>
      <c r="AXI37" s="66"/>
      <c r="AXJ37" s="41"/>
      <c r="AXK37" s="42"/>
      <c r="AXL37" s="66"/>
      <c r="AXM37" s="41"/>
      <c r="AXN37" s="42"/>
      <c r="AXP37" s="41"/>
      <c r="AXQ37" s="42"/>
      <c r="AXR37" s="66"/>
      <c r="AXS37" s="41"/>
      <c r="AXT37" s="42"/>
      <c r="AXU37" s="66"/>
      <c r="AXV37" s="41"/>
      <c r="AXW37" s="42"/>
      <c r="AXY37" s="41"/>
      <c r="AXZ37" s="42"/>
      <c r="AYA37" s="66"/>
      <c r="AYB37" s="41"/>
      <c r="AYC37" s="42"/>
      <c r="AYD37" s="66"/>
      <c r="AYE37" s="41"/>
      <c r="AYF37" s="42"/>
      <c r="AYH37" s="41"/>
      <c r="AYI37" s="42"/>
      <c r="AYJ37" s="66"/>
      <c r="AYK37" s="41"/>
      <c r="AYL37" s="42"/>
      <c r="AYM37" s="66"/>
      <c r="AYN37" s="41"/>
      <c r="AYO37" s="42"/>
      <c r="AYQ37" s="41"/>
      <c r="AYR37" s="42"/>
      <c r="AYS37" s="66"/>
      <c r="AYT37" s="41"/>
      <c r="AYU37" s="42"/>
      <c r="AYV37" s="66"/>
      <c r="AYW37" s="41"/>
      <c r="AYX37" s="42"/>
      <c r="AYZ37" s="41"/>
      <c r="AZA37" s="42"/>
      <c r="AZB37" s="66"/>
      <c r="AZC37" s="41"/>
      <c r="AZD37" s="42"/>
      <c r="AZE37" s="66"/>
      <c r="AZF37" s="41"/>
      <c r="AZG37" s="42"/>
      <c r="AZI37" s="41"/>
      <c r="AZJ37" s="42"/>
      <c r="AZK37" s="66"/>
      <c r="AZL37" s="41"/>
      <c r="AZM37" s="42"/>
      <c r="AZN37" s="66"/>
      <c r="AZO37" s="41"/>
      <c r="AZP37" s="42"/>
      <c r="AZR37" s="41"/>
      <c r="AZS37" s="42"/>
      <c r="AZT37" s="66"/>
      <c r="AZU37" s="41"/>
      <c r="AZV37" s="42"/>
      <c r="AZW37" s="66"/>
      <c r="AZX37" s="41"/>
      <c r="AZY37" s="42"/>
    </row>
    <row r="38" spans="2:1377" x14ac:dyDescent="0.15">
      <c r="B38" s="41">
        <v>-299.96961473870903</v>
      </c>
      <c r="C38" s="42">
        <v>25.2156691558103</v>
      </c>
      <c r="E38" s="41">
        <v>-369.33603789636999</v>
      </c>
      <c r="F38" s="42">
        <v>25.37427947206</v>
      </c>
      <c r="H38" s="41">
        <v>-434.696040790523</v>
      </c>
      <c r="I38" s="42">
        <v>27.633278127885699</v>
      </c>
      <c r="J38" s="66"/>
      <c r="K38" s="41">
        <v>-516.17253577470899</v>
      </c>
      <c r="L38" s="42">
        <v>29.561817216932699</v>
      </c>
      <c r="N38" s="41">
        <v>-340.89861704144698</v>
      </c>
      <c r="O38" s="42">
        <v>36.319112948298603</v>
      </c>
      <c r="P38" s="66"/>
      <c r="Q38" s="41">
        <v>-421.04647960695502</v>
      </c>
      <c r="R38" s="42">
        <v>36.570830263844698</v>
      </c>
      <c r="S38" s="66"/>
      <c r="T38" s="41">
        <v>-520.82346217246197</v>
      </c>
      <c r="U38" s="42">
        <v>37.024772449612698</v>
      </c>
      <c r="V38" s="66"/>
      <c r="W38" s="41">
        <v>-588.84154123715803</v>
      </c>
      <c r="X38" s="42">
        <v>42.792201283093299</v>
      </c>
      <c r="Z38" s="41">
        <v>-367.91810003191699</v>
      </c>
      <c r="AA38" s="42">
        <v>52.071542956560201</v>
      </c>
      <c r="AB38" s="66"/>
      <c r="AC38" s="41">
        <v>-457.40826402553398</v>
      </c>
      <c r="AD38" s="42">
        <v>52.307351032362497</v>
      </c>
      <c r="AE38" s="66"/>
      <c r="AF38" s="41">
        <v>-569.12690801915005</v>
      </c>
      <c r="AG38" s="42">
        <v>52.765877462123001</v>
      </c>
      <c r="AH38" s="66"/>
      <c r="AI38" s="41">
        <v>-682.18211073901705</v>
      </c>
      <c r="AJ38" s="42">
        <v>56.210829423033502</v>
      </c>
      <c r="AL38" s="41">
        <v>-467.13120104403703</v>
      </c>
      <c r="AM38" s="42">
        <v>72.224473534735694</v>
      </c>
      <c r="AN38" s="66"/>
      <c r="AO38" s="41">
        <v>-579.67027812694005</v>
      </c>
      <c r="AP38" s="42">
        <v>72.688140350016795</v>
      </c>
      <c r="AQ38" s="66"/>
      <c r="AR38" s="41">
        <v>-720.05895520984097</v>
      </c>
      <c r="AS38" s="42">
        <v>73.521377849302596</v>
      </c>
      <c r="AT38" s="66"/>
      <c r="AU38" s="41">
        <v>-881.95921459334897</v>
      </c>
      <c r="AV38" s="42">
        <v>74.796205702981595</v>
      </c>
      <c r="AX38" s="41">
        <v>-531.74097052849402</v>
      </c>
      <c r="AY38" s="42">
        <v>100.918848024331</v>
      </c>
      <c r="AZ38" s="66"/>
      <c r="BA38" s="41">
        <v>-676.58275921243103</v>
      </c>
      <c r="BB38" s="42">
        <v>101.465374731281</v>
      </c>
      <c r="BC38" s="66"/>
      <c r="BD38" s="41">
        <v>-843.14975658030698</v>
      </c>
      <c r="BE38" s="42">
        <v>102.476334584128</v>
      </c>
      <c r="BF38" s="66"/>
      <c r="BG38" s="41">
        <v>-1035.4059983622999</v>
      </c>
      <c r="BH38" s="42">
        <v>104.04953452978</v>
      </c>
      <c r="BJ38" s="41">
        <v>-696.01937195984101</v>
      </c>
      <c r="BK38" s="42">
        <v>166.75780515072699</v>
      </c>
      <c r="BL38" s="66"/>
      <c r="BM38" s="41">
        <v>-888.33602167986396</v>
      </c>
      <c r="BN38" s="42">
        <v>167.651929545587</v>
      </c>
      <c r="BO38" s="66"/>
      <c r="BP38" s="41">
        <v>-1109.17164111991</v>
      </c>
      <c r="BQ38" s="42">
        <v>169.345182307805</v>
      </c>
      <c r="BR38" s="66"/>
      <c r="BS38" s="41">
        <v>-1364.17998574376</v>
      </c>
      <c r="BT38" s="42">
        <v>171.975091585</v>
      </c>
      <c r="BV38" s="41">
        <v>-769.076455529231</v>
      </c>
      <c r="BW38" s="42">
        <v>255.43056441144799</v>
      </c>
      <c r="BX38" s="66"/>
      <c r="BY38" s="41">
        <v>-941.785339607693</v>
      </c>
      <c r="BZ38" s="42">
        <v>256.24492254855198</v>
      </c>
      <c r="CA38" s="66"/>
      <c r="CB38" s="41">
        <v>-1188.82742368616</v>
      </c>
      <c r="CC38" s="42">
        <v>257.720694680713</v>
      </c>
      <c r="CD38" s="66"/>
      <c r="CE38" s="41">
        <v>-1456.6689077646099</v>
      </c>
      <c r="CF38" s="42">
        <v>260.13317008544499</v>
      </c>
      <c r="CG38" s="66"/>
      <c r="CH38" s="41">
        <v>-1754.9822759215399</v>
      </c>
      <c r="CI38" s="42">
        <v>263.90053499905702</v>
      </c>
      <c r="CJ38" s="66"/>
      <c r="CK38" s="41">
        <v>-1898.9149733346001</v>
      </c>
      <c r="CL38" s="42">
        <v>269.41948287461901</v>
      </c>
      <c r="CN38" s="41">
        <v>-753.65999824074697</v>
      </c>
      <c r="CO38" s="42">
        <v>370.62449989581103</v>
      </c>
      <c r="CP38" s="66"/>
      <c r="CQ38" s="41">
        <v>-942.91195500000094</v>
      </c>
      <c r="CR38" s="42">
        <v>371.50654559497701</v>
      </c>
      <c r="CS38" s="66"/>
      <c r="CT38" s="41">
        <v>-1214.8491617592499</v>
      </c>
      <c r="CU38" s="42">
        <v>373.050820701308</v>
      </c>
      <c r="CV38" s="66"/>
      <c r="CW38" s="41">
        <v>-1509.9102935185099</v>
      </c>
      <c r="CX38" s="42">
        <v>375.71772025370501</v>
      </c>
      <c r="CY38" s="66"/>
      <c r="CZ38" s="41">
        <v>-1727.8112823147701</v>
      </c>
      <c r="DA38" s="42">
        <v>408.59465724527399</v>
      </c>
      <c r="DB38" s="66"/>
      <c r="DC38" s="41">
        <v>-2016.8823</v>
      </c>
      <c r="DD38" s="42">
        <v>386.23393977583498</v>
      </c>
      <c r="DF38" s="41">
        <v>-715.43557828719895</v>
      </c>
      <c r="DG38" s="42">
        <v>515.75730524718097</v>
      </c>
      <c r="DH38" s="66"/>
      <c r="DI38" s="41">
        <v>-920.66512104959895</v>
      </c>
      <c r="DJ38" s="42">
        <v>516.63028139112703</v>
      </c>
      <c r="DK38" s="66"/>
      <c r="DL38" s="41">
        <v>-1216.931963812</v>
      </c>
      <c r="DM38" s="42">
        <v>518.253083721856</v>
      </c>
      <c r="DN38" s="66"/>
      <c r="DO38" s="41">
        <v>-1417.7956348616001</v>
      </c>
      <c r="DP38" s="42">
        <v>557.94467457376095</v>
      </c>
      <c r="DQ38" s="66"/>
      <c r="DR38" s="41">
        <v>-1925.4999493368</v>
      </c>
      <c r="DS38" s="42">
        <v>525.62652077758105</v>
      </c>
      <c r="DT38" s="66"/>
      <c r="DU38" s="41">
        <v>-2085.0487223027599</v>
      </c>
      <c r="DV38" s="42">
        <v>532.81316221741702</v>
      </c>
      <c r="DX38" s="41">
        <v>-820.07982835159601</v>
      </c>
      <c r="DY38" s="42">
        <v>694.34567797914599</v>
      </c>
      <c r="DZ38" s="66"/>
      <c r="EA38" s="41">
        <v>-1103.8179683516</v>
      </c>
      <c r="EB38" s="42">
        <v>695.51696029288905</v>
      </c>
      <c r="EC38" s="66"/>
      <c r="ED38" s="41">
        <v>-1459.0931354395</v>
      </c>
      <c r="EE38" s="42">
        <v>697.76622668976597</v>
      </c>
      <c r="EF38" s="66"/>
      <c r="EG38" s="41">
        <v>-1699.1493637911001</v>
      </c>
      <c r="EH38" s="42">
        <v>751.16215133452602</v>
      </c>
      <c r="EI38" s="66"/>
      <c r="EJ38" s="41">
        <v>-2267.5288967032002</v>
      </c>
      <c r="EK38" s="42">
        <v>707.76687498398201</v>
      </c>
      <c r="EL38" s="66"/>
      <c r="EM38" s="41">
        <v>-2499.85262851583</v>
      </c>
      <c r="EN38" s="42">
        <v>717.49410786189605</v>
      </c>
      <c r="EP38" s="41">
        <v>-176.981050259075</v>
      </c>
      <c r="EQ38" s="42">
        <v>50.134760305025303</v>
      </c>
      <c r="ER38" s="66"/>
      <c r="ES38" s="41">
        <v>-284.09497341673602</v>
      </c>
      <c r="ET38" s="42">
        <v>50.620280828401903</v>
      </c>
      <c r="EU38" s="66"/>
      <c r="EV38" s="41">
        <v>-416.51065657439801</v>
      </c>
      <c r="EW38" s="42">
        <v>51.335033402855601</v>
      </c>
      <c r="EX38" s="66"/>
      <c r="EY38" s="41">
        <v>-539.63160000000005</v>
      </c>
      <c r="EZ38" s="42">
        <v>54.768144302391804</v>
      </c>
      <c r="FB38" s="41">
        <v>-187.79868496188899</v>
      </c>
      <c r="FC38" s="42">
        <v>72.218630234191707</v>
      </c>
      <c r="FD38" s="66"/>
      <c r="FE38" s="41">
        <v>-311.98529752739699</v>
      </c>
      <c r="FF38" s="42">
        <v>72.950417806837393</v>
      </c>
      <c r="FG38" s="66"/>
      <c r="FH38" s="41">
        <v>-465.60103009290498</v>
      </c>
      <c r="FI38" s="42">
        <v>74.021421532543201</v>
      </c>
      <c r="FJ38" s="66"/>
      <c r="FK38" s="41">
        <v>-605.592388563226</v>
      </c>
      <c r="FL38" s="42">
        <v>79.314672984293097</v>
      </c>
      <c r="FN38" s="41">
        <v>-162.676381869138</v>
      </c>
      <c r="FO38" s="42">
        <v>103.522059258928</v>
      </c>
      <c r="FP38" s="66"/>
      <c r="FQ38" s="41">
        <v>-302.49654586275398</v>
      </c>
      <c r="FR38" s="42">
        <v>104.334802881965</v>
      </c>
      <c r="FS38" s="66"/>
      <c r="FT38" s="41">
        <v>-475.74518985637098</v>
      </c>
      <c r="FU38" s="42">
        <v>105.532582781909</v>
      </c>
      <c r="FV38" s="66"/>
      <c r="FW38" s="41">
        <v>-637.99352754017298</v>
      </c>
      <c r="FX38" s="42">
        <v>112.463506933358</v>
      </c>
      <c r="FZ38" s="41">
        <v>-220.49274165804599</v>
      </c>
      <c r="GA38" s="42">
        <v>143.55289917477</v>
      </c>
      <c r="GB38" s="66"/>
      <c r="GC38" s="41">
        <v>-395.94431874094897</v>
      </c>
      <c r="GD38" s="42">
        <v>144.92397525255799</v>
      </c>
      <c r="GE38" s="66"/>
      <c r="GF38" s="41">
        <v>-541.75317707255897</v>
      </c>
      <c r="GG38" s="42">
        <v>157.237714985075</v>
      </c>
      <c r="GH38" s="66"/>
      <c r="GI38" s="41">
        <v>-863.16992290675205</v>
      </c>
      <c r="GJ38" s="42">
        <v>149.60244447052699</v>
      </c>
      <c r="GL38" s="41">
        <v>-208.85765340934799</v>
      </c>
      <c r="GM38" s="42">
        <v>200.47003165953299</v>
      </c>
      <c r="GN38" s="66"/>
      <c r="GO38" s="41">
        <v>-429.194442093286</v>
      </c>
      <c r="GP38" s="42">
        <v>202.191902011547</v>
      </c>
      <c r="GQ38" s="66"/>
      <c r="GR38" s="41">
        <v>-688.05643946116197</v>
      </c>
      <c r="GS38" s="42">
        <v>204.726853791075</v>
      </c>
      <c r="GT38" s="66"/>
      <c r="GU38" s="41">
        <v>-985.94521558588394</v>
      </c>
      <c r="GV38" s="42">
        <v>208.124304954221</v>
      </c>
      <c r="GX38" s="41">
        <v>-247.88394768100599</v>
      </c>
      <c r="GY38" s="42">
        <v>331.22448995431199</v>
      </c>
      <c r="GZ38" s="66"/>
      <c r="HA38" s="41">
        <v>-540.86059740102996</v>
      </c>
      <c r="HB38" s="42">
        <v>334.03372562365701</v>
      </c>
      <c r="HC38" s="66"/>
      <c r="HD38" s="41">
        <v>-884.756216841075</v>
      </c>
      <c r="HE38" s="42">
        <v>338.25185470222402</v>
      </c>
      <c r="HF38" s="66"/>
      <c r="HG38" s="41">
        <v>-1150.5061871678099</v>
      </c>
      <c r="HH38" s="42">
        <v>368.81523278925101</v>
      </c>
      <c r="HJ38" s="41">
        <v>-125.12910353075701</v>
      </c>
      <c r="HK38" s="42">
        <v>506.586629125488</v>
      </c>
      <c r="HL38" s="66"/>
      <c r="HM38" s="41">
        <v>-391.42798760921698</v>
      </c>
      <c r="HN38" s="42">
        <v>509.50730903194199</v>
      </c>
      <c r="HO38" s="66"/>
      <c r="HP38" s="41">
        <v>-768.60007168767902</v>
      </c>
      <c r="HQ38" s="42">
        <v>513.86188468138403</v>
      </c>
      <c r="HR38" s="66"/>
      <c r="HS38" s="41">
        <v>-1177.2815557661399</v>
      </c>
      <c r="HT38" s="42">
        <v>519.70934494252401</v>
      </c>
      <c r="HU38" s="66"/>
      <c r="HV38" s="41">
        <v>-1473.1504683938299</v>
      </c>
      <c r="HW38" s="42">
        <v>565.95226371951298</v>
      </c>
      <c r="HX38" s="66"/>
      <c r="HY38" s="41">
        <v>-2174.1297</v>
      </c>
      <c r="HZ38" s="42">
        <v>538.46724515721905</v>
      </c>
      <c r="IB38" s="41">
        <v>0</v>
      </c>
      <c r="IC38" s="42">
        <v>706.01076752340998</v>
      </c>
      <c r="ID38" s="66"/>
      <c r="IE38" s="41">
        <v>-189.17410472192699</v>
      </c>
      <c r="IF38" s="42">
        <v>737.90085851563799</v>
      </c>
      <c r="IG38" s="66"/>
      <c r="IH38" s="41">
        <v>-607.50756148118001</v>
      </c>
      <c r="II38" s="42">
        <v>743.03088007026895</v>
      </c>
      <c r="IJ38" s="66"/>
      <c r="IK38" s="41">
        <v>-1061.01369324043</v>
      </c>
      <c r="IL38" s="42">
        <v>750.00021283382</v>
      </c>
      <c r="IM38" s="66"/>
      <c r="IN38" s="41">
        <v>-1575.4027567589401</v>
      </c>
      <c r="IO38" s="42">
        <v>759.53734979449996</v>
      </c>
      <c r="IP38" s="66"/>
      <c r="IQ38" s="41">
        <v>-2191.9124000000002</v>
      </c>
      <c r="IR38" s="42">
        <v>772.15014315050598</v>
      </c>
      <c r="IT38" s="41">
        <v>184.55434740482099</v>
      </c>
      <c r="IU38" s="42">
        <v>959.26778202161904</v>
      </c>
      <c r="IV38" s="66"/>
      <c r="IW38" s="41">
        <v>0</v>
      </c>
      <c r="IX38" s="42">
        <v>1005.43634056693</v>
      </c>
      <c r="IY38" s="66"/>
      <c r="IZ38" s="41">
        <v>-393.63629469437399</v>
      </c>
      <c r="JA38" s="42">
        <v>1031.22752281216</v>
      </c>
      <c r="JB38" s="66"/>
      <c r="JC38" s="41">
        <v>-891.40158745677502</v>
      </c>
      <c r="JD38" s="42">
        <v>1039.23561701207</v>
      </c>
      <c r="JE38" s="66"/>
      <c r="JF38" s="41">
        <v>-1487.5542802191701</v>
      </c>
      <c r="JG38" s="42">
        <v>1050.3472033569999</v>
      </c>
      <c r="JH38" s="66"/>
      <c r="JI38" s="41">
        <v>-1867.76172231838</v>
      </c>
      <c r="JJ38" s="42">
        <v>1141.97915638222</v>
      </c>
      <c r="JL38" s="41">
        <v>270.93507269292701</v>
      </c>
      <c r="JM38" s="42">
        <v>1291.4690127767201</v>
      </c>
      <c r="JN38" s="66"/>
      <c r="JO38" s="41">
        <v>0</v>
      </c>
      <c r="JP38" s="42">
        <v>1349.15947216617</v>
      </c>
      <c r="JQ38" s="66"/>
      <c r="JR38" s="41">
        <v>-458.64107692237201</v>
      </c>
      <c r="JS38" s="42">
        <v>1388.3599671126101</v>
      </c>
      <c r="JT38" s="66"/>
      <c r="JU38" s="41">
        <v>-1055.7143840102699</v>
      </c>
      <c r="JV38" s="42">
        <v>1399.16439393109</v>
      </c>
      <c r="JW38" s="66"/>
      <c r="JX38" s="41">
        <v>-1729.4968381860699</v>
      </c>
      <c r="JY38" s="42">
        <v>1414.2088701786399</v>
      </c>
      <c r="JZ38" s="66"/>
      <c r="KA38" s="41">
        <v>-2225.1411478013601</v>
      </c>
      <c r="KB38" s="42">
        <v>1537.57258988747</v>
      </c>
      <c r="KD38" s="41">
        <v>0</v>
      </c>
      <c r="KE38" s="42">
        <v>104.70648073269599</v>
      </c>
      <c r="KF38" s="66"/>
      <c r="KG38" s="41">
        <v>-49.899068625200798</v>
      </c>
      <c r="KH38" s="42">
        <v>114.174167768972</v>
      </c>
      <c r="KI38" s="66"/>
      <c r="KJ38" s="41">
        <v>-179.89728286200301</v>
      </c>
      <c r="KK38" s="42">
        <v>119.680338744167</v>
      </c>
      <c r="KL38" s="66"/>
      <c r="KM38" s="41">
        <v>-279.544610657639</v>
      </c>
      <c r="KN38" s="42">
        <v>129.79531052470901</v>
      </c>
      <c r="KP38" s="41">
        <v>29.426819838006899</v>
      </c>
      <c r="KQ38" s="42">
        <v>151.40264887628399</v>
      </c>
      <c r="KR38" s="66"/>
      <c r="KS38" s="41">
        <v>-24.5296332582544</v>
      </c>
      <c r="KT38" s="42">
        <v>165.42542546168099</v>
      </c>
      <c r="KU38" s="66"/>
      <c r="KV38" s="41">
        <v>-176.046447244391</v>
      </c>
      <c r="KW38" s="42">
        <v>173.359876688897</v>
      </c>
      <c r="KX38" s="66"/>
      <c r="KY38" s="41">
        <v>-286.406773566825</v>
      </c>
      <c r="KZ38" s="42">
        <v>188.70416434174999</v>
      </c>
      <c r="LB38" s="41">
        <v>131.97039442506599</v>
      </c>
      <c r="LC38" s="42">
        <v>214.908922023739</v>
      </c>
      <c r="LD38" s="66"/>
      <c r="LE38" s="41">
        <v>0</v>
      </c>
      <c r="LF38" s="42">
        <v>224.45800857687701</v>
      </c>
      <c r="LG38" s="66"/>
      <c r="LH38" s="41">
        <v>-95.958632881197403</v>
      </c>
      <c r="LI38" s="42">
        <v>244.53725810223</v>
      </c>
      <c r="LJ38" s="66"/>
      <c r="LK38" s="41">
        <v>-220.48038</v>
      </c>
      <c r="LL38" s="42">
        <v>265.04610451363698</v>
      </c>
      <c r="LN38" s="41">
        <v>132.734955367401</v>
      </c>
      <c r="LO38" s="42">
        <v>299.699977290861</v>
      </c>
      <c r="LP38" s="66"/>
      <c r="LQ38" s="41">
        <v>0</v>
      </c>
      <c r="LR38" s="42">
        <v>318.33806570302397</v>
      </c>
      <c r="LS38" s="66"/>
      <c r="LT38" s="41">
        <v>-154.43142763032299</v>
      </c>
      <c r="LU38" s="42">
        <v>342.28648064310102</v>
      </c>
      <c r="LV38" s="66"/>
      <c r="LW38" s="41">
        <v>-401.94791923441801</v>
      </c>
      <c r="LX38" s="42">
        <v>358.729028719967</v>
      </c>
      <c r="LZ38" s="41">
        <v>248.25414627474299</v>
      </c>
      <c r="MA38" s="42">
        <v>415.56382527229499</v>
      </c>
      <c r="MB38" s="66"/>
      <c r="MC38" s="41">
        <v>29.990026485311301</v>
      </c>
      <c r="MD38" s="42">
        <v>430.793773903768</v>
      </c>
      <c r="ME38" s="66"/>
      <c r="MF38" s="41">
        <v>-92.126982611894405</v>
      </c>
      <c r="MG38" s="42">
        <v>472.85750549946101</v>
      </c>
      <c r="MH38" s="66"/>
      <c r="MI38" s="41">
        <v>-388.80029999999903</v>
      </c>
      <c r="MJ38" s="42">
        <v>494.85700087365399</v>
      </c>
      <c r="ML38" s="41">
        <v>388.31724123797102</v>
      </c>
      <c r="MM38" s="42">
        <v>686.35836471002801</v>
      </c>
      <c r="MN38" s="66"/>
      <c r="MO38" s="41">
        <v>97.427332482767696</v>
      </c>
      <c r="MP38" s="42">
        <v>711.17006425151499</v>
      </c>
      <c r="MQ38" s="66"/>
      <c r="MR38" s="41">
        <v>-61.592176141868897</v>
      </c>
      <c r="MS38" s="42">
        <v>780.58807543369005</v>
      </c>
      <c r="MT38" s="66"/>
      <c r="MU38" s="41">
        <v>-456.93230000000102</v>
      </c>
      <c r="MV38" s="42">
        <v>816.72466090182195</v>
      </c>
      <c r="MX38" s="41">
        <v>715.787339214074</v>
      </c>
      <c r="MY38" s="42">
        <v>1036.7686701901</v>
      </c>
      <c r="MZ38" s="66"/>
      <c r="NA38" s="41">
        <v>446.30452256152103</v>
      </c>
      <c r="NB38" s="42">
        <v>1063.4001531034401</v>
      </c>
      <c r="NC38" s="66"/>
      <c r="ND38" s="41">
        <v>70.504022708966403</v>
      </c>
      <c r="NE38" s="42">
        <v>1102.1961198577401</v>
      </c>
      <c r="NF38" s="66"/>
      <c r="NG38" s="41">
        <v>-81.769770565062601</v>
      </c>
      <c r="NH38" s="42">
        <v>1203.02802740329</v>
      </c>
      <c r="NI38" s="66"/>
      <c r="NJ38" s="41">
        <v>-550.95196155173801</v>
      </c>
      <c r="NK38" s="42">
        <v>1253.7880987147801</v>
      </c>
      <c r="NL38" s="66"/>
      <c r="NM38" s="41">
        <v>-1083.7438400000001</v>
      </c>
      <c r="NN38" s="42">
        <v>1310.5307931848399</v>
      </c>
      <c r="NP38" s="41">
        <v>1244.9167414824001</v>
      </c>
      <c r="NQ38" s="42">
        <v>1486.38544788629</v>
      </c>
      <c r="NR38" s="66"/>
      <c r="NS38" s="41">
        <v>942.55585880092201</v>
      </c>
      <c r="NT38" s="42">
        <v>1521.14661884779</v>
      </c>
      <c r="NU38" s="66"/>
      <c r="NV38" s="41">
        <v>520.73791851943997</v>
      </c>
      <c r="NW38" s="42">
        <v>1571.3847093418001</v>
      </c>
      <c r="NX38" s="66"/>
      <c r="NY38" s="41">
        <v>64.084527837960295</v>
      </c>
      <c r="NZ38" s="42">
        <v>1624.57512878991</v>
      </c>
      <c r="OA38" s="66"/>
      <c r="OB38" s="41">
        <v>-148.11777567031001</v>
      </c>
      <c r="OC38" s="42">
        <v>1776.51001290007</v>
      </c>
      <c r="OD38" s="66"/>
      <c r="OE38" s="41">
        <v>-750.73950000000195</v>
      </c>
      <c r="OF38" s="42">
        <v>1849.82591508223</v>
      </c>
      <c r="OH38" s="41">
        <v>1868.0828083321001</v>
      </c>
      <c r="OI38" s="42">
        <v>2047.83346484138</v>
      </c>
      <c r="OJ38" s="66"/>
      <c r="OK38" s="41">
        <v>1532.93433749012</v>
      </c>
      <c r="OL38" s="42">
        <v>2091.7510172279199</v>
      </c>
      <c r="OM38" s="66"/>
      <c r="ON38" s="41">
        <v>1065.1894346481299</v>
      </c>
      <c r="OO38" s="42">
        <v>2154.95097806389</v>
      </c>
      <c r="OP38" s="66"/>
      <c r="OQ38" s="41">
        <v>558.77764380614803</v>
      </c>
      <c r="OR38" s="42">
        <v>2221.9913805230699</v>
      </c>
      <c r="OS38" s="66"/>
      <c r="OT38" s="41">
        <v>0</v>
      </c>
      <c r="OU38" s="42">
        <v>2313.9899181870101</v>
      </c>
      <c r="OV38" s="66"/>
      <c r="OW38" s="41">
        <v>-313.23940000000198</v>
      </c>
      <c r="OX38" s="42">
        <v>2516.5192020077802</v>
      </c>
      <c r="OZ38" s="41">
        <v>2287.01809773389</v>
      </c>
      <c r="PA38" s="42">
        <v>2758.3171306487998</v>
      </c>
      <c r="PB38" s="66"/>
      <c r="PC38" s="41">
        <v>1878.84590253389</v>
      </c>
      <c r="PD38" s="42">
        <v>2815.9588615050302</v>
      </c>
      <c r="PE38" s="66"/>
      <c r="PF38" s="41">
        <v>1317.5912261998301</v>
      </c>
      <c r="PG38" s="42">
        <v>2900.5960002208599</v>
      </c>
      <c r="PH38" s="66"/>
      <c r="PI38" s="41">
        <v>709.93628426576595</v>
      </c>
      <c r="PJ38" s="42">
        <v>2990.5395735195598</v>
      </c>
      <c r="PK38" s="66"/>
      <c r="PL38" s="41">
        <v>0</v>
      </c>
      <c r="PM38" s="42">
        <v>3099.8543780510199</v>
      </c>
      <c r="PN38" s="66"/>
      <c r="PO38" s="41">
        <v>-333.89460000000099</v>
      </c>
      <c r="PP38" s="42">
        <v>3387.2416990582901</v>
      </c>
      <c r="PR38" s="41">
        <v>-336.45024742382901</v>
      </c>
      <c r="PS38" s="42">
        <v>21.6477864123015</v>
      </c>
      <c r="PT38" s="66"/>
      <c r="PU38" s="41">
        <v>-422.26315879229799</v>
      </c>
      <c r="PV38" s="42">
        <v>20.2458878542202</v>
      </c>
      <c r="PW38" s="66"/>
      <c r="PX38" s="41">
        <v>-510.68313394995897</v>
      </c>
      <c r="PY38" s="42">
        <v>20.450816532438498</v>
      </c>
      <c r="PZ38" s="66"/>
      <c r="QA38" s="41">
        <v>-580.06820000000005</v>
      </c>
      <c r="QB38" s="42">
        <v>23.727397088815099</v>
      </c>
      <c r="QD38" s="41">
        <v>-402.51611545735801</v>
      </c>
      <c r="QE38" s="42">
        <v>29.0850804715222</v>
      </c>
      <c r="QF38" s="66"/>
      <c r="QG38" s="41">
        <v>-484.71744202286601</v>
      </c>
      <c r="QH38" s="42">
        <v>29.185871786097199</v>
      </c>
      <c r="QI38" s="66"/>
      <c r="QJ38" s="41">
        <v>-587.00484858837297</v>
      </c>
      <c r="QK38" s="42">
        <v>29.504104300341002</v>
      </c>
      <c r="QL38" s="66"/>
      <c r="QM38" s="41">
        <v>-665.77520000000004</v>
      </c>
      <c r="QN38" s="42">
        <v>34.347658619255498</v>
      </c>
      <c r="QP38" s="41">
        <v>-444.39217166447401</v>
      </c>
      <c r="QQ38" s="42">
        <v>41.710587654232498</v>
      </c>
      <c r="QR38" s="66"/>
      <c r="QS38" s="41">
        <v>-536.22915165809104</v>
      </c>
      <c r="QT38" s="42">
        <v>41.743026563238601</v>
      </c>
      <c r="QU38" s="66"/>
      <c r="QV38" s="41">
        <v>-625.31768844404701</v>
      </c>
      <c r="QW38" s="42">
        <v>45.383083606628901</v>
      </c>
      <c r="QX38" s="66"/>
      <c r="QY38" s="41">
        <v>-771.40150084289905</v>
      </c>
      <c r="QZ38" s="42">
        <v>44.789329481084401</v>
      </c>
      <c r="RB38" s="41">
        <v>-560.74105292123602</v>
      </c>
      <c r="RC38" s="42">
        <v>57.870057434696299</v>
      </c>
      <c r="RD38" s="66"/>
      <c r="RE38" s="41">
        <v>-676.213650004138</v>
      </c>
      <c r="RF38" s="42">
        <v>58.040474424799299</v>
      </c>
      <c r="RG38" s="66"/>
      <c r="RH38" s="41">
        <v>-820.18864708703904</v>
      </c>
      <c r="RI38" s="42">
        <v>58.5943409536495</v>
      </c>
      <c r="RJ38" s="66"/>
      <c r="RK38" s="41">
        <v>-986.19301459334895</v>
      </c>
      <c r="RL38" s="42">
        <v>59.699284782943799</v>
      </c>
      <c r="RN38" s="41">
        <v>-649.45622595232305</v>
      </c>
      <c r="RO38" s="42">
        <v>80.915831677739405</v>
      </c>
      <c r="RP38" s="66"/>
      <c r="RQ38" s="41">
        <v>-797.81823863626198</v>
      </c>
      <c r="RR38" s="42">
        <v>81.062544920049007</v>
      </c>
      <c r="RS38" s="66"/>
      <c r="RT38" s="41">
        <v>-929.73321684559005</v>
      </c>
      <c r="RU38" s="42">
        <v>88.170218871241502</v>
      </c>
      <c r="RV38" s="66"/>
      <c r="RW38" s="41">
        <v>-1165.87043778613</v>
      </c>
      <c r="RX38" s="42">
        <v>82.975720006303305</v>
      </c>
      <c r="RZ38" s="41">
        <v>-856.49791281560704</v>
      </c>
      <c r="SA38" s="42">
        <v>133.72272406060901</v>
      </c>
      <c r="SB38" s="66"/>
      <c r="SC38" s="41">
        <v>-1005.11191386369</v>
      </c>
      <c r="SD38" s="42">
        <v>143.91277944325901</v>
      </c>
      <c r="SE38" s="66"/>
      <c r="SF38" s="41">
        <v>-1280.08192597568</v>
      </c>
      <c r="SG38" s="42">
        <v>135.00204439616701</v>
      </c>
      <c r="SH38" s="66"/>
      <c r="SI38" s="41">
        <v>-1541.6579999999999</v>
      </c>
      <c r="SJ38" s="42">
        <v>137.14285391409001</v>
      </c>
      <c r="SL38" s="41">
        <v>-976.140901928929</v>
      </c>
      <c r="SM38" s="42">
        <v>205.20703256689899</v>
      </c>
      <c r="SN38" s="66"/>
      <c r="SO38" s="41">
        <v>-1153.21375400739</v>
      </c>
      <c r="SP38" s="42">
        <v>205.238573801271</v>
      </c>
      <c r="SQ38" s="66"/>
      <c r="SR38" s="41">
        <v>-1406.3236140858501</v>
      </c>
      <c r="SS38" s="42">
        <v>205.778658008962</v>
      </c>
      <c r="ST38" s="66"/>
      <c r="SU38" s="41">
        <v>-1680.73226616431</v>
      </c>
      <c r="SV38" s="42">
        <v>207.34882548266401</v>
      </c>
      <c r="SW38" s="66"/>
      <c r="SX38" s="41">
        <v>-1986.8531223212401</v>
      </c>
      <c r="SY38" s="42">
        <v>210.445410126029</v>
      </c>
      <c r="SZ38" s="66"/>
      <c r="TA38" s="41">
        <v>-2139.645</v>
      </c>
      <c r="TB38" s="42">
        <v>215.60166324044101</v>
      </c>
      <c r="TD38" s="41">
        <v>-1013.52466629636</v>
      </c>
      <c r="TE38" s="42">
        <v>298.10165380437701</v>
      </c>
      <c r="TF38" s="66"/>
      <c r="TG38" s="41">
        <v>-1207.68608705562</v>
      </c>
      <c r="TH38" s="42">
        <v>297.93522365562598</v>
      </c>
      <c r="TI38" s="66"/>
      <c r="TJ38" s="41">
        <v>-1486.4495418148699</v>
      </c>
      <c r="TK38" s="42">
        <v>298.20270508736598</v>
      </c>
      <c r="TL38" s="66"/>
      <c r="TM38" s="41">
        <v>-1788.8987375741201</v>
      </c>
      <c r="TN38" s="42">
        <v>299.658814456247</v>
      </c>
      <c r="TO38" s="66"/>
      <c r="TP38" s="41">
        <v>-2123.70122509263</v>
      </c>
      <c r="TQ38" s="42">
        <v>302.71739822089802</v>
      </c>
      <c r="TR38" s="66"/>
      <c r="TS38" s="41">
        <v>-2314.6203</v>
      </c>
      <c r="TT38" s="42">
        <v>308.48925435475098</v>
      </c>
      <c r="TV38" s="41">
        <v>-1033.8684321107201</v>
      </c>
      <c r="TW38" s="42">
        <v>415.25478464743901</v>
      </c>
      <c r="TX38" s="66"/>
      <c r="TY38" s="41">
        <v>-1244.55293487312</v>
      </c>
      <c r="TZ38" s="42">
        <v>414.77984176541901</v>
      </c>
      <c r="UA38" s="66"/>
      <c r="UB38" s="41">
        <v>-1548.4044976355201</v>
      </c>
      <c r="UC38" s="42">
        <v>414.73480016156702</v>
      </c>
      <c r="UD38" s="66"/>
      <c r="UE38" s="41">
        <v>-1878.32875039792</v>
      </c>
      <c r="UF38" s="42">
        <v>415.91852783284099</v>
      </c>
      <c r="UG38" s="66"/>
      <c r="UH38" s="41">
        <v>-2274.9408031603198</v>
      </c>
      <c r="UI38" s="42">
        <v>418.87818199409799</v>
      </c>
      <c r="UJ38" s="66"/>
      <c r="UK38" s="41">
        <v>-2445.5626223027498</v>
      </c>
      <c r="UL38" s="42">
        <v>425.281423182352</v>
      </c>
      <c r="UN38" s="41">
        <v>-1204.69870405502</v>
      </c>
      <c r="UO38" s="42">
        <v>559.045725737368</v>
      </c>
      <c r="UP38" s="66"/>
      <c r="UQ38" s="41">
        <v>-1494.9827960550199</v>
      </c>
      <c r="UR38" s="42">
        <v>558.41486504766101</v>
      </c>
      <c r="US38" s="66"/>
      <c r="UT38" s="41">
        <v>-1859.3596271429201</v>
      </c>
      <c r="UU38" s="42">
        <v>558.42213651921497</v>
      </c>
      <c r="UV38" s="66"/>
      <c r="UW38" s="41">
        <v>-2255.0236862308202</v>
      </c>
      <c r="UX38" s="42">
        <v>560.03853983842396</v>
      </c>
      <c r="UY38" s="66"/>
      <c r="UZ38" s="41">
        <v>-2689.35737240662</v>
      </c>
      <c r="VA38" s="42">
        <v>564.06609230875495</v>
      </c>
      <c r="VB38" s="66"/>
      <c r="VC38" s="41">
        <v>-2934.9693285158201</v>
      </c>
      <c r="VD38" s="42">
        <v>572.72953720144505</v>
      </c>
      <c r="VF38" s="41">
        <v>-279.31506805092801</v>
      </c>
      <c r="VG38" s="42">
        <v>40.345696550333898</v>
      </c>
      <c r="VH38" s="66"/>
      <c r="VI38" s="41">
        <v>-389.94921520858998</v>
      </c>
      <c r="VJ38" s="42">
        <v>40.5973895059211</v>
      </c>
      <c r="VK38" s="66"/>
      <c r="VL38" s="41">
        <v>-493.19349394463899</v>
      </c>
      <c r="VM38" s="42">
        <v>44.213378187884999</v>
      </c>
      <c r="VN38" s="66"/>
      <c r="VO38" s="41">
        <v>-622.28631775589599</v>
      </c>
      <c r="VP38" s="42">
        <v>47.299312488833003</v>
      </c>
      <c r="VR38" s="41">
        <v>-311.03368179371301</v>
      </c>
      <c r="VS38" s="42">
        <v>58.111434026967999</v>
      </c>
      <c r="VT38" s="66"/>
      <c r="VU38" s="41">
        <v>-439.32722235922</v>
      </c>
      <c r="VV38" s="42">
        <v>58.511369554764798</v>
      </c>
      <c r="VW38" s="66"/>
      <c r="VX38" s="41">
        <v>-597.96380292472702</v>
      </c>
      <c r="VY38" s="42">
        <v>59.2358528431973</v>
      </c>
      <c r="VZ38" s="66"/>
      <c r="WA38" s="41">
        <v>-705.47387612043804</v>
      </c>
      <c r="WB38" s="42">
        <v>68.468403753607902</v>
      </c>
      <c r="WD38" s="41">
        <v>-315.62452513425001</v>
      </c>
      <c r="WE38" s="42">
        <v>83.316239136814801</v>
      </c>
      <c r="WF38" s="66"/>
      <c r="WG38" s="41">
        <v>-460.13832112786599</v>
      </c>
      <c r="WH38" s="42">
        <v>83.6893227661309</v>
      </c>
      <c r="WI38" s="66"/>
      <c r="WJ38" s="41">
        <v>-639.12507712148295</v>
      </c>
      <c r="WK38" s="42">
        <v>84.419708967008702</v>
      </c>
      <c r="WL38" s="66"/>
      <c r="WM38" s="41">
        <v>-816.43230774793699</v>
      </c>
      <c r="WN38" s="42">
        <v>89.930723624481203</v>
      </c>
      <c r="WP38" s="41">
        <v>-407.712445412443</v>
      </c>
      <c r="WQ38" s="42">
        <v>115.56185354956401</v>
      </c>
      <c r="WR38" s="66"/>
      <c r="WS38" s="41">
        <v>-589.03106249534403</v>
      </c>
      <c r="WT38" s="42">
        <v>116.298248403633</v>
      </c>
      <c r="WU38" s="66"/>
      <c r="WV38" s="41">
        <v>-813.50487957824703</v>
      </c>
      <c r="WW38" s="42">
        <v>117.62761450107701</v>
      </c>
      <c r="WX38" s="66"/>
      <c r="WY38" s="41">
        <v>-1071.63851459335</v>
      </c>
      <c r="WZ38" s="42">
        <v>119.666761444298</v>
      </c>
      <c r="XB38" s="41">
        <v>-444.28816425700501</v>
      </c>
      <c r="XC38" s="42">
        <v>161.47564209837299</v>
      </c>
      <c r="XD38" s="66"/>
      <c r="XE38" s="41">
        <v>-671.66540094094501</v>
      </c>
      <c r="XF38" s="42">
        <v>162.34227741005901</v>
      </c>
      <c r="XG38" s="66"/>
      <c r="XH38" s="41">
        <v>-939.13456630882195</v>
      </c>
      <c r="XI38" s="42">
        <v>163.953735444085</v>
      </c>
      <c r="XJ38" s="66"/>
      <c r="XK38" s="41">
        <v>-1246.8732956767001</v>
      </c>
      <c r="XL38" s="42">
        <v>166.46834339899399</v>
      </c>
      <c r="XN38" s="41">
        <v>-568.84102939253899</v>
      </c>
      <c r="XO38" s="42">
        <v>266.821571696055</v>
      </c>
      <c r="XP38" s="66"/>
      <c r="XQ38" s="41">
        <v>-871.20494311256402</v>
      </c>
      <c r="XR38" s="42">
        <v>268.240169236805</v>
      </c>
      <c r="XS38" s="66"/>
      <c r="XT38" s="41">
        <v>-1226.57678655261</v>
      </c>
      <c r="XU38" s="42">
        <v>270.93937679650401</v>
      </c>
      <c r="XV38" s="66"/>
      <c r="XW38" s="41">
        <v>-1635.5606748161899</v>
      </c>
      <c r="XX38" s="42">
        <v>275.14333573151703</v>
      </c>
      <c r="XZ38" s="41">
        <v>-539.25799633014606</v>
      </c>
      <c r="YA38" s="42">
        <v>408.712673516775</v>
      </c>
      <c r="YB38" s="66"/>
      <c r="YC38" s="41">
        <v>-814.28481640861003</v>
      </c>
      <c r="YD38" s="42">
        <v>410.00058335637698</v>
      </c>
      <c r="YE38" s="66"/>
      <c r="YF38" s="41">
        <v>-1203.59245248707</v>
      </c>
      <c r="YG38" s="42">
        <v>412.34408028643003</v>
      </c>
      <c r="YH38" s="66"/>
      <c r="YI38" s="41">
        <v>-1625.4082725655301</v>
      </c>
      <c r="YJ38" s="42">
        <v>416.19226122744698</v>
      </c>
      <c r="YK38" s="66"/>
      <c r="YL38" s="41">
        <v>-2106.7766167224599</v>
      </c>
      <c r="YM38" s="42">
        <v>422.21563706257302</v>
      </c>
      <c r="YN38" s="66"/>
      <c r="YO38" s="41">
        <v>-2655.5884000000001</v>
      </c>
      <c r="YP38" s="42">
        <v>431.08685053011402</v>
      </c>
      <c r="YR38" s="41">
        <v>-414.36273407390399</v>
      </c>
      <c r="YS38" s="42">
        <v>593.04378082972596</v>
      </c>
      <c r="YT38" s="66"/>
      <c r="YU38" s="41">
        <v>-718.72236883315497</v>
      </c>
      <c r="YV38" s="42">
        <v>594.43444185358396</v>
      </c>
      <c r="YW38" s="66"/>
      <c r="YX38" s="41">
        <v>-1150.7083215924099</v>
      </c>
      <c r="YY38" s="42">
        <v>596.87984020506497</v>
      </c>
      <c r="YZ38" s="66"/>
      <c r="ZA38" s="41">
        <v>-1618.99058135167</v>
      </c>
      <c r="ZB38" s="42">
        <v>601.12784136804601</v>
      </c>
      <c r="ZC38" s="66"/>
      <c r="ZD38" s="41">
        <v>-1977.8483673145799</v>
      </c>
      <c r="ZE38" s="42">
        <v>653.759633301034</v>
      </c>
      <c r="ZF38" s="66"/>
      <c r="ZG38" s="41">
        <v>-2787.3873431977199</v>
      </c>
      <c r="ZH38" s="42">
        <v>617.66923743403697</v>
      </c>
      <c r="ZJ38" s="41">
        <v>-249.355616816625</v>
      </c>
      <c r="ZK38" s="42">
        <v>825.28473591566399</v>
      </c>
      <c r="ZL38" s="66"/>
      <c r="ZM38" s="41">
        <v>-582.48257957902604</v>
      </c>
      <c r="ZN38" s="42">
        <v>826.653597461446</v>
      </c>
      <c r="ZO38" s="66"/>
      <c r="ZP38" s="41">
        <v>-1056.5813623414199</v>
      </c>
      <c r="ZQ38" s="42">
        <v>829.21730128721299</v>
      </c>
      <c r="ZR38" s="66"/>
      <c r="ZS38" s="41">
        <v>-1570.7645751038201</v>
      </c>
      <c r="ZT38" s="42">
        <v>833.68386360204499</v>
      </c>
      <c r="ZU38" s="66"/>
      <c r="ZV38" s="41">
        <v>-2186.4359878662299</v>
      </c>
      <c r="ZW38" s="42">
        <v>840.96324504258496</v>
      </c>
      <c r="ZX38" s="66"/>
      <c r="ZY38" s="41">
        <v>-2852.0830223027601</v>
      </c>
      <c r="ZZ38" s="42">
        <v>851.97211419071596</v>
      </c>
      <c r="AAB38" s="41">
        <v>-253.28552124132099</v>
      </c>
      <c r="AAC38" s="42">
        <v>1111.0526545662799</v>
      </c>
      <c r="AAD38" s="66"/>
      <c r="AAE38" s="41">
        <v>-690.50056524132003</v>
      </c>
      <c r="AAF38" s="42">
        <v>1112.88882497708</v>
      </c>
      <c r="AAG38" s="66"/>
      <c r="AAH38" s="41">
        <v>-1259.1740603292201</v>
      </c>
      <c r="AAI38" s="42">
        <v>1116.4438300085701</v>
      </c>
      <c r="AAJ38" s="66"/>
      <c r="AAK38" s="41">
        <v>-1642.6206414390399</v>
      </c>
      <c r="AAL38" s="42">
        <v>1201.90368493152</v>
      </c>
      <c r="AAM38" s="66"/>
      <c r="AAN38" s="41">
        <v>-2573.15378959292</v>
      </c>
      <c r="AAO38" s="42">
        <v>1132.37631288895</v>
      </c>
      <c r="AAP38" s="66"/>
      <c r="AAQ38" s="41">
        <v>-3412.7954285158298</v>
      </c>
      <c r="AAR38" s="42">
        <v>1147.3189723007699</v>
      </c>
      <c r="AAT38" s="91">
        <v>-93.393873908155101</v>
      </c>
      <c r="AAU38" s="92">
        <v>94.281996411976905</v>
      </c>
      <c r="AAV38" s="80"/>
      <c r="AAW38" s="91">
        <v>-198.05860494495701</v>
      </c>
      <c r="AAX38" s="92">
        <v>98.903886228280797</v>
      </c>
      <c r="AAY38" s="80"/>
      <c r="AAZ38" s="91">
        <v>-326.26365918175998</v>
      </c>
      <c r="ABA38" s="92">
        <v>104.554666526229</v>
      </c>
      <c r="ABB38" s="80"/>
      <c r="ABC38" s="91">
        <v>-433.204985121824</v>
      </c>
      <c r="ABD38" s="92">
        <v>114.106786684447</v>
      </c>
      <c r="ABF38" s="110">
        <v>-81.814959058489904</v>
      </c>
      <c r="ABG38" s="111">
        <v>136.332218602441</v>
      </c>
      <c r="ABH38" s="99"/>
      <c r="ABI38" s="110">
        <v>-203.79127464462701</v>
      </c>
      <c r="ABJ38" s="111">
        <v>142.954687983886</v>
      </c>
      <c r="ABK38" s="99"/>
      <c r="ABL38" s="110">
        <v>-353.21606863076198</v>
      </c>
      <c r="ABM38" s="111">
        <v>151.047454286446</v>
      </c>
      <c r="ABN38" s="99"/>
      <c r="ABO38" s="110">
        <v>-473.19870685317801</v>
      </c>
      <c r="ABP38" s="111">
        <v>165.49727422106801</v>
      </c>
      <c r="ABR38" s="129">
        <v>-9.1970780318880507</v>
      </c>
      <c r="ABS38" s="130">
        <v>192.80941020267599</v>
      </c>
      <c r="ABT38" s="118"/>
      <c r="ABU38" s="129">
        <v>-148.24032471080301</v>
      </c>
      <c r="ABV38" s="130">
        <v>201.479118334221</v>
      </c>
      <c r="ABW38" s="118"/>
      <c r="ABX38" s="129">
        <v>-318.61844498971902</v>
      </c>
      <c r="ABY38" s="130">
        <v>212.05706539825599</v>
      </c>
      <c r="ABZ38" s="118"/>
      <c r="ACA38" s="129">
        <v>-454.55678</v>
      </c>
      <c r="ACB38" s="130">
        <v>231.300175822509</v>
      </c>
      <c r="ACD38" s="148">
        <v>-39.129512012797598</v>
      </c>
      <c r="ACE38" s="149">
        <v>269.16347231177502</v>
      </c>
      <c r="ACF38" s="137"/>
      <c r="ACG38" s="148">
        <v>-213.04855361689101</v>
      </c>
      <c r="ACH38" s="149">
        <v>281.78248116273301</v>
      </c>
      <c r="ACI38" s="137"/>
      <c r="ACJ38" s="148">
        <v>-426.14706722098401</v>
      </c>
      <c r="ACK38" s="149">
        <v>297.19550159670302</v>
      </c>
      <c r="ACL38" s="137"/>
      <c r="ACM38" s="148">
        <v>-670.24315882507801</v>
      </c>
      <c r="ACN38" s="149">
        <v>314.14020577969598</v>
      </c>
      <c r="ACP38" s="167">
        <v>0</v>
      </c>
      <c r="ACQ38" s="168">
        <v>367.74559052593401</v>
      </c>
      <c r="ACR38" s="156"/>
      <c r="ACS38" s="167">
        <v>-180.735211605453</v>
      </c>
      <c r="ACT38" s="168">
        <v>389.20515214806602</v>
      </c>
      <c r="ACU38" s="156"/>
      <c r="ACV38" s="167">
        <v>-436.13052735799198</v>
      </c>
      <c r="ACW38" s="168">
        <v>409.74054473777898</v>
      </c>
      <c r="ACX38" s="156"/>
      <c r="ACY38" s="167">
        <v>-728.69889031053299</v>
      </c>
      <c r="ACZ38" s="168">
        <v>432.40118015327602</v>
      </c>
      <c r="ADB38" s="186">
        <v>0</v>
      </c>
      <c r="ADC38" s="187">
        <v>596.94312832591004</v>
      </c>
      <c r="ADD38" s="175"/>
      <c r="ADE38" s="186">
        <v>-191.69916875628101</v>
      </c>
      <c r="ADF38" s="187">
        <v>641.92479479445001</v>
      </c>
      <c r="ADG38" s="175"/>
      <c r="ADH38" s="186">
        <v>-532.01312566108902</v>
      </c>
      <c r="ADI38" s="187">
        <v>675.47603486165497</v>
      </c>
      <c r="ADJ38" s="175"/>
      <c r="ADK38" s="186">
        <v>-921.88059999999803</v>
      </c>
      <c r="ADL38" s="187">
        <v>712.76724128957801</v>
      </c>
      <c r="ADN38" s="205">
        <v>124.208589724836</v>
      </c>
      <c r="ADO38" s="206">
        <v>878.69197659999804</v>
      </c>
      <c r="ADP38" s="194"/>
      <c r="ADQ38" s="205">
        <v>0</v>
      </c>
      <c r="ADR38" s="206">
        <v>940.48471096596495</v>
      </c>
      <c r="ADS38" s="194"/>
      <c r="ADT38" s="205">
        <v>-304.10627720403897</v>
      </c>
      <c r="ADU38" s="206">
        <v>996.57272465938297</v>
      </c>
      <c r="ADV38" s="194"/>
      <c r="ADW38" s="205">
        <v>-696.15643189737898</v>
      </c>
      <c r="ADX38" s="206">
        <v>1041.14520316688</v>
      </c>
      <c r="ADY38" s="194"/>
      <c r="ADZ38" s="205">
        <v>-1158.8323828840601</v>
      </c>
      <c r="AEA38" s="206">
        <v>1093.5917485432799</v>
      </c>
      <c r="AEB38" s="194"/>
      <c r="AEC38" s="205">
        <v>-1684.24164</v>
      </c>
      <c r="AED38" s="206">
        <v>1152.2158365949799</v>
      </c>
      <c r="AEF38" s="224">
        <v>494.94463777851399</v>
      </c>
      <c r="AEG38" s="225">
        <v>1254.9607801305799</v>
      </c>
      <c r="AEH38" s="213"/>
      <c r="AEI38" s="224">
        <v>196.43431509703299</v>
      </c>
      <c r="AEJ38" s="225">
        <v>1291.02649920113</v>
      </c>
      <c r="AEK38" s="213"/>
      <c r="AEL38" s="224">
        <v>0</v>
      </c>
      <c r="AEM38" s="225">
        <v>1404.3927210582799</v>
      </c>
      <c r="AEN38" s="213"/>
      <c r="AEO38" s="224">
        <v>-402.82588185754901</v>
      </c>
      <c r="AEP38" s="225">
        <v>1472.7418577562501</v>
      </c>
      <c r="AEQ38" s="213"/>
      <c r="AER38" s="224">
        <v>-921.70713585569399</v>
      </c>
      <c r="AES38" s="225">
        <v>1541.41250784524</v>
      </c>
      <c r="AET38" s="213"/>
      <c r="AEU38" s="224">
        <v>-1516.02366085477</v>
      </c>
      <c r="AEV38" s="225">
        <v>1617.19595793232</v>
      </c>
      <c r="AEX38" s="243">
        <v>941.62177672888697</v>
      </c>
      <c r="AEY38" s="244">
        <v>1723.593830689</v>
      </c>
      <c r="AEZ38" s="232"/>
      <c r="AFA38" s="243">
        <v>610.75170588690605</v>
      </c>
      <c r="AFB38" s="244">
        <v>1769.22931053446</v>
      </c>
      <c r="AFC38" s="232"/>
      <c r="AFD38" s="243">
        <v>148.95560304492199</v>
      </c>
      <c r="AFE38" s="244">
        <v>1834.6331109333601</v>
      </c>
      <c r="AFF38" s="232"/>
      <c r="AFG38" s="243">
        <v>-28.519524534381599</v>
      </c>
      <c r="AFH38" s="244">
        <v>2006.2849726449499</v>
      </c>
      <c r="AFI38" s="232"/>
      <c r="AFJ38" s="243">
        <v>-609.23783030398999</v>
      </c>
      <c r="AFK38" s="244">
        <v>2091.8780851665701</v>
      </c>
      <c r="AFL38" s="232"/>
      <c r="AFM38" s="243">
        <v>-1262.5364</v>
      </c>
      <c r="AFN38" s="244">
        <v>2189.6282530571598</v>
      </c>
      <c r="AFP38" s="263">
        <v>1167.42344454667</v>
      </c>
      <c r="AFQ38" s="264">
        <v>2321.1642333549198</v>
      </c>
      <c r="AFR38" s="251"/>
      <c r="AFS38" s="263">
        <v>764.38532934667705</v>
      </c>
      <c r="AFT38" s="264">
        <v>2380.8683884768502</v>
      </c>
      <c r="AFU38" s="251"/>
      <c r="AFV38" s="263">
        <v>210.26921301261001</v>
      </c>
      <c r="AFW38" s="264">
        <v>2468.47034718848</v>
      </c>
      <c r="AFX38" s="251"/>
      <c r="AFY38" s="263">
        <v>-0.68912697903988396</v>
      </c>
      <c r="AFZ38" s="264">
        <v>2699.4797908986802</v>
      </c>
      <c r="AGA38" s="251"/>
      <c r="AGB38" s="263">
        <v>-690.478961788932</v>
      </c>
      <c r="AGC38" s="264">
        <v>2816.5873601501298</v>
      </c>
      <c r="AGD38" s="251"/>
      <c r="AGE38" s="263">
        <v>-1481.3827000000001</v>
      </c>
      <c r="AGF38" s="264">
        <v>2946.1418941099701</v>
      </c>
      <c r="AGH38" s="41"/>
      <c r="AGI38" s="42"/>
      <c r="AGK38" s="41"/>
      <c r="AGL38" s="42"/>
      <c r="AGN38" s="41"/>
      <c r="AGO38" s="42"/>
      <c r="AGQ38" s="41"/>
      <c r="AGR38" s="42"/>
      <c r="AGT38" s="41"/>
      <c r="AGU38" s="42"/>
      <c r="AGW38" s="41"/>
      <c r="AGX38" s="42"/>
      <c r="AGZ38" s="41"/>
      <c r="AHA38" s="42"/>
      <c r="AHC38" s="41"/>
      <c r="AHD38" s="42"/>
      <c r="AHF38" s="41"/>
      <c r="AHG38" s="42"/>
      <c r="AHI38" s="41"/>
      <c r="AHJ38" s="42"/>
      <c r="AHL38" s="41"/>
      <c r="AHM38" s="42"/>
      <c r="AHO38" s="41"/>
      <c r="AHP38" s="42"/>
      <c r="AHR38" s="41"/>
      <c r="AHS38" s="42"/>
      <c r="AHU38" s="41"/>
      <c r="AHV38" s="42"/>
      <c r="AHX38" s="41"/>
      <c r="AHY38" s="42"/>
      <c r="AIA38" s="41"/>
      <c r="AIB38" s="42"/>
      <c r="AID38" s="41"/>
      <c r="AIE38" s="42"/>
      <c r="AIG38" s="41"/>
      <c r="AIH38" s="42"/>
      <c r="AIJ38" s="41"/>
      <c r="AIK38" s="42"/>
      <c r="AIM38" s="41"/>
      <c r="AIN38" s="42"/>
      <c r="AIP38" s="41"/>
      <c r="AIQ38" s="42"/>
      <c r="AIS38" s="41"/>
      <c r="AIT38" s="42"/>
      <c r="AIV38" s="41"/>
      <c r="AIW38" s="42"/>
      <c r="AIY38" s="41"/>
      <c r="AIZ38" s="42"/>
      <c r="AJB38" s="41"/>
      <c r="AJC38" s="42"/>
      <c r="AJE38" s="41"/>
      <c r="AJF38" s="42"/>
      <c r="AJH38" s="41"/>
      <c r="AJI38" s="42"/>
      <c r="AJK38" s="41"/>
      <c r="AJL38" s="42"/>
      <c r="AJN38" s="41"/>
      <c r="AJO38" s="42"/>
      <c r="AJQ38" s="41"/>
      <c r="AJR38" s="42"/>
      <c r="AJT38" s="41"/>
      <c r="AJU38" s="42"/>
      <c r="AJW38" s="41"/>
      <c r="AJX38" s="42"/>
      <c r="AJZ38" s="41"/>
      <c r="AKA38" s="42"/>
      <c r="AKC38" s="41"/>
      <c r="AKD38" s="42"/>
      <c r="AKF38" s="41"/>
      <c r="AKG38" s="42"/>
      <c r="AKI38" s="41"/>
      <c r="AKJ38" s="42"/>
      <c r="AKL38" s="41"/>
      <c r="AKM38" s="42"/>
      <c r="AKN38" s="66"/>
      <c r="AKO38" s="41"/>
      <c r="AKP38" s="42"/>
      <c r="AKQ38" s="66"/>
      <c r="AKR38" s="41"/>
      <c r="AKS38" s="42"/>
      <c r="AKU38" s="41"/>
      <c r="AKV38" s="42"/>
      <c r="AKW38" s="66"/>
      <c r="AKX38" s="41"/>
      <c r="AKY38" s="42"/>
      <c r="AKZ38" s="66"/>
      <c r="ALA38" s="41"/>
      <c r="ALB38" s="42"/>
      <c r="ALD38" s="41"/>
      <c r="ALE38" s="42"/>
      <c r="ALF38" s="66"/>
      <c r="ALG38" s="41"/>
      <c r="ALH38" s="42"/>
      <c r="ALI38" s="66"/>
      <c r="ALJ38" s="41"/>
      <c r="ALK38" s="42"/>
      <c r="ALM38" s="41"/>
      <c r="ALN38" s="42"/>
      <c r="ALO38" s="66"/>
      <c r="ALP38" s="41"/>
      <c r="ALQ38" s="42"/>
      <c r="ALR38" s="66"/>
      <c r="ALS38" s="41"/>
      <c r="ALT38" s="42"/>
      <c r="ALV38" s="41"/>
      <c r="ALW38" s="42"/>
      <c r="ALX38" s="66"/>
      <c r="ALY38" s="41"/>
      <c r="ALZ38" s="42"/>
      <c r="AMA38" s="66"/>
      <c r="AMB38" s="41"/>
      <c r="AMC38" s="42"/>
      <c r="AME38" s="41"/>
      <c r="AMF38" s="42"/>
      <c r="AMG38" s="66"/>
      <c r="AMH38" s="41"/>
      <c r="AMI38" s="42"/>
      <c r="AMJ38" s="66"/>
      <c r="AMK38" s="41"/>
      <c r="AML38" s="42"/>
      <c r="AMN38" s="41"/>
      <c r="AMO38" s="42"/>
      <c r="AMP38" s="66"/>
      <c r="AMQ38" s="41"/>
      <c r="AMR38" s="42"/>
      <c r="AMS38" s="66"/>
      <c r="AMT38" s="41"/>
      <c r="AMU38" s="42"/>
      <c r="AMW38" s="41"/>
      <c r="AMX38" s="42"/>
      <c r="AMY38" s="66"/>
      <c r="AMZ38" s="41"/>
      <c r="ANA38" s="42"/>
      <c r="ANB38" s="66"/>
      <c r="ANC38" s="41"/>
      <c r="AND38" s="42"/>
      <c r="ANF38" s="41"/>
      <c r="ANG38" s="42"/>
      <c r="ANH38" s="66"/>
      <c r="ANI38" s="41"/>
      <c r="ANJ38" s="42"/>
      <c r="ANK38" s="66"/>
      <c r="ANL38" s="41"/>
      <c r="ANM38" s="42"/>
      <c r="ANO38" s="41"/>
      <c r="ANP38" s="42"/>
      <c r="ANQ38" s="66"/>
      <c r="ANR38" s="41"/>
      <c r="ANS38" s="42"/>
      <c r="ANT38" s="66"/>
      <c r="ANU38" s="41"/>
      <c r="ANV38" s="42"/>
      <c r="ANX38" s="41"/>
      <c r="ANY38" s="42"/>
      <c r="ANZ38" s="66"/>
      <c r="AOA38" s="41"/>
      <c r="AOB38" s="42"/>
      <c r="AOC38" s="66"/>
      <c r="AOD38" s="41"/>
      <c r="AOE38" s="42"/>
      <c r="AOG38" s="41"/>
      <c r="AOH38" s="42"/>
      <c r="AOI38" s="66"/>
      <c r="AOJ38" s="41"/>
      <c r="AOK38" s="42"/>
      <c r="AOL38" s="66"/>
      <c r="AOM38" s="41"/>
      <c r="AON38" s="42"/>
      <c r="AOP38" s="41"/>
      <c r="AOQ38" s="42"/>
      <c r="AOS38" s="41"/>
      <c r="AOT38" s="42"/>
      <c r="AOV38" s="41"/>
      <c r="AOW38" s="42"/>
      <c r="AOY38" s="41"/>
      <c r="AOZ38" s="42"/>
      <c r="APB38" s="41"/>
      <c r="APC38" s="42"/>
      <c r="APE38" s="41"/>
      <c r="APF38" s="42"/>
      <c r="APH38" s="41"/>
      <c r="API38" s="42"/>
      <c r="APK38" s="41"/>
      <c r="APL38" s="42"/>
      <c r="APN38" s="41"/>
      <c r="APO38" s="42"/>
      <c r="APQ38" s="41"/>
      <c r="APR38" s="42"/>
      <c r="APT38" s="41"/>
      <c r="APU38" s="42"/>
      <c r="APW38" s="41"/>
      <c r="APX38" s="42"/>
      <c r="APZ38" s="41"/>
      <c r="AQA38" s="42"/>
      <c r="AQC38" s="41"/>
      <c r="AQD38" s="42"/>
      <c r="AQF38" s="41"/>
      <c r="AQG38" s="42"/>
      <c r="AQI38" s="41"/>
      <c r="AQJ38" s="42"/>
      <c r="AQL38" s="41"/>
      <c r="AQM38" s="42"/>
      <c r="AQO38" s="41"/>
      <c r="AQP38" s="42"/>
      <c r="AQR38" s="41"/>
      <c r="AQS38" s="42"/>
      <c r="AQU38" s="41"/>
      <c r="AQV38" s="42"/>
      <c r="AQX38" s="41"/>
      <c r="AQY38" s="42"/>
      <c r="ARA38" s="41"/>
      <c r="ARB38" s="42"/>
      <c r="ARD38" s="41"/>
      <c r="ARE38" s="42"/>
      <c r="ARG38" s="41"/>
      <c r="ARH38" s="42"/>
      <c r="ARJ38" s="41"/>
      <c r="ARK38" s="42"/>
      <c r="ARM38" s="41"/>
      <c r="ARN38" s="42"/>
      <c r="ARP38" s="41"/>
      <c r="ARQ38" s="42"/>
      <c r="ARS38" s="41"/>
      <c r="ART38" s="42"/>
      <c r="ARV38" s="41"/>
      <c r="ARW38" s="42"/>
      <c r="ARY38" s="41"/>
      <c r="ARZ38" s="42"/>
      <c r="ASB38" s="41"/>
      <c r="ASC38" s="42"/>
      <c r="ASE38" s="41"/>
      <c r="ASF38" s="42"/>
      <c r="ASH38" s="41"/>
      <c r="ASI38" s="42"/>
      <c r="ASK38" s="41"/>
      <c r="ASL38" s="42"/>
      <c r="ASN38" s="41"/>
      <c r="ASO38" s="42"/>
      <c r="ASQ38" s="41"/>
      <c r="ASR38" s="42"/>
      <c r="AST38" s="41"/>
      <c r="ASU38" s="42"/>
      <c r="ASW38" s="41"/>
      <c r="ASX38" s="42"/>
      <c r="ASZ38" s="41"/>
      <c r="ATA38" s="42"/>
      <c r="ATC38" s="41"/>
      <c r="ATD38" s="42"/>
      <c r="ATF38" s="41"/>
      <c r="ATG38" s="42"/>
      <c r="ATI38" s="41"/>
      <c r="ATJ38" s="42"/>
      <c r="ATL38" s="41"/>
      <c r="ATM38" s="42"/>
      <c r="ATO38" s="41"/>
      <c r="ATP38" s="42"/>
      <c r="ATR38" s="41"/>
      <c r="ATS38" s="42"/>
      <c r="ATU38" s="41"/>
      <c r="ATV38" s="42"/>
      <c r="ATX38" s="41"/>
      <c r="ATY38" s="42"/>
      <c r="AUA38" s="41"/>
      <c r="AUB38" s="42"/>
      <c r="AUD38" s="41"/>
      <c r="AUE38" s="42"/>
      <c r="AUG38" s="41"/>
      <c r="AUH38" s="42"/>
      <c r="AUJ38" s="41"/>
      <c r="AUK38" s="42"/>
      <c r="AUM38" s="41"/>
      <c r="AUN38" s="42"/>
      <c r="AUP38" s="41"/>
      <c r="AUQ38" s="42"/>
      <c r="AUS38" s="41"/>
      <c r="AUT38" s="42"/>
      <c r="AUV38" s="41"/>
      <c r="AUW38" s="42"/>
      <c r="AUY38" s="41"/>
      <c r="AUZ38" s="42"/>
      <c r="AVB38" s="41"/>
      <c r="AVC38" s="42"/>
      <c r="AVE38" s="41"/>
      <c r="AVF38" s="42"/>
      <c r="AVH38" s="41"/>
      <c r="AVI38" s="42"/>
      <c r="AVK38" s="41"/>
      <c r="AVL38" s="42"/>
      <c r="AVN38" s="41"/>
      <c r="AVO38" s="42"/>
      <c r="AVQ38" s="41"/>
      <c r="AVR38" s="42"/>
      <c r="AVT38" s="41"/>
      <c r="AVU38" s="42"/>
      <c r="AVW38" s="41"/>
      <c r="AVX38" s="42"/>
      <c r="AVZ38" s="41"/>
      <c r="AWA38" s="42"/>
      <c r="AWC38" s="41"/>
      <c r="AWD38" s="42"/>
      <c r="AWF38" s="41"/>
      <c r="AWG38" s="42"/>
      <c r="AWH38" s="66"/>
      <c r="AWI38" s="41"/>
      <c r="AWJ38" s="42"/>
      <c r="AWK38" s="66"/>
      <c r="AWL38" s="41"/>
      <c r="AWM38" s="42"/>
      <c r="AWO38" s="41"/>
      <c r="AWP38" s="42"/>
      <c r="AWQ38" s="66"/>
      <c r="AWR38" s="41"/>
      <c r="AWS38" s="42"/>
      <c r="AWT38" s="66"/>
      <c r="AWU38" s="41"/>
      <c r="AWV38" s="42"/>
      <c r="AWX38" s="41"/>
      <c r="AWY38" s="42"/>
      <c r="AWZ38" s="66"/>
      <c r="AXA38" s="41"/>
      <c r="AXB38" s="42"/>
      <c r="AXC38" s="66"/>
      <c r="AXD38" s="41"/>
      <c r="AXE38" s="42"/>
      <c r="AXG38" s="41"/>
      <c r="AXH38" s="42"/>
      <c r="AXI38" s="66"/>
      <c r="AXJ38" s="41"/>
      <c r="AXK38" s="42"/>
      <c r="AXL38" s="66"/>
      <c r="AXM38" s="41"/>
      <c r="AXN38" s="42"/>
      <c r="AXP38" s="41"/>
      <c r="AXQ38" s="42"/>
      <c r="AXR38" s="66"/>
      <c r="AXS38" s="41"/>
      <c r="AXT38" s="42"/>
      <c r="AXU38" s="66"/>
      <c r="AXV38" s="41"/>
      <c r="AXW38" s="42"/>
      <c r="AXY38" s="41"/>
      <c r="AXZ38" s="42"/>
      <c r="AYA38" s="66"/>
      <c r="AYB38" s="41"/>
      <c r="AYC38" s="42"/>
      <c r="AYD38" s="66"/>
      <c r="AYE38" s="41"/>
      <c r="AYF38" s="42"/>
      <c r="AYH38" s="41"/>
      <c r="AYI38" s="42"/>
      <c r="AYJ38" s="66"/>
      <c r="AYK38" s="41"/>
      <c r="AYL38" s="42"/>
      <c r="AYM38" s="66"/>
      <c r="AYN38" s="41"/>
      <c r="AYO38" s="42"/>
      <c r="AYQ38" s="41"/>
      <c r="AYR38" s="42"/>
      <c r="AYS38" s="66"/>
      <c r="AYT38" s="41"/>
      <c r="AYU38" s="42"/>
      <c r="AYV38" s="66"/>
      <c r="AYW38" s="41"/>
      <c r="AYX38" s="42"/>
      <c r="AYZ38" s="41"/>
      <c r="AZA38" s="42"/>
      <c r="AZB38" s="66"/>
      <c r="AZC38" s="41"/>
      <c r="AZD38" s="42"/>
      <c r="AZE38" s="66"/>
      <c r="AZF38" s="41"/>
      <c r="AZG38" s="42"/>
      <c r="AZI38" s="41"/>
      <c r="AZJ38" s="42"/>
      <c r="AZK38" s="66"/>
      <c r="AZL38" s="41"/>
      <c r="AZM38" s="42"/>
      <c r="AZN38" s="66"/>
      <c r="AZO38" s="41"/>
      <c r="AZP38" s="42"/>
      <c r="AZR38" s="41"/>
      <c r="AZS38" s="42"/>
      <c r="AZT38" s="66"/>
      <c r="AZU38" s="41"/>
      <c r="AZV38" s="42"/>
      <c r="AZW38" s="66"/>
      <c r="AZX38" s="41"/>
      <c r="AZY38" s="42"/>
    </row>
    <row r="39" spans="2:1377" x14ac:dyDescent="0.15">
      <c r="B39" s="41">
        <v>-282.27341447520098</v>
      </c>
      <c r="C39" s="42">
        <v>26.924766549879401</v>
      </c>
      <c r="E39" s="41">
        <v>-350.19464763286197</v>
      </c>
      <c r="F39" s="42">
        <v>27.202406459344701</v>
      </c>
      <c r="H39" s="41">
        <v>-413.78786052701503</v>
      </c>
      <c r="I39" s="42">
        <v>29.582576295211201</v>
      </c>
      <c r="J39" s="66"/>
      <c r="K39" s="41">
        <v>-492.41767665108199</v>
      </c>
      <c r="L39" s="42">
        <v>31.714831360569001</v>
      </c>
      <c r="N39" s="41">
        <v>-319.687563389709</v>
      </c>
      <c r="O39" s="42">
        <v>38.770250505342403</v>
      </c>
      <c r="P39" s="66"/>
      <c r="Q39" s="41">
        <v>-398.14937095521702</v>
      </c>
      <c r="R39" s="42">
        <v>39.189308932823799</v>
      </c>
      <c r="S39" s="66"/>
      <c r="T39" s="41">
        <v>-495.865098520723</v>
      </c>
      <c r="U39" s="42">
        <v>39.832376785442101</v>
      </c>
      <c r="V39" s="66"/>
      <c r="W39" s="41">
        <v>-560.46384908366701</v>
      </c>
      <c r="X39" s="42">
        <v>45.883221309207599</v>
      </c>
      <c r="Z39" s="41">
        <v>-341.896286022342</v>
      </c>
      <c r="AA39" s="42">
        <v>55.5419879090622</v>
      </c>
      <c r="AB39" s="66"/>
      <c r="AC39" s="41">
        <v>-429.45953001595802</v>
      </c>
      <c r="AD39" s="42">
        <v>55.999622516080997</v>
      </c>
      <c r="AE39" s="66"/>
      <c r="AF39" s="41">
        <v>-538.82245400957402</v>
      </c>
      <c r="AG39" s="42">
        <v>56.711316724107</v>
      </c>
      <c r="AH39" s="66"/>
      <c r="AI39" s="41">
        <v>-647.93282313543</v>
      </c>
      <c r="AJ39" s="42">
        <v>60.562632054611399</v>
      </c>
      <c r="AL39" s="41">
        <v>-435.18709166839</v>
      </c>
      <c r="AM39" s="42">
        <v>77.046032325889797</v>
      </c>
      <c r="AN39" s="66"/>
      <c r="AO39" s="41">
        <v>-545.31751875129305</v>
      </c>
      <c r="AP39" s="42">
        <v>77.825497738736004</v>
      </c>
      <c r="AQ39" s="66"/>
      <c r="AR39" s="41">
        <v>-682.76154583419498</v>
      </c>
      <c r="AS39" s="42">
        <v>79.019550005917097</v>
      </c>
      <c r="AT39" s="66"/>
      <c r="AU39" s="41">
        <v>-841.29175417656199</v>
      </c>
      <c r="AV39" s="42">
        <v>80.666079102538603</v>
      </c>
      <c r="AX39" s="41">
        <v>-491.82467658030902</v>
      </c>
      <c r="AY39" s="42">
        <v>107.594076522599</v>
      </c>
      <c r="AZ39" s="66"/>
      <c r="BA39" s="41">
        <v>-633.77608526424603</v>
      </c>
      <c r="BB39" s="42">
        <v>108.563562683645</v>
      </c>
      <c r="BC39" s="66"/>
      <c r="BD39" s="41">
        <v>-796.80950263212196</v>
      </c>
      <c r="BE39" s="42">
        <v>110.06011497762201</v>
      </c>
      <c r="BF39" s="66"/>
      <c r="BG39" s="41">
        <v>-985.02164532478798</v>
      </c>
      <c r="BH39" s="42">
        <v>112.13988975538</v>
      </c>
      <c r="BJ39" s="41">
        <v>-641.76092111990999</v>
      </c>
      <c r="BK39" s="42">
        <v>177.75003286533899</v>
      </c>
      <c r="BL39" s="66"/>
      <c r="BM39" s="41">
        <v>-830.22373083993205</v>
      </c>
      <c r="BN39" s="42">
        <v>179.32999630830301</v>
      </c>
      <c r="BO39" s="66"/>
      <c r="BP39" s="41">
        <v>-1046.3479102799799</v>
      </c>
      <c r="BQ39" s="42">
        <v>181.81392861961299</v>
      </c>
      <c r="BR39" s="66"/>
      <c r="BS39" s="41">
        <v>-1295.9641025522201</v>
      </c>
      <c r="BT39" s="42">
        <v>185.27376317592999</v>
      </c>
      <c r="BV39" s="41">
        <v>-700.37666776461504</v>
      </c>
      <c r="BW39" s="42">
        <v>271.82638771080798</v>
      </c>
      <c r="BX39" s="66"/>
      <c r="BY39" s="41">
        <v>-869.50239184307702</v>
      </c>
      <c r="BZ39" s="42">
        <v>273.41421301627702</v>
      </c>
      <c r="CA39" s="66"/>
      <c r="CB39" s="41">
        <v>-1111.5623559215401</v>
      </c>
      <c r="CC39" s="42">
        <v>275.909826977931</v>
      </c>
      <c r="CD39" s="66"/>
      <c r="CE39" s="41">
        <v>-1374.0116800000001</v>
      </c>
      <c r="CF39" s="42">
        <v>279.37389429909399</v>
      </c>
      <c r="CG39" s="66"/>
      <c r="CH39" s="41">
        <v>-1665.91448815692</v>
      </c>
      <c r="CI39" s="42">
        <v>284.29649134825797</v>
      </c>
      <c r="CJ39" s="66"/>
      <c r="CK39" s="41">
        <v>-1804.9493835307601</v>
      </c>
      <c r="CL39" s="42">
        <v>290.36356349637703</v>
      </c>
      <c r="CN39" s="41">
        <v>-668.45592351850701</v>
      </c>
      <c r="CO39" s="42">
        <v>394.01950936049599</v>
      </c>
      <c r="CP39" s="66"/>
      <c r="CQ39" s="41">
        <v>-853.67682527776196</v>
      </c>
      <c r="CR39" s="42">
        <v>395.91400068588098</v>
      </c>
      <c r="CS39" s="66"/>
      <c r="CT39" s="41">
        <v>-1120.0091470370101</v>
      </c>
      <c r="CU39" s="42">
        <v>398.79862047077398</v>
      </c>
      <c r="CV39" s="66"/>
      <c r="CW39" s="41">
        <v>-1409.00409879627</v>
      </c>
      <c r="CX39" s="42">
        <v>402.86298482841499</v>
      </c>
      <c r="CY39" s="66"/>
      <c r="CZ39" s="41">
        <v>-1619.6932075925299</v>
      </c>
      <c r="DA39" s="42">
        <v>437.12328166042101</v>
      </c>
      <c r="DB39" s="66"/>
      <c r="DC39" s="41">
        <v>-1903.2542000000001</v>
      </c>
      <c r="DD39" s="42">
        <v>415.674997749157</v>
      </c>
      <c r="DF39" s="41">
        <v>-612.03075657439797</v>
      </c>
      <c r="DG39" s="42">
        <v>547.86606203530403</v>
      </c>
      <c r="DH39" s="66"/>
      <c r="DI39" s="41">
        <v>-812.78134933679803</v>
      </c>
      <c r="DJ39" s="42">
        <v>550.01961573556298</v>
      </c>
      <c r="DK39" s="66"/>
      <c r="DL39" s="41">
        <v>-1102.8205420991901</v>
      </c>
      <c r="DM39" s="42">
        <v>553.34737667349498</v>
      </c>
      <c r="DN39" s="66"/>
      <c r="DO39" s="41">
        <v>-1296.9440131488</v>
      </c>
      <c r="DP39" s="42">
        <v>594.56033124884902</v>
      </c>
      <c r="DQ39" s="66"/>
      <c r="DR39" s="41">
        <v>-1796.635127624</v>
      </c>
      <c r="DS39" s="42">
        <v>564.52977127957695</v>
      </c>
      <c r="DT39" s="66"/>
      <c r="DU39" s="41">
        <v>-1950.06162926296</v>
      </c>
      <c r="DV39" s="42">
        <v>572.65906131521103</v>
      </c>
      <c r="DX39" s="41">
        <v>-695.25890961529501</v>
      </c>
      <c r="DY39" s="42">
        <v>737.54671547168005</v>
      </c>
      <c r="DZ39" s="66"/>
      <c r="EA39" s="41">
        <v>-973.62230961529701</v>
      </c>
      <c r="EB39" s="42">
        <v>740.42943578109703</v>
      </c>
      <c r="EC39" s="66"/>
      <c r="ED39" s="41">
        <v>-1321.4242967032001</v>
      </c>
      <c r="EE39" s="42">
        <v>744.96254605097897</v>
      </c>
      <c r="EF39" s="66"/>
      <c r="EG39" s="41">
        <v>-1553.3922850547899</v>
      </c>
      <c r="EH39" s="42">
        <v>800.39525729049399</v>
      </c>
      <c r="EI39" s="66"/>
      <c r="EJ39" s="41">
        <v>-2112.1559779669001</v>
      </c>
      <c r="EK39" s="42">
        <v>760.07024601686101</v>
      </c>
      <c r="EL39" s="66"/>
      <c r="EM39" s="41">
        <v>-2337.1329582927401</v>
      </c>
      <c r="EN39" s="42">
        <v>771.06382407171895</v>
      </c>
      <c r="EP39" s="41">
        <v>-142.63516973205901</v>
      </c>
      <c r="EQ39" s="42">
        <v>53.363055915447198</v>
      </c>
      <c r="ER39" s="66"/>
      <c r="ES39" s="41">
        <v>-247.22540288972101</v>
      </c>
      <c r="ET39" s="42">
        <v>54.054246871904397</v>
      </c>
      <c r="EU39" s="66"/>
      <c r="EV39" s="41">
        <v>-376.55579604738199</v>
      </c>
      <c r="EW39" s="42">
        <v>55.004323293641001</v>
      </c>
      <c r="EX39" s="66"/>
      <c r="EY39" s="41">
        <v>-494.49639999999999</v>
      </c>
      <c r="EZ39" s="42">
        <v>58.807219928430598</v>
      </c>
      <c r="FB39" s="41">
        <v>-146.59751765841199</v>
      </c>
      <c r="FC39" s="42">
        <v>76.854125297509597</v>
      </c>
      <c r="FD39" s="66"/>
      <c r="FE39" s="41">
        <v>-267.83982522392</v>
      </c>
      <c r="FF39" s="42">
        <v>77.874951000491507</v>
      </c>
      <c r="FG39" s="66"/>
      <c r="FH39" s="41">
        <v>-417.85605278942802</v>
      </c>
      <c r="FI39" s="42">
        <v>79.278669056991404</v>
      </c>
      <c r="FJ39" s="66"/>
      <c r="FK39" s="41">
        <v>-551.60729954439205</v>
      </c>
      <c r="FL39" s="42">
        <v>85.120486161666506</v>
      </c>
      <c r="FN39" s="41">
        <v>-112.02811384998699</v>
      </c>
      <c r="FO39" s="42">
        <v>110.09914394902999</v>
      </c>
      <c r="FP39" s="66"/>
      <c r="FQ39" s="41">
        <v>-248.48335784360401</v>
      </c>
      <c r="FR39" s="42">
        <v>111.29369440340299</v>
      </c>
      <c r="FS39" s="66"/>
      <c r="FT39" s="41">
        <v>-417.61828183722002</v>
      </c>
      <c r="FU39" s="42">
        <v>112.933170806467</v>
      </c>
      <c r="FV39" s="66"/>
      <c r="FW39" s="41">
        <v>-572.66097336141797</v>
      </c>
      <c r="FX39" s="42">
        <v>120.605052384564</v>
      </c>
      <c r="FZ39" s="41">
        <v>-158.34872290675301</v>
      </c>
      <c r="GA39" s="42">
        <v>152.68438489088899</v>
      </c>
      <c r="GB39" s="66"/>
      <c r="GC39" s="41">
        <v>-329.59414998965599</v>
      </c>
      <c r="GD39" s="42">
        <v>154.599782347348</v>
      </c>
      <c r="GE39" s="66"/>
      <c r="GF39" s="41">
        <v>-470.26085832126603</v>
      </c>
      <c r="GG39" s="42">
        <v>167.46640316106601</v>
      </c>
      <c r="GH39" s="66"/>
      <c r="GI39" s="41">
        <v>-785.79250415545903</v>
      </c>
      <c r="GJ39" s="42">
        <v>160.58396310401</v>
      </c>
      <c r="GL39" s="41">
        <v>-131.118105512977</v>
      </c>
      <c r="GM39" s="42">
        <v>213.12372104073799</v>
      </c>
      <c r="GN39" s="66"/>
      <c r="GO39" s="41">
        <v>-346.407514196916</v>
      </c>
      <c r="GP39" s="42">
        <v>215.57242052768899</v>
      </c>
      <c r="GQ39" s="66"/>
      <c r="GR39" s="41">
        <v>-599.098931564792</v>
      </c>
      <c r="GS39" s="42">
        <v>218.953139528115</v>
      </c>
      <c r="GT39" s="66"/>
      <c r="GU39" s="41">
        <v>-889.92563467521097</v>
      </c>
      <c r="GV39" s="42">
        <v>223.26050582891</v>
      </c>
      <c r="GX39" s="41">
        <v>-142.15776600114401</v>
      </c>
      <c r="GY39" s="42">
        <v>352.07386086877602</v>
      </c>
      <c r="GZ39" s="66"/>
      <c r="HA39" s="41">
        <v>-428.40457572116702</v>
      </c>
      <c r="HB39" s="42">
        <v>356.059798333527</v>
      </c>
      <c r="HC39" s="66"/>
      <c r="HD39" s="41">
        <v>-764.07275516121194</v>
      </c>
      <c r="HE39" s="42">
        <v>361.653357138545</v>
      </c>
      <c r="HF39" s="66"/>
      <c r="HG39" s="41">
        <v>-1020.40659951942</v>
      </c>
      <c r="HH39" s="42">
        <v>393.52567867563602</v>
      </c>
      <c r="HJ39" s="41">
        <v>0</v>
      </c>
      <c r="HK39" s="42">
        <v>535.65433465064802</v>
      </c>
      <c r="HL39" s="66"/>
      <c r="HM39" s="41">
        <v>-250.85437207998501</v>
      </c>
      <c r="HN39" s="42">
        <v>542.02712909232196</v>
      </c>
      <c r="HO39" s="66"/>
      <c r="HP39" s="41">
        <v>-619.326336158446</v>
      </c>
      <c r="HQ39" s="42">
        <v>548.13176239881898</v>
      </c>
      <c r="HR39" s="66"/>
      <c r="HS39" s="41">
        <v>-1018.59166023691</v>
      </c>
      <c r="HT39" s="42">
        <v>555.81278327737004</v>
      </c>
      <c r="HU39" s="66"/>
      <c r="HV39" s="41">
        <v>-1303.2660128646</v>
      </c>
      <c r="HW39" s="42">
        <v>603.85600281009897</v>
      </c>
      <c r="HX39" s="66"/>
      <c r="HY39" s="41">
        <v>-1991.5437999999999</v>
      </c>
      <c r="HZ39" s="42">
        <v>578.831986194857</v>
      </c>
      <c r="IB39" s="41">
        <v>105.36660203732499</v>
      </c>
      <c r="IC39" s="42">
        <v>734.34841500585298</v>
      </c>
      <c r="ID39" s="66"/>
      <c r="IE39" s="41">
        <v>-15.1951602774481</v>
      </c>
      <c r="IF39" s="42">
        <v>784.23099873119304</v>
      </c>
      <c r="IG39" s="66"/>
      <c r="IH39" s="41">
        <v>-423.74098203670098</v>
      </c>
      <c r="II39" s="42">
        <v>791.65094893549599</v>
      </c>
      <c r="IJ39" s="66"/>
      <c r="IK39" s="41">
        <v>-866.65393379595503</v>
      </c>
      <c r="IL39" s="42">
        <v>801.03945647793</v>
      </c>
      <c r="IM39" s="66"/>
      <c r="IN39" s="41">
        <v>-1368.44911731446</v>
      </c>
      <c r="IO39" s="42">
        <v>813.33104051259204</v>
      </c>
      <c r="IP39" s="66"/>
      <c r="IQ39" s="41">
        <v>-1970.6695999999999</v>
      </c>
      <c r="IR39" s="42">
        <v>828.89336794977999</v>
      </c>
      <c r="IT39" s="41">
        <v>387.510090830423</v>
      </c>
      <c r="IU39" s="42">
        <v>1021.08226723025</v>
      </c>
      <c r="IV39" s="66"/>
      <c r="IW39" s="41">
        <v>65.293048068022699</v>
      </c>
      <c r="IX39" s="42">
        <v>1025.21125379467</v>
      </c>
      <c r="IY39" s="66"/>
      <c r="IZ39" s="41">
        <v>-171.98395126877099</v>
      </c>
      <c r="JA39" s="42">
        <v>1097.63110117629</v>
      </c>
      <c r="JB39" s="66"/>
      <c r="JC39" s="41">
        <v>-657.97904403117195</v>
      </c>
      <c r="JD39" s="42">
        <v>1108.71648192467</v>
      </c>
      <c r="JE39" s="66"/>
      <c r="JF39" s="41">
        <v>-1240.13853679357</v>
      </c>
      <c r="JG39" s="42">
        <v>1123.3594064157501</v>
      </c>
      <c r="JH39" s="66"/>
      <c r="JI39" s="41">
        <v>-1604.4690788927701</v>
      </c>
      <c r="JJ39" s="42">
        <v>1218.26334272334</v>
      </c>
      <c r="JL39" s="41">
        <v>515.95223016552995</v>
      </c>
      <c r="JM39" s="42">
        <v>1374.6462823757299</v>
      </c>
      <c r="JN39" s="66"/>
      <c r="JO39" s="41">
        <v>91.829090165527802</v>
      </c>
      <c r="JP39" s="42">
        <v>1380.16536904551</v>
      </c>
      <c r="JQ39" s="66"/>
      <c r="JR39" s="41">
        <v>-191.18799944976899</v>
      </c>
      <c r="JS39" s="42">
        <v>1477.6747360167799</v>
      </c>
      <c r="JT39" s="66"/>
      <c r="JU39" s="41">
        <v>-774.13706653766803</v>
      </c>
      <c r="JV39" s="42">
        <v>1492.6010589963601</v>
      </c>
      <c r="JW39" s="66"/>
      <c r="JX39" s="41">
        <v>-1431.12768071346</v>
      </c>
      <c r="JY39" s="42">
        <v>1512.38033438774</v>
      </c>
      <c r="JZ39" s="66"/>
      <c r="KA39" s="41">
        <v>-1907.7197103287599</v>
      </c>
      <c r="KB39" s="42">
        <v>1640.1321312550699</v>
      </c>
      <c r="KD39" s="41">
        <v>56.232422411601704</v>
      </c>
      <c r="KE39" s="42">
        <v>109.68647707786</v>
      </c>
      <c r="KF39" s="66"/>
      <c r="KG39" s="41">
        <v>0</v>
      </c>
      <c r="KH39" s="42">
        <v>118.52498196749499</v>
      </c>
      <c r="KI39" s="66"/>
      <c r="KJ39" s="41">
        <v>-116.251534795062</v>
      </c>
      <c r="KK39" s="42">
        <v>125.237749254607</v>
      </c>
      <c r="KL39" s="66"/>
      <c r="KM39" s="41">
        <v>-209.51094069632401</v>
      </c>
      <c r="KN39" s="42">
        <v>135.85131360165599</v>
      </c>
      <c r="KP39" s="41">
        <v>99.157902327882297</v>
      </c>
      <c r="KQ39" s="42">
        <v>158.93515549241201</v>
      </c>
      <c r="KR39" s="66"/>
      <c r="KS39" s="41">
        <v>0</v>
      </c>
      <c r="KT39" s="42">
        <v>168.027628459791</v>
      </c>
      <c r="KU39" s="66"/>
      <c r="KV39" s="41">
        <v>-99.802855905825695</v>
      </c>
      <c r="KW39" s="42">
        <v>181.43486288234399</v>
      </c>
      <c r="KX39" s="66"/>
      <c r="KY39" s="41">
        <v>-202.36384848252101</v>
      </c>
      <c r="KZ39" s="42">
        <v>197.48599183927399</v>
      </c>
      <c r="LB39" s="41">
        <v>217.809294076632</v>
      </c>
      <c r="LC39" s="42">
        <v>225.75556182312101</v>
      </c>
      <c r="LD39" s="66"/>
      <c r="LE39" s="41">
        <v>76.810367397716902</v>
      </c>
      <c r="LF39" s="42">
        <v>234.22312833673001</v>
      </c>
      <c r="LG39" s="66"/>
      <c r="LH39" s="41">
        <v>-2.6326701095031502</v>
      </c>
      <c r="LI39" s="42">
        <v>256.045222918886</v>
      </c>
      <c r="LJ39" s="66"/>
      <c r="LK39" s="41">
        <v>-118.14652</v>
      </c>
      <c r="LL39" s="42">
        <v>277.49404527210299</v>
      </c>
      <c r="LN39" s="41">
        <v>238.019327577864</v>
      </c>
      <c r="LO39" s="42">
        <v>315.044487703794</v>
      </c>
      <c r="LP39" s="66"/>
      <c r="LQ39" s="41">
        <v>61.655685973770801</v>
      </c>
      <c r="LR39" s="42">
        <v>327.30590569785801</v>
      </c>
      <c r="LS39" s="66"/>
      <c r="LT39" s="41">
        <v>-39.802393961518298</v>
      </c>
      <c r="LU39" s="42">
        <v>358.61502898554102</v>
      </c>
      <c r="LV39" s="66"/>
      <c r="LW39" s="41">
        <v>-281.46279683644298</v>
      </c>
      <c r="LX39" s="42">
        <v>376.00283931214602</v>
      </c>
      <c r="LZ39" s="41">
        <v>380.15615541691398</v>
      </c>
      <c r="MA39" s="42">
        <v>436.69541452855299</v>
      </c>
      <c r="MB39" s="66"/>
      <c r="MC39" s="41">
        <v>166.85465314064299</v>
      </c>
      <c r="MD39" s="42">
        <v>452.89253223470899</v>
      </c>
      <c r="ME39" s="66"/>
      <c r="MF39" s="41">
        <v>0</v>
      </c>
      <c r="MG39" s="42">
        <v>487.40498958941902</v>
      </c>
      <c r="MH39" s="66"/>
      <c r="MI39" s="41">
        <v>-238.71619999999899</v>
      </c>
      <c r="MJ39" s="42">
        <v>518.55543776300897</v>
      </c>
      <c r="ML39" s="41">
        <v>567.768568815344</v>
      </c>
      <c r="MM39" s="42">
        <v>721.76036214303099</v>
      </c>
      <c r="MN39" s="66"/>
      <c r="MO39" s="41">
        <v>283.50354076294099</v>
      </c>
      <c r="MP39" s="42">
        <v>748.04262330195297</v>
      </c>
      <c r="MQ39" s="66"/>
      <c r="MR39" s="41">
        <v>0</v>
      </c>
      <c r="MS39" s="42">
        <v>792.60519330304999</v>
      </c>
      <c r="MT39" s="66"/>
      <c r="MU39" s="41">
        <v>-253.20420000000101</v>
      </c>
      <c r="MV39" s="42">
        <v>856.21822046699106</v>
      </c>
      <c r="MX39" s="41">
        <v>946.23554791495405</v>
      </c>
      <c r="MY39" s="42">
        <v>1090.5704885415901</v>
      </c>
      <c r="MZ39" s="66"/>
      <c r="NA39" s="41">
        <v>682.97330522161599</v>
      </c>
      <c r="NB39" s="42">
        <v>1118.77012537621</v>
      </c>
      <c r="NC39" s="66"/>
      <c r="ND39" s="41">
        <v>315.75302412827699</v>
      </c>
      <c r="NE39" s="42">
        <v>1159.80275371057</v>
      </c>
      <c r="NF39" s="66"/>
      <c r="NG39" s="41">
        <v>0</v>
      </c>
      <c r="NH39" s="42">
        <v>1221.9484167094599</v>
      </c>
      <c r="NI39" s="66"/>
      <c r="NJ39" s="41">
        <v>-285.185371054781</v>
      </c>
      <c r="NK39" s="42">
        <v>1314.8281279652299</v>
      </c>
      <c r="NL39" s="66"/>
      <c r="NM39" s="41">
        <v>-805.25536</v>
      </c>
      <c r="NN39" s="42">
        <v>1374.65857806336</v>
      </c>
      <c r="NP39" s="41">
        <v>1531.6494753250499</v>
      </c>
      <c r="NQ39" s="42">
        <v>1564.10024081966</v>
      </c>
      <c r="NR39" s="66"/>
      <c r="NS39" s="41">
        <v>1236.3371937259799</v>
      </c>
      <c r="NT39" s="42">
        <v>1600.87254427064</v>
      </c>
      <c r="NU39" s="66"/>
      <c r="NV39" s="41">
        <v>824.23185092690505</v>
      </c>
      <c r="NW39" s="42">
        <v>1653.9575305984999</v>
      </c>
      <c r="NX39" s="66"/>
      <c r="NY39" s="41">
        <v>378.08299832783302</v>
      </c>
      <c r="NZ39" s="42">
        <v>1710.17612176121</v>
      </c>
      <c r="OA39" s="66"/>
      <c r="OB39" s="41">
        <v>0</v>
      </c>
      <c r="OC39" s="42">
        <v>1816.18156451088</v>
      </c>
      <c r="OD39" s="66"/>
      <c r="OE39" s="41">
        <v>-409.88300000000203</v>
      </c>
      <c r="OF39" s="42">
        <v>1940.63413986766</v>
      </c>
      <c r="OH39" s="41">
        <v>2216.9773588528601</v>
      </c>
      <c r="OI39" s="42">
        <v>2155.5170663445801</v>
      </c>
      <c r="OJ39" s="66"/>
      <c r="OK39" s="41">
        <v>1889.7111710832501</v>
      </c>
      <c r="OL39" s="42">
        <v>2201.93991150189</v>
      </c>
      <c r="OM39" s="66"/>
      <c r="ON39" s="41">
        <v>1432.8168993136401</v>
      </c>
      <c r="OO39" s="42">
        <v>2268.66982569231</v>
      </c>
      <c r="OP39" s="66"/>
      <c r="OQ39" s="41">
        <v>938.13812154403195</v>
      </c>
      <c r="OR39" s="42">
        <v>2339.5084448601401</v>
      </c>
      <c r="OS39" s="66"/>
      <c r="OT39" s="41">
        <v>349.28701577442899</v>
      </c>
      <c r="OU39" s="42">
        <v>2422.1720610184998</v>
      </c>
      <c r="OV39" s="66"/>
      <c r="OW39" s="41">
        <v>0</v>
      </c>
      <c r="OX39" s="42">
        <v>2611.5788466681302</v>
      </c>
      <c r="OZ39" s="41">
        <v>2708.52397884226</v>
      </c>
      <c r="PA39" s="42">
        <v>2903.75232237318</v>
      </c>
      <c r="PB39" s="66"/>
      <c r="PC39" s="41">
        <v>2309.4358964422599</v>
      </c>
      <c r="PD39" s="42">
        <v>2964.7156977220602</v>
      </c>
      <c r="PE39" s="66"/>
      <c r="PF39" s="41">
        <v>1761.2044278373201</v>
      </c>
      <c r="PG39" s="42">
        <v>3054.07098343796</v>
      </c>
      <c r="PH39" s="66"/>
      <c r="PI39" s="41">
        <v>1167.6315520323799</v>
      </c>
      <c r="PJ39" s="42">
        <v>3149.1044490961399</v>
      </c>
      <c r="PK39" s="66"/>
      <c r="PL39" s="41">
        <v>468.082357222491</v>
      </c>
      <c r="PM39" s="42">
        <v>3262.0394004341902</v>
      </c>
      <c r="PN39" s="66"/>
      <c r="PO39" s="41">
        <v>0</v>
      </c>
      <c r="PP39" s="42">
        <v>3500.7125101300699</v>
      </c>
      <c r="PR39" s="41">
        <v>-321.76387121302298</v>
      </c>
      <c r="PS39" s="42">
        <v>23.0916220396395</v>
      </c>
      <c r="PT39" s="66"/>
      <c r="PU39" s="41">
        <v>-406.23512858149098</v>
      </c>
      <c r="PV39" s="42">
        <v>21.810523283756702</v>
      </c>
      <c r="PW39" s="66"/>
      <c r="PX39" s="41">
        <v>-493.01488973915298</v>
      </c>
      <c r="PY39" s="42">
        <v>22.132500152559501</v>
      </c>
      <c r="PZ39" s="66"/>
      <c r="QA39" s="41">
        <v>-559.86310000000003</v>
      </c>
      <c r="QB39" s="42">
        <v>25.575557279113902</v>
      </c>
      <c r="QD39" s="41">
        <v>-384.92962053596699</v>
      </c>
      <c r="QE39" s="42">
        <v>31.167800452036499</v>
      </c>
      <c r="QF39" s="66"/>
      <c r="QG39" s="41">
        <v>-465.56568410147497</v>
      </c>
      <c r="QH39" s="42">
        <v>31.423366818249001</v>
      </c>
      <c r="QI39" s="66"/>
      <c r="QJ39" s="41">
        <v>-565.93950766698197</v>
      </c>
      <c r="QK39" s="42">
        <v>31.907931863484698</v>
      </c>
      <c r="QL39" s="66"/>
      <c r="QM39" s="41">
        <v>-641.67160000000001</v>
      </c>
      <c r="QN39" s="42">
        <v>36.999564714812998</v>
      </c>
      <c r="QP39" s="41">
        <v>-422.868832456814</v>
      </c>
      <c r="QQ39" s="42">
        <v>44.652314079925198</v>
      </c>
      <c r="QR39" s="66"/>
      <c r="QS39" s="41">
        <v>-512.91694045043096</v>
      </c>
      <c r="QT39" s="42">
        <v>44.891349843191001</v>
      </c>
      <c r="QU39" s="66"/>
      <c r="QV39" s="41">
        <v>-599.81852523638599</v>
      </c>
      <c r="QW39" s="42">
        <v>48.743854860626499</v>
      </c>
      <c r="QX39" s="66"/>
      <c r="QY39" s="41">
        <v>-742.40041265718696</v>
      </c>
      <c r="QZ39" s="42">
        <v>48.509814109374901</v>
      </c>
      <c r="RB39" s="41">
        <v>-534.30340542071895</v>
      </c>
      <c r="RC39" s="42">
        <v>61.959680799705502</v>
      </c>
      <c r="RD39" s="66"/>
      <c r="RE39" s="41">
        <v>-647.53991250362105</v>
      </c>
      <c r="RF39" s="42">
        <v>62.423698568530199</v>
      </c>
      <c r="RG39" s="66"/>
      <c r="RH39" s="41">
        <v>-788.78121958652196</v>
      </c>
      <c r="RI39" s="42">
        <v>63.300144008941203</v>
      </c>
      <c r="RJ39" s="66"/>
      <c r="RK39" s="41">
        <v>-951.65695417656104</v>
      </c>
      <c r="RL39" s="42">
        <v>64.696165871828995</v>
      </c>
      <c r="RN39" s="41">
        <v>-616.46435879377498</v>
      </c>
      <c r="RO39" s="42">
        <v>86.572267111149102</v>
      </c>
      <c r="RP39" s="66"/>
      <c r="RQ39" s="41">
        <v>-762.14306347771401</v>
      </c>
      <c r="RR39" s="42">
        <v>87.113558019940598</v>
      </c>
      <c r="RS39" s="66"/>
      <c r="RT39" s="41">
        <v>-890.77761368704205</v>
      </c>
      <c r="RU39" s="42">
        <v>94.628270401402204</v>
      </c>
      <c r="RV39" s="66"/>
      <c r="RW39" s="41">
        <v>-1123.16046353826</v>
      </c>
      <c r="RX39" s="42">
        <v>89.881274415808804</v>
      </c>
      <c r="RZ39" s="41">
        <v>-811.67937614366201</v>
      </c>
      <c r="SA39" s="42">
        <v>143.031131308678</v>
      </c>
      <c r="SB39" s="66"/>
      <c r="SC39" s="41">
        <v>-956.71563319174004</v>
      </c>
      <c r="SD39" s="42">
        <v>153.796310119293</v>
      </c>
      <c r="SE39" s="66"/>
      <c r="SF39" s="41">
        <v>-1227.3117413037301</v>
      </c>
      <c r="SG39" s="42">
        <v>145.66859430883801</v>
      </c>
      <c r="SH39" s="66"/>
      <c r="SI39" s="41">
        <v>-1483.8820000000001</v>
      </c>
      <c r="SJ39" s="42">
        <v>148.50036330978699</v>
      </c>
      <c r="SL39" s="41">
        <v>-919.62137571723599</v>
      </c>
      <c r="SM39" s="42">
        <v>219.042175999563</v>
      </c>
      <c r="SN39" s="66"/>
      <c r="SO39" s="41">
        <v>-1093.3677717957</v>
      </c>
      <c r="SP39" s="42">
        <v>219.80023537277901</v>
      </c>
      <c r="SQ39" s="66"/>
      <c r="SR39" s="41">
        <v>-1341.8524398741599</v>
      </c>
      <c r="SS39" s="42">
        <v>221.29115669326899</v>
      </c>
      <c r="ST39" s="66"/>
      <c r="SU39" s="41">
        <v>-1611.2552359526201</v>
      </c>
      <c r="SV39" s="42">
        <v>223.808081881025</v>
      </c>
      <c r="SW39" s="66"/>
      <c r="SX39" s="41">
        <v>-1911.42479610954</v>
      </c>
      <c r="SY39" s="42">
        <v>227.86317535938801</v>
      </c>
      <c r="SZ39" s="66"/>
      <c r="TA39" s="41">
        <v>-2059.84</v>
      </c>
      <c r="TB39" s="42">
        <v>233.420433041298</v>
      </c>
      <c r="TD39" s="41">
        <v>-943.60674851856902</v>
      </c>
      <c r="TE39" s="42">
        <v>317.79664209771403</v>
      </c>
      <c r="TF39" s="66"/>
      <c r="TG39" s="41">
        <v>-1134.02590627782</v>
      </c>
      <c r="TH39" s="42">
        <v>318.58408457536802</v>
      </c>
      <c r="TI39" s="66"/>
      <c r="TJ39" s="41">
        <v>-1407.5860200370801</v>
      </c>
      <c r="TK39" s="42">
        <v>320.11117213558498</v>
      </c>
      <c r="TL39" s="66"/>
      <c r="TM39" s="41">
        <v>-1704.4036277963301</v>
      </c>
      <c r="TN39" s="42">
        <v>322.848823296886</v>
      </c>
      <c r="TO39" s="66"/>
      <c r="TP39" s="41">
        <v>-2032.5109073148301</v>
      </c>
      <c r="TQ39" s="42">
        <v>327.27308093553398</v>
      </c>
      <c r="TR39" s="66"/>
      <c r="TS39" s="41">
        <v>-2218.5061999999998</v>
      </c>
      <c r="TT39" s="42">
        <v>333.64720816302099</v>
      </c>
      <c r="TV39" s="41">
        <v>-949.19495474048199</v>
      </c>
      <c r="TW39" s="42">
        <v>442.23150496353202</v>
      </c>
      <c r="TX39" s="66"/>
      <c r="TY39" s="41">
        <v>-1155.7213875028799</v>
      </c>
      <c r="TZ39" s="42">
        <v>442.96610691280301</v>
      </c>
      <c r="UA39" s="66"/>
      <c r="UB39" s="41">
        <v>-1453.79146026528</v>
      </c>
      <c r="UC39" s="42">
        <v>444.53065796241702</v>
      </c>
      <c r="UD39" s="66"/>
      <c r="UE39" s="41">
        <v>-1777.4583930276799</v>
      </c>
      <c r="UF39" s="42">
        <v>447.37222201484502</v>
      </c>
      <c r="UG39" s="66"/>
      <c r="UH39" s="41">
        <v>-2166.6313257900802</v>
      </c>
      <c r="UI39" s="42">
        <v>452.14878770875703</v>
      </c>
      <c r="UJ39" s="66"/>
      <c r="UK39" s="41">
        <v>-2331.7822292629598</v>
      </c>
      <c r="UL39" s="42">
        <v>459.36927469101101</v>
      </c>
      <c r="UN39" s="41">
        <v>-1102.5024250659801</v>
      </c>
      <c r="UO39" s="42">
        <v>595.336046865291</v>
      </c>
      <c r="UP39" s="66"/>
      <c r="UQ39" s="41">
        <v>-1387.7968330659801</v>
      </c>
      <c r="UR39" s="42">
        <v>596.32310102865495</v>
      </c>
      <c r="US39" s="66"/>
      <c r="UT39" s="41">
        <v>-1745.2358761538801</v>
      </c>
      <c r="UU39" s="42">
        <v>598.48614627494101</v>
      </c>
      <c r="UV39" s="66"/>
      <c r="UW39" s="41">
        <v>-2133.3911512417799</v>
      </c>
      <c r="UX39" s="42">
        <v>602.32501278304903</v>
      </c>
      <c r="UY39" s="66"/>
      <c r="UZ39" s="41">
        <v>-2558.7978934175799</v>
      </c>
      <c r="VA39" s="42">
        <v>608.79257746468102</v>
      </c>
      <c r="VB39" s="66"/>
      <c r="VC39" s="41">
        <v>-2797.8447582927402</v>
      </c>
      <c r="VD39" s="42">
        <v>618.55716086414805</v>
      </c>
      <c r="VF39" s="41">
        <v>-250.98883562931499</v>
      </c>
      <c r="VG39" s="42">
        <v>43.082366877258899</v>
      </c>
      <c r="VH39" s="66"/>
      <c r="VI39" s="41">
        <v>-359.30636478697699</v>
      </c>
      <c r="VJ39" s="42">
        <v>43.5250152347841</v>
      </c>
      <c r="VK39" s="66"/>
      <c r="VL39" s="41">
        <v>-459.71850552302698</v>
      </c>
      <c r="VM39" s="42">
        <v>47.335208865530603</v>
      </c>
      <c r="VN39" s="66"/>
      <c r="VO39" s="41">
        <v>-584.25055763122396</v>
      </c>
      <c r="VP39" s="42">
        <v>50.747514671496504</v>
      </c>
      <c r="VR39" s="41">
        <v>-277.08163195093101</v>
      </c>
      <c r="VS39" s="42">
        <v>62.036360829276802</v>
      </c>
      <c r="VT39" s="66"/>
      <c r="VU39" s="41">
        <v>-402.672451516438</v>
      </c>
      <c r="VV39" s="42">
        <v>62.704606243254197</v>
      </c>
      <c r="VW39" s="66"/>
      <c r="VX39" s="41">
        <v>-558.004871081945</v>
      </c>
      <c r="VY39" s="42">
        <v>63.7321521893195</v>
      </c>
      <c r="VZ39" s="66"/>
      <c r="WA39" s="41">
        <v>-660.03693024471795</v>
      </c>
      <c r="WB39" s="42">
        <v>73.418768827402999</v>
      </c>
      <c r="WD39" s="41">
        <v>-273.97320671892902</v>
      </c>
      <c r="WE39" s="42">
        <v>88.872949498877801</v>
      </c>
      <c r="WF39" s="66"/>
      <c r="WG39" s="41">
        <v>-415.39817871254598</v>
      </c>
      <c r="WH39" s="42">
        <v>89.601896989131205</v>
      </c>
      <c r="WI39" s="66"/>
      <c r="WJ39" s="41">
        <v>-590.60875070616203</v>
      </c>
      <c r="WK39" s="42">
        <v>90.738152365827105</v>
      </c>
      <c r="WL39" s="66"/>
      <c r="WM39" s="41">
        <v>-761.59615240493304</v>
      </c>
      <c r="WN39" s="42">
        <v>96.900043315489199</v>
      </c>
      <c r="WP39" s="41">
        <v>-356.58135041140798</v>
      </c>
      <c r="WQ39" s="42">
        <v>123.282016057885</v>
      </c>
      <c r="WR39" s="66"/>
      <c r="WS39" s="41">
        <v>-534.03893749430995</v>
      </c>
      <c r="WT39" s="42">
        <v>124.525021408887</v>
      </c>
      <c r="WU39" s="66"/>
      <c r="WV39" s="41">
        <v>-753.79252457721304</v>
      </c>
      <c r="WW39" s="42">
        <v>126.43267282866999</v>
      </c>
      <c r="WX39" s="66"/>
      <c r="WY39" s="41">
        <v>-1006.52395417656</v>
      </c>
      <c r="WZ39" s="42">
        <v>129.067096119208</v>
      </c>
      <c r="XB39" s="41">
        <v>-380.397469939909</v>
      </c>
      <c r="XC39" s="42">
        <v>172.163671379964</v>
      </c>
      <c r="XD39" s="66"/>
      <c r="XE39" s="41">
        <v>-603.14147062384905</v>
      </c>
      <c r="XF39" s="42">
        <v>173.708693884139</v>
      </c>
      <c r="XG39" s="66"/>
      <c r="XH39" s="41">
        <v>-864.94635999172499</v>
      </c>
      <c r="XI39" s="42">
        <v>176.098887074923</v>
      </c>
      <c r="XJ39" s="66"/>
      <c r="XK39" s="41">
        <v>-1166.2024253596001</v>
      </c>
      <c r="XL39" s="42">
        <v>179.42472666897501</v>
      </c>
      <c r="XN39" s="41">
        <v>-481.99467604864799</v>
      </c>
      <c r="XO39" s="42">
        <v>284.42244165527501</v>
      </c>
      <c r="XP39" s="66"/>
      <c r="XQ39" s="41">
        <v>-778.18094176867305</v>
      </c>
      <c r="XR39" s="42">
        <v>286.93999159688798</v>
      </c>
      <c r="XS39" s="66"/>
      <c r="XT39" s="41">
        <v>-1126.0004172087199</v>
      </c>
      <c r="XU39" s="42">
        <v>290.90747068795599</v>
      </c>
      <c r="XV39" s="66"/>
      <c r="XW39" s="41">
        <v>-1526.3407871678</v>
      </c>
      <c r="XX39" s="42">
        <v>296.44060443672799</v>
      </c>
      <c r="XZ39" s="41">
        <v>-429.30206390676</v>
      </c>
      <c r="YA39" s="42">
        <v>434.96515656756299</v>
      </c>
      <c r="YB39" s="66"/>
      <c r="YC39" s="41">
        <v>-698.58513198522405</v>
      </c>
      <c r="YD39" s="42">
        <v>437.49187906374999</v>
      </c>
      <c r="YE39" s="66"/>
      <c r="YF39" s="41">
        <v>-1079.9065040636799</v>
      </c>
      <c r="YG39" s="42">
        <v>441.47130997458498</v>
      </c>
      <c r="YH39" s="66"/>
      <c r="YI39" s="41">
        <v>-1493.07877214214</v>
      </c>
      <c r="YJ39" s="42">
        <v>447.00525589208303</v>
      </c>
      <c r="YK39" s="66"/>
      <c r="YL39" s="41">
        <v>-1964.1710842990699</v>
      </c>
      <c r="YM39" s="42">
        <v>454.87906516766401</v>
      </c>
      <c r="YN39" s="66"/>
      <c r="YO39" s="41">
        <v>-2501.3236000000002</v>
      </c>
      <c r="YP39" s="42">
        <v>465.601990336472</v>
      </c>
      <c r="YR39" s="41">
        <v>-277.99540851832103</v>
      </c>
      <c r="YS39" s="42">
        <v>630.50155579806096</v>
      </c>
      <c r="YT39" s="66"/>
      <c r="YU39" s="41">
        <v>-575.893322277572</v>
      </c>
      <c r="YV39" s="42">
        <v>633.51326567624301</v>
      </c>
      <c r="YW39" s="66"/>
      <c r="YX39" s="41">
        <v>-998.89472803682497</v>
      </c>
      <c r="YY39" s="42">
        <v>638.109620231024</v>
      </c>
      <c r="YZ39" s="66"/>
      <c r="ZA39" s="41">
        <v>-1457.4529917960799</v>
      </c>
      <c r="ZB39" s="42">
        <v>644.59778717112795</v>
      </c>
      <c r="ZC39" s="66"/>
      <c r="ZD39" s="41">
        <v>-1804.7502417589999</v>
      </c>
      <c r="ZE39" s="42">
        <v>699.44662571279196</v>
      </c>
      <c r="ZF39" s="66"/>
      <c r="ZG39" s="41">
        <v>-2601.1724810328801</v>
      </c>
      <c r="ZH39" s="42">
        <v>666.22628962640795</v>
      </c>
      <c r="ZJ39" s="41">
        <v>-83.862562076143305</v>
      </c>
      <c r="ZK39" s="42">
        <v>876.69254792915103</v>
      </c>
      <c r="ZL39" s="66"/>
      <c r="ZM39" s="41">
        <v>-409.80983483854402</v>
      </c>
      <c r="ZN39" s="42">
        <v>880.11517388940797</v>
      </c>
      <c r="ZO39" s="66"/>
      <c r="ZP39" s="41">
        <v>-873.92578760094</v>
      </c>
      <c r="ZQ39" s="42">
        <v>885.41109081644595</v>
      </c>
      <c r="ZR39" s="66"/>
      <c r="ZS39" s="41">
        <v>-1377.30456036334</v>
      </c>
      <c r="ZT39" s="42">
        <v>892.74435156720995</v>
      </c>
      <c r="ZU39" s="66"/>
      <c r="ZV39" s="41">
        <v>-1980.1309331257501</v>
      </c>
      <c r="ZW39" s="42">
        <v>903.264152660729</v>
      </c>
      <c r="ZX39" s="66"/>
      <c r="ZY39" s="41">
        <v>-2631.20382926296</v>
      </c>
      <c r="ZZ39" s="42">
        <v>917.69142225598</v>
      </c>
      <c r="AAB39" s="41">
        <v>-53.517643263238803</v>
      </c>
      <c r="AAC39" s="42">
        <v>1180.2173770132899</v>
      </c>
      <c r="AAD39" s="66"/>
      <c r="AAE39" s="41">
        <v>-482.11705926323799</v>
      </c>
      <c r="AAF39" s="42">
        <v>1184.79868451621</v>
      </c>
      <c r="AAG39" s="66"/>
      <c r="AAH39" s="41">
        <v>-1038.81115835114</v>
      </c>
      <c r="AAI39" s="42">
        <v>1192.01550766786</v>
      </c>
      <c r="AAJ39" s="66"/>
      <c r="AAK39" s="41">
        <v>-1409.29241146096</v>
      </c>
      <c r="AAL39" s="42">
        <v>1280.7436905704701</v>
      </c>
      <c r="AAM39" s="66"/>
      <c r="AAN39" s="41">
        <v>-2324.41151161483</v>
      </c>
      <c r="AAO39" s="42">
        <v>1216.1360242026301</v>
      </c>
      <c r="AAP39" s="66"/>
      <c r="AAQ39" s="41">
        <v>-3146.5641582927501</v>
      </c>
      <c r="AAR39" s="42">
        <v>1235.6711934572199</v>
      </c>
      <c r="AAT39" s="91">
        <v>-44.1176900203995</v>
      </c>
      <c r="AAU39" s="92">
        <v>98.602968297834494</v>
      </c>
      <c r="AAV39" s="80"/>
      <c r="AAW39" s="91">
        <v>-146.18428758877801</v>
      </c>
      <c r="AAX39" s="92">
        <v>103.47875998832301</v>
      </c>
      <c r="AAY39" s="80"/>
      <c r="AAZ39" s="91">
        <v>-271.227697957158</v>
      </c>
      <c r="ABA39" s="92">
        <v>109.437352642119</v>
      </c>
      <c r="ABB39" s="80"/>
      <c r="ABC39" s="91">
        <v>-372.21016071722499</v>
      </c>
      <c r="ABD39" s="92">
        <v>119.434152582143</v>
      </c>
      <c r="ABF39" s="110">
        <v>-22.729339003106901</v>
      </c>
      <c r="ABG39" s="111">
        <v>142.816798619037</v>
      </c>
      <c r="ABH39" s="99"/>
      <c r="ABI39" s="110">
        <v>-141.666702564899</v>
      </c>
      <c r="ABJ39" s="111">
        <v>149.810554211842</v>
      </c>
      <c r="ABK39" s="99"/>
      <c r="ABL39" s="110">
        <v>-287.39421972668998</v>
      </c>
      <c r="ABM39" s="111">
        <v>158.354795448716</v>
      </c>
      <c r="ABN39" s="99"/>
      <c r="ABO39" s="110">
        <v>-400.143542550424</v>
      </c>
      <c r="ABP39" s="111">
        <v>173.48908069821101</v>
      </c>
      <c r="ABR39" s="129">
        <v>0</v>
      </c>
      <c r="ABS39" s="130">
        <v>194.00267652216499</v>
      </c>
      <c r="ABT39" s="118"/>
      <c r="ABU39" s="129">
        <v>-72.260579105555806</v>
      </c>
      <c r="ABV39" s="130">
        <v>211.23443956111799</v>
      </c>
      <c r="ABW39" s="118"/>
      <c r="ABX39" s="129">
        <v>-238.39011822440801</v>
      </c>
      <c r="ABY39" s="130">
        <v>222.402254496029</v>
      </c>
      <c r="ABZ39" s="118"/>
      <c r="ACA39" s="129">
        <v>-365.99212</v>
      </c>
      <c r="ACB39" s="130">
        <v>242.57221671015</v>
      </c>
      <c r="ACD39" s="148">
        <v>0</v>
      </c>
      <c r="ACE39" s="149">
        <v>274.94797133025702</v>
      </c>
      <c r="ACF39" s="137"/>
      <c r="ACG39" s="148">
        <v>-119.706115594355</v>
      </c>
      <c r="ACH39" s="149">
        <v>295.507256880245</v>
      </c>
      <c r="ACI39" s="137"/>
      <c r="ACJ39" s="148">
        <v>-327.50130646927801</v>
      </c>
      <c r="ACK39" s="149">
        <v>311.74533030615601</v>
      </c>
      <c r="ACL39" s="137"/>
      <c r="ACM39" s="148">
        <v>-565.5401093442</v>
      </c>
      <c r="ACN39" s="149">
        <v>329.62144542234302</v>
      </c>
      <c r="ACP39" s="167">
        <v>29.632770670815699</v>
      </c>
      <c r="ACQ39" s="168">
        <v>372.62368962627698</v>
      </c>
      <c r="ACR39" s="156"/>
      <c r="ACS39" s="167">
        <v>-64.317047582244498</v>
      </c>
      <c r="ACT39" s="168">
        <v>408.09772910093602</v>
      </c>
      <c r="ACU39" s="156"/>
      <c r="ACV39" s="167">
        <v>-313.32938190846198</v>
      </c>
      <c r="ACW39" s="168">
        <v>429.73155202952699</v>
      </c>
      <c r="ACX39" s="156"/>
      <c r="ACY39" s="167">
        <v>-598.60882503468201</v>
      </c>
      <c r="ACZ39" s="168">
        <v>453.63511060535501</v>
      </c>
      <c r="ADB39" s="186">
        <v>88.654499296121003</v>
      </c>
      <c r="ADC39" s="187">
        <v>614.88262383915799</v>
      </c>
      <c r="ADD39" s="175"/>
      <c r="ADE39" s="186">
        <v>-33.576061036062796</v>
      </c>
      <c r="ADF39" s="187">
        <v>673.36413789804703</v>
      </c>
      <c r="ADG39" s="175"/>
      <c r="ADH39" s="186">
        <v>-365.36683893527101</v>
      </c>
      <c r="ADI39" s="187">
        <v>708.679725260037</v>
      </c>
      <c r="ADJ39" s="175"/>
      <c r="ADK39" s="186">
        <v>-745.50239999999803</v>
      </c>
      <c r="ADL39" s="187">
        <v>747.97131244822594</v>
      </c>
      <c r="ADN39" s="205">
        <v>317.68312658263801</v>
      </c>
      <c r="ADO39" s="206">
        <v>925.19847659868003</v>
      </c>
      <c r="ADP39" s="194"/>
      <c r="ADQ39" s="205">
        <v>58.057523889298103</v>
      </c>
      <c r="ADR39" s="206">
        <v>954.337738412063</v>
      </c>
      <c r="ADS39" s="194"/>
      <c r="ADT39" s="205">
        <v>-95.319587627805802</v>
      </c>
      <c r="ADU39" s="206">
        <v>1045.7200958947701</v>
      </c>
      <c r="ADV39" s="194"/>
      <c r="ADW39" s="205">
        <v>-477.76610436193101</v>
      </c>
      <c r="ADX39" s="206">
        <v>1092.6452461705701</v>
      </c>
      <c r="ADY39" s="194"/>
      <c r="ADZ39" s="205">
        <v>-928.82346423017805</v>
      </c>
      <c r="AEA39" s="206">
        <v>1147.8765562445601</v>
      </c>
      <c r="AEB39" s="194"/>
      <c r="AEC39" s="205">
        <v>-1441.07656</v>
      </c>
      <c r="AED39" s="206">
        <v>1209.6586997946799</v>
      </c>
      <c r="AEF39" s="224">
        <v>734.80411513967101</v>
      </c>
      <c r="AEG39" s="225">
        <v>1321.77853216323</v>
      </c>
      <c r="AEH39" s="213"/>
      <c r="AEI39" s="224">
        <v>443.58305354059701</v>
      </c>
      <c r="AEJ39" s="225">
        <v>1359.8665354741099</v>
      </c>
      <c r="AEK39" s="213"/>
      <c r="AEL39" s="224">
        <v>37.166250741526099</v>
      </c>
      <c r="AEM39" s="225">
        <v>1414.6589755235</v>
      </c>
      <c r="AEN39" s="213"/>
      <c r="AEO39" s="224">
        <v>-134.763227849169</v>
      </c>
      <c r="AEP39" s="225">
        <v>1545.8983617210899</v>
      </c>
      <c r="AEQ39" s="213"/>
      <c r="AER39" s="224">
        <v>-640.47773208249998</v>
      </c>
      <c r="AES39" s="225">
        <v>1618.1765313246799</v>
      </c>
      <c r="AET39" s="213"/>
      <c r="AEU39" s="224">
        <v>-1220.1838761991701</v>
      </c>
      <c r="AEV39" s="225">
        <v>1697.9946283143599</v>
      </c>
      <c r="AEX39" s="243">
        <v>1232.6125127744399</v>
      </c>
      <c r="AEY39" s="244">
        <v>1815.7750948304599</v>
      </c>
      <c r="AEZ39" s="232"/>
      <c r="AFA39" s="243">
        <v>909.892125004837</v>
      </c>
      <c r="AFB39" s="244">
        <v>1863.95949998578</v>
      </c>
      <c r="AFC39" s="232"/>
      <c r="AFD39" s="243">
        <v>459.31845323522901</v>
      </c>
      <c r="AFE39" s="244">
        <v>1932.9890564560201</v>
      </c>
      <c r="AFF39" s="232"/>
      <c r="AFG39" s="243">
        <v>0</v>
      </c>
      <c r="AFH39" s="244">
        <v>2015.2266962152701</v>
      </c>
      <c r="AFI39" s="232"/>
      <c r="AFJ39" s="243">
        <v>-272.35593796892999</v>
      </c>
      <c r="AFK39" s="244">
        <v>2196.3788298119098</v>
      </c>
      <c r="AFL39" s="232"/>
      <c r="AFM39" s="243">
        <v>-909.00559999999803</v>
      </c>
      <c r="AFN39" s="244">
        <v>2299.2519608562402</v>
      </c>
      <c r="AFP39" s="263">
        <v>1518.95465983084</v>
      </c>
      <c r="AFQ39" s="264">
        <v>2445.5935138760901</v>
      </c>
      <c r="AFR39" s="251"/>
      <c r="AFS39" s="263">
        <v>1125.32153743084</v>
      </c>
      <c r="AFT39" s="264">
        <v>2508.6633992491502</v>
      </c>
      <c r="AFU39" s="251"/>
      <c r="AFV39" s="263">
        <v>584.67478882589796</v>
      </c>
      <c r="AFW39" s="264">
        <v>2601.1156919724399</v>
      </c>
      <c r="AFX39" s="251"/>
      <c r="AFY39" s="263">
        <v>0</v>
      </c>
      <c r="AFZ39" s="264">
        <v>2699.72126961292</v>
      </c>
      <c r="AGA39" s="251"/>
      <c r="AGB39" s="263">
        <v>-283.832077188281</v>
      </c>
      <c r="AGC39" s="264">
        <v>2957.5278654869098</v>
      </c>
      <c r="AGD39" s="251"/>
      <c r="AGE39" s="263">
        <v>-1055.1658</v>
      </c>
      <c r="AGF39" s="264">
        <v>3093.90001557099</v>
      </c>
      <c r="AGH39" s="41"/>
      <c r="AGI39" s="42"/>
      <c r="AGK39" s="41"/>
      <c r="AGL39" s="42"/>
      <c r="AGN39" s="41"/>
      <c r="AGO39" s="42"/>
      <c r="AGQ39" s="41"/>
      <c r="AGR39" s="42"/>
      <c r="AGT39" s="41"/>
      <c r="AGU39" s="42"/>
      <c r="AGW39" s="41"/>
      <c r="AGX39" s="42"/>
      <c r="AGZ39" s="41"/>
      <c r="AHA39" s="42"/>
      <c r="AHC39" s="41"/>
      <c r="AHD39" s="42"/>
      <c r="AHF39" s="41"/>
      <c r="AHG39" s="42"/>
      <c r="AHI39" s="41"/>
      <c r="AHJ39" s="42"/>
      <c r="AHL39" s="41"/>
      <c r="AHM39" s="42"/>
      <c r="AHO39" s="41"/>
      <c r="AHP39" s="42"/>
      <c r="AHR39" s="41"/>
      <c r="AHS39" s="42"/>
      <c r="AHU39" s="41"/>
      <c r="AHV39" s="42"/>
      <c r="AHX39" s="41"/>
      <c r="AHY39" s="42"/>
      <c r="AIA39" s="41"/>
      <c r="AIB39" s="42"/>
      <c r="AID39" s="41"/>
      <c r="AIE39" s="42"/>
      <c r="AIG39" s="41"/>
      <c r="AIH39" s="42"/>
      <c r="AIJ39" s="41"/>
      <c r="AIK39" s="42"/>
      <c r="AIM39" s="41"/>
      <c r="AIN39" s="42"/>
      <c r="AIP39" s="41"/>
      <c r="AIQ39" s="42"/>
      <c r="AIS39" s="41"/>
      <c r="AIT39" s="42"/>
      <c r="AIV39" s="41"/>
      <c r="AIW39" s="42"/>
      <c r="AIY39" s="41"/>
      <c r="AIZ39" s="42"/>
      <c r="AJB39" s="41"/>
      <c r="AJC39" s="42"/>
      <c r="AJE39" s="41"/>
      <c r="AJF39" s="42"/>
      <c r="AJH39" s="41"/>
      <c r="AJI39" s="42"/>
      <c r="AJK39" s="41"/>
      <c r="AJL39" s="42"/>
      <c r="AJN39" s="41"/>
      <c r="AJO39" s="42"/>
      <c r="AJQ39" s="41"/>
      <c r="AJR39" s="42"/>
      <c r="AJT39" s="41"/>
      <c r="AJU39" s="42"/>
      <c r="AJW39" s="41"/>
      <c r="AJX39" s="42"/>
      <c r="AJZ39" s="41"/>
      <c r="AKA39" s="42"/>
      <c r="AKC39" s="41"/>
      <c r="AKD39" s="42"/>
      <c r="AKF39" s="41"/>
      <c r="AKG39" s="42"/>
      <c r="AKI39" s="41"/>
      <c r="AKJ39" s="42"/>
      <c r="AKL39" s="41"/>
      <c r="AKM39" s="42"/>
      <c r="AKN39" s="66"/>
      <c r="AKO39" s="41"/>
      <c r="AKP39" s="42"/>
      <c r="AKQ39" s="66"/>
      <c r="AKR39" s="41"/>
      <c r="AKS39" s="42"/>
      <c r="AKU39" s="41"/>
      <c r="AKV39" s="42"/>
      <c r="AKW39" s="66"/>
      <c r="AKX39" s="41"/>
      <c r="AKY39" s="42"/>
      <c r="AKZ39" s="66"/>
      <c r="ALA39" s="41"/>
      <c r="ALB39" s="42"/>
      <c r="ALD39" s="41"/>
      <c r="ALE39" s="42"/>
      <c r="ALF39" s="66"/>
      <c r="ALG39" s="41"/>
      <c r="ALH39" s="42"/>
      <c r="ALI39" s="66"/>
      <c r="ALJ39" s="41"/>
      <c r="ALK39" s="42"/>
      <c r="ALM39" s="41"/>
      <c r="ALN39" s="42"/>
      <c r="ALO39" s="66"/>
      <c r="ALP39" s="41"/>
      <c r="ALQ39" s="42"/>
      <c r="ALR39" s="66"/>
      <c r="ALS39" s="41"/>
      <c r="ALT39" s="42"/>
      <c r="ALV39" s="41"/>
      <c r="ALW39" s="42"/>
      <c r="ALX39" s="66"/>
      <c r="ALY39" s="41"/>
      <c r="ALZ39" s="42"/>
      <c r="AMA39" s="66"/>
      <c r="AMB39" s="41"/>
      <c r="AMC39" s="42"/>
      <c r="AME39" s="41"/>
      <c r="AMF39" s="42"/>
      <c r="AMG39" s="66"/>
      <c r="AMH39" s="41"/>
      <c r="AMI39" s="42"/>
      <c r="AMJ39" s="66"/>
      <c r="AMK39" s="41"/>
      <c r="AML39" s="42"/>
      <c r="AMN39" s="41"/>
      <c r="AMO39" s="42"/>
      <c r="AMP39" s="66"/>
      <c r="AMQ39" s="41"/>
      <c r="AMR39" s="42"/>
      <c r="AMS39" s="66"/>
      <c r="AMT39" s="41"/>
      <c r="AMU39" s="42"/>
      <c r="AMW39" s="41"/>
      <c r="AMX39" s="42"/>
      <c r="AMY39" s="66"/>
      <c r="AMZ39" s="41"/>
      <c r="ANA39" s="42"/>
      <c r="ANB39" s="66"/>
      <c r="ANC39" s="41"/>
      <c r="AND39" s="42"/>
      <c r="ANF39" s="41"/>
      <c r="ANG39" s="42"/>
      <c r="ANH39" s="66"/>
      <c r="ANI39" s="41"/>
      <c r="ANJ39" s="42"/>
      <c r="ANK39" s="66"/>
      <c r="ANL39" s="41"/>
      <c r="ANM39" s="42"/>
      <c r="ANO39" s="41"/>
      <c r="ANP39" s="42"/>
      <c r="ANQ39" s="66"/>
      <c r="ANR39" s="41"/>
      <c r="ANS39" s="42"/>
      <c r="ANT39" s="66"/>
      <c r="ANU39" s="41"/>
      <c r="ANV39" s="42"/>
      <c r="ANX39" s="41"/>
      <c r="ANY39" s="42"/>
      <c r="ANZ39" s="66"/>
      <c r="AOA39" s="41"/>
      <c r="AOB39" s="42"/>
      <c r="AOC39" s="66"/>
      <c r="AOD39" s="41"/>
      <c r="AOE39" s="42"/>
      <c r="AOG39" s="41"/>
      <c r="AOH39" s="42"/>
      <c r="AOI39" s="66"/>
      <c r="AOJ39" s="41"/>
      <c r="AOK39" s="42"/>
      <c r="AOL39" s="66"/>
      <c r="AOM39" s="41"/>
      <c r="AON39" s="42"/>
      <c r="AOP39" s="41"/>
      <c r="AOQ39" s="42"/>
      <c r="AOS39" s="41"/>
      <c r="AOT39" s="42"/>
      <c r="AOV39" s="41"/>
      <c r="AOW39" s="42"/>
      <c r="AOY39" s="41"/>
      <c r="AOZ39" s="42"/>
      <c r="APB39" s="41"/>
      <c r="APC39" s="42"/>
      <c r="APE39" s="41"/>
      <c r="APF39" s="42"/>
      <c r="APH39" s="41"/>
      <c r="API39" s="42"/>
      <c r="APK39" s="41"/>
      <c r="APL39" s="42"/>
      <c r="APN39" s="41"/>
      <c r="APO39" s="42"/>
      <c r="APQ39" s="41"/>
      <c r="APR39" s="42"/>
      <c r="APT39" s="41"/>
      <c r="APU39" s="42"/>
      <c r="APW39" s="41"/>
      <c r="APX39" s="42"/>
      <c r="APZ39" s="41"/>
      <c r="AQA39" s="42"/>
      <c r="AQC39" s="41"/>
      <c r="AQD39" s="42"/>
      <c r="AQF39" s="41"/>
      <c r="AQG39" s="42"/>
      <c r="AQI39" s="41"/>
      <c r="AQJ39" s="42"/>
      <c r="AQL39" s="41"/>
      <c r="AQM39" s="42"/>
      <c r="AQO39" s="41"/>
      <c r="AQP39" s="42"/>
      <c r="AQR39" s="41"/>
      <c r="AQS39" s="42"/>
      <c r="AQU39" s="41"/>
      <c r="AQV39" s="42"/>
      <c r="AQX39" s="41"/>
      <c r="AQY39" s="42"/>
      <c r="ARA39" s="41"/>
      <c r="ARB39" s="42"/>
      <c r="ARD39" s="41"/>
      <c r="ARE39" s="42"/>
      <c r="ARG39" s="41"/>
      <c r="ARH39" s="42"/>
      <c r="ARJ39" s="41"/>
      <c r="ARK39" s="42"/>
      <c r="ARM39" s="41"/>
      <c r="ARN39" s="42"/>
      <c r="ARP39" s="41"/>
      <c r="ARQ39" s="42"/>
      <c r="ARS39" s="41"/>
      <c r="ART39" s="42"/>
      <c r="ARV39" s="41"/>
      <c r="ARW39" s="42"/>
      <c r="ARY39" s="41"/>
      <c r="ARZ39" s="42"/>
      <c r="ASB39" s="41"/>
      <c r="ASC39" s="42"/>
      <c r="ASE39" s="41"/>
      <c r="ASF39" s="42"/>
      <c r="ASH39" s="41"/>
      <c r="ASI39" s="42"/>
      <c r="ASK39" s="41"/>
      <c r="ASL39" s="42"/>
      <c r="ASN39" s="41"/>
      <c r="ASO39" s="42"/>
      <c r="ASQ39" s="41"/>
      <c r="ASR39" s="42"/>
      <c r="AST39" s="41"/>
      <c r="ASU39" s="42"/>
      <c r="ASW39" s="41"/>
      <c r="ASX39" s="42"/>
      <c r="ASZ39" s="41"/>
      <c r="ATA39" s="42"/>
      <c r="ATC39" s="41"/>
      <c r="ATD39" s="42"/>
      <c r="ATF39" s="41"/>
      <c r="ATG39" s="42"/>
      <c r="ATI39" s="41"/>
      <c r="ATJ39" s="42"/>
      <c r="ATL39" s="41"/>
      <c r="ATM39" s="42"/>
      <c r="ATO39" s="41"/>
      <c r="ATP39" s="42"/>
      <c r="ATR39" s="41"/>
      <c r="ATS39" s="42"/>
      <c r="ATU39" s="41"/>
      <c r="ATV39" s="42"/>
      <c r="ATX39" s="41"/>
      <c r="ATY39" s="42"/>
      <c r="AUA39" s="41"/>
      <c r="AUB39" s="42"/>
      <c r="AUD39" s="41"/>
      <c r="AUE39" s="42"/>
      <c r="AUG39" s="41"/>
      <c r="AUH39" s="42"/>
      <c r="AUJ39" s="41"/>
      <c r="AUK39" s="42"/>
      <c r="AUM39" s="41"/>
      <c r="AUN39" s="42"/>
      <c r="AUP39" s="41"/>
      <c r="AUQ39" s="42"/>
      <c r="AUS39" s="41"/>
      <c r="AUT39" s="42"/>
      <c r="AUV39" s="41"/>
      <c r="AUW39" s="42"/>
      <c r="AUY39" s="41"/>
      <c r="AUZ39" s="42"/>
      <c r="AVB39" s="41"/>
      <c r="AVC39" s="42"/>
      <c r="AVE39" s="41"/>
      <c r="AVF39" s="42"/>
      <c r="AVH39" s="41"/>
      <c r="AVI39" s="42"/>
      <c r="AVK39" s="41"/>
      <c r="AVL39" s="42"/>
      <c r="AVN39" s="41"/>
      <c r="AVO39" s="42"/>
      <c r="AVQ39" s="41"/>
      <c r="AVR39" s="42"/>
      <c r="AVT39" s="41"/>
      <c r="AVU39" s="42"/>
      <c r="AVW39" s="41"/>
      <c r="AVX39" s="42"/>
      <c r="AVZ39" s="41"/>
      <c r="AWA39" s="42"/>
      <c r="AWC39" s="41"/>
      <c r="AWD39" s="42"/>
      <c r="AWF39" s="41"/>
      <c r="AWG39" s="42"/>
      <c r="AWH39" s="66"/>
      <c r="AWI39" s="41"/>
      <c r="AWJ39" s="42"/>
      <c r="AWK39" s="66"/>
      <c r="AWL39" s="41"/>
      <c r="AWM39" s="42"/>
      <c r="AWO39" s="41"/>
      <c r="AWP39" s="42"/>
      <c r="AWQ39" s="66"/>
      <c r="AWR39" s="41"/>
      <c r="AWS39" s="42"/>
      <c r="AWT39" s="66"/>
      <c r="AWU39" s="41"/>
      <c r="AWV39" s="42"/>
      <c r="AWX39" s="41"/>
      <c r="AWY39" s="42"/>
      <c r="AWZ39" s="66"/>
      <c r="AXA39" s="41"/>
      <c r="AXB39" s="42"/>
      <c r="AXC39" s="66"/>
      <c r="AXD39" s="41"/>
      <c r="AXE39" s="42"/>
      <c r="AXG39" s="41"/>
      <c r="AXH39" s="42"/>
      <c r="AXI39" s="66"/>
      <c r="AXJ39" s="41"/>
      <c r="AXK39" s="42"/>
      <c r="AXL39" s="66"/>
      <c r="AXM39" s="41"/>
      <c r="AXN39" s="42"/>
      <c r="AXP39" s="41"/>
      <c r="AXQ39" s="42"/>
      <c r="AXR39" s="66"/>
      <c r="AXS39" s="41"/>
      <c r="AXT39" s="42"/>
      <c r="AXU39" s="66"/>
      <c r="AXV39" s="41"/>
      <c r="AXW39" s="42"/>
      <c r="AXY39" s="41"/>
      <c r="AXZ39" s="42"/>
      <c r="AYA39" s="66"/>
      <c r="AYB39" s="41"/>
      <c r="AYC39" s="42"/>
      <c r="AYD39" s="66"/>
      <c r="AYE39" s="41"/>
      <c r="AYF39" s="42"/>
      <c r="AYH39" s="41"/>
      <c r="AYI39" s="42"/>
      <c r="AYJ39" s="66"/>
      <c r="AYK39" s="41"/>
      <c r="AYL39" s="42"/>
      <c r="AYM39" s="66"/>
      <c r="AYN39" s="41"/>
      <c r="AYO39" s="42"/>
      <c r="AYQ39" s="41"/>
      <c r="AYR39" s="42"/>
      <c r="AYS39" s="66"/>
      <c r="AYT39" s="41"/>
      <c r="AYU39" s="42"/>
      <c r="AYV39" s="66"/>
      <c r="AYW39" s="41"/>
      <c r="AYX39" s="42"/>
      <c r="AYZ39" s="41"/>
      <c r="AZA39" s="42"/>
      <c r="AZB39" s="66"/>
      <c r="AZC39" s="41"/>
      <c r="AZD39" s="42"/>
      <c r="AZE39" s="66"/>
      <c r="AZF39" s="41"/>
      <c r="AZG39" s="42"/>
      <c r="AZI39" s="41"/>
      <c r="AZJ39" s="42"/>
      <c r="AZK39" s="66"/>
      <c r="AZL39" s="41"/>
      <c r="AZM39" s="42"/>
      <c r="AZN39" s="66"/>
      <c r="AZO39" s="41"/>
      <c r="AZP39" s="42"/>
      <c r="AZR39" s="41"/>
      <c r="AZS39" s="42"/>
      <c r="AZT39" s="66"/>
      <c r="AZU39" s="41"/>
      <c r="AZV39" s="42"/>
      <c r="AZW39" s="66"/>
      <c r="AZX39" s="41"/>
      <c r="AZY39" s="42"/>
    </row>
    <row r="40" spans="2:1377" x14ac:dyDescent="0.15">
      <c r="B40" s="41">
        <v>-264.57721421169299</v>
      </c>
      <c r="C40" s="42">
        <v>28.620534152704501</v>
      </c>
      <c r="E40" s="41">
        <v>-331.05325736935401</v>
      </c>
      <c r="F40" s="42">
        <v>29.016985569419901</v>
      </c>
      <c r="H40" s="41">
        <v>-392.879680263507</v>
      </c>
      <c r="I40" s="42">
        <v>31.519310405330302</v>
      </c>
      <c r="J40" s="66"/>
      <c r="K40" s="41">
        <v>-468.66281752745402</v>
      </c>
      <c r="L40" s="42">
        <v>33.855894613357499</v>
      </c>
      <c r="N40" s="41">
        <v>-298.47650973796999</v>
      </c>
      <c r="O40" s="42">
        <v>41.202833178128103</v>
      </c>
      <c r="P40" s="66"/>
      <c r="Q40" s="41">
        <v>-375.25226230347801</v>
      </c>
      <c r="R40" s="42">
        <v>41.788846067927103</v>
      </c>
      <c r="S40" s="66"/>
      <c r="T40" s="41">
        <v>-470.90673486898402</v>
      </c>
      <c r="U40" s="42">
        <v>42.622391968043601</v>
      </c>
      <c r="V40" s="66"/>
      <c r="W40" s="41">
        <v>-532.086156930176</v>
      </c>
      <c r="X40" s="42">
        <v>48.957187110339397</v>
      </c>
      <c r="Z40" s="41">
        <v>-315.874472012767</v>
      </c>
      <c r="AA40" s="42">
        <v>58.986278821341102</v>
      </c>
      <c r="AB40" s="66"/>
      <c r="AC40" s="41">
        <v>-401.51079600638298</v>
      </c>
      <c r="AD40" s="42">
        <v>59.665071621086298</v>
      </c>
      <c r="AE40" s="66"/>
      <c r="AF40" s="41">
        <v>-508.51799999999901</v>
      </c>
      <c r="AG40" s="42">
        <v>60.630893821864397</v>
      </c>
      <c r="AH40" s="66"/>
      <c r="AI40" s="41">
        <v>-613.68353553184295</v>
      </c>
      <c r="AJ40" s="42">
        <v>64.890003804672503</v>
      </c>
      <c r="AL40" s="41">
        <v>-403.24298229274302</v>
      </c>
      <c r="AM40" s="42">
        <v>81.830983469847396</v>
      </c>
      <c r="AN40" s="66"/>
      <c r="AO40" s="41">
        <v>-510.96475937564702</v>
      </c>
      <c r="AP40" s="42">
        <v>82.925470492550801</v>
      </c>
      <c r="AQ40" s="66"/>
      <c r="AR40" s="41">
        <v>-645.46413645854796</v>
      </c>
      <c r="AS40" s="42">
        <v>84.481756579266403</v>
      </c>
      <c r="AT40" s="66"/>
      <c r="AU40" s="41">
        <v>-800.62429375977399</v>
      </c>
      <c r="AV40" s="42">
        <v>86.508729111529703</v>
      </c>
      <c r="AX40" s="41">
        <v>-451.90838263212402</v>
      </c>
      <c r="AY40" s="42">
        <v>114.218580639313</v>
      </c>
      <c r="AZ40" s="66"/>
      <c r="BA40" s="41">
        <v>-590.96941131606104</v>
      </c>
      <c r="BB40" s="42">
        <v>115.609180371021</v>
      </c>
      <c r="BC40" s="66"/>
      <c r="BD40" s="41">
        <v>-750.46924868393705</v>
      </c>
      <c r="BE40" s="42">
        <v>117.592593070226</v>
      </c>
      <c r="BF40" s="66"/>
      <c r="BG40" s="41">
        <v>-934.63729228727595</v>
      </c>
      <c r="BH40" s="42">
        <v>120.18794010728899</v>
      </c>
      <c r="BJ40" s="41">
        <v>-587.50247027997796</v>
      </c>
      <c r="BK40" s="42">
        <v>188.65985089689701</v>
      </c>
      <c r="BL40" s="66"/>
      <c r="BM40" s="41">
        <v>-772.11144000000104</v>
      </c>
      <c r="BN40" s="42">
        <v>190.92171520225699</v>
      </c>
      <c r="BO40" s="66"/>
      <c r="BP40" s="41">
        <v>-983.52417944004605</v>
      </c>
      <c r="BQ40" s="42">
        <v>194.19779273698401</v>
      </c>
      <c r="BR40" s="66"/>
      <c r="BS40" s="41">
        <v>-1227.74821936067</v>
      </c>
      <c r="BT40" s="42">
        <v>198.500665404068</v>
      </c>
      <c r="BV40" s="41">
        <v>-631.67687999999896</v>
      </c>
      <c r="BW40" s="42">
        <v>288.099227491477</v>
      </c>
      <c r="BX40" s="66"/>
      <c r="BY40" s="41">
        <v>-797.21944407846104</v>
      </c>
      <c r="BZ40" s="42">
        <v>290.455413322227</v>
      </c>
      <c r="CA40" s="66"/>
      <c r="CB40" s="41">
        <v>-1034.2972881569201</v>
      </c>
      <c r="CC40" s="42">
        <v>293.96730381640299</v>
      </c>
      <c r="CD40" s="66"/>
      <c r="CE40" s="41">
        <v>-1291.35445223538</v>
      </c>
      <c r="CF40" s="42">
        <v>298.48579629219199</v>
      </c>
      <c r="CG40" s="66"/>
      <c r="CH40" s="41">
        <v>-1576.8467003923099</v>
      </c>
      <c r="CI40" s="42">
        <v>304.58279982246103</v>
      </c>
      <c r="CJ40" s="66"/>
      <c r="CK40" s="41">
        <v>-1710.9837937269101</v>
      </c>
      <c r="CL40" s="42">
        <v>311.21306110230898</v>
      </c>
      <c r="CN40" s="41">
        <v>-583.25184879626795</v>
      </c>
      <c r="CO40" s="42">
        <v>417.24054615636402</v>
      </c>
      <c r="CP40" s="66"/>
      <c r="CQ40" s="41">
        <v>-764.44169555552196</v>
      </c>
      <c r="CR40" s="42">
        <v>420.13899467721302</v>
      </c>
      <c r="CS40" s="66"/>
      <c r="CT40" s="41">
        <v>-1025.16913231477</v>
      </c>
      <c r="CU40" s="42">
        <v>424.35691267804702</v>
      </c>
      <c r="CV40" s="66"/>
      <c r="CW40" s="41">
        <v>-1308.0979040740301</v>
      </c>
      <c r="CX40" s="42">
        <v>429.81757501130602</v>
      </c>
      <c r="CY40" s="66"/>
      <c r="CZ40" s="41">
        <v>-1511.57513287029</v>
      </c>
      <c r="DA40" s="42">
        <v>465.47154682896502</v>
      </c>
      <c r="DB40" s="66"/>
      <c r="DC40" s="41">
        <v>-1789.6261</v>
      </c>
      <c r="DD40" s="42">
        <v>444.94923799627497</v>
      </c>
      <c r="DF40" s="41">
        <v>-508.62593486159699</v>
      </c>
      <c r="DG40" s="42">
        <v>579.73704186655596</v>
      </c>
      <c r="DH40" s="66"/>
      <c r="DI40" s="41">
        <v>-704.89757762399597</v>
      </c>
      <c r="DJ40" s="42">
        <v>583.16050278857801</v>
      </c>
      <c r="DK40" s="66"/>
      <c r="DL40" s="41">
        <v>-988.70912038639301</v>
      </c>
      <c r="DM40" s="42">
        <v>588.18133692504102</v>
      </c>
      <c r="DN40" s="66"/>
      <c r="DO40" s="41">
        <v>-1176.0923914359901</v>
      </c>
      <c r="DP40" s="42">
        <v>630.91853921983397</v>
      </c>
      <c r="DQ40" s="66"/>
      <c r="DR40" s="41">
        <v>-1667.7703059112</v>
      </c>
      <c r="DS40" s="42">
        <v>603.17428521870397</v>
      </c>
      <c r="DT40" s="66"/>
      <c r="DU40" s="41">
        <v>-1815.0745362231701</v>
      </c>
      <c r="DV40" s="42">
        <v>612.25234456767396</v>
      </c>
      <c r="DX40" s="41">
        <v>-570.43799087899299</v>
      </c>
      <c r="DY40" s="42">
        <v>780.426543478084</v>
      </c>
      <c r="DZ40" s="66"/>
      <c r="EA40" s="41">
        <v>-843.42665087899502</v>
      </c>
      <c r="EB40" s="42">
        <v>785.00693055612305</v>
      </c>
      <c r="EC40" s="66"/>
      <c r="ED40" s="41">
        <v>-1183.7554579668999</v>
      </c>
      <c r="EE40" s="42">
        <v>791.80910540021398</v>
      </c>
      <c r="EF40" s="66"/>
      <c r="EG40" s="41">
        <v>-1407.63520631849</v>
      </c>
      <c r="EH40" s="42">
        <v>849.28218536856104</v>
      </c>
      <c r="EI40" s="66"/>
      <c r="EJ40" s="41">
        <v>-1956.78305923059</v>
      </c>
      <c r="EK40" s="42">
        <v>812.02440250500604</v>
      </c>
      <c r="EL40" s="66"/>
      <c r="EM40" s="41">
        <v>-2174.4132880696602</v>
      </c>
      <c r="EN40" s="42">
        <v>824.29180432593205</v>
      </c>
      <c r="EP40" s="41">
        <v>-108.289289205043</v>
      </c>
      <c r="EQ40" s="42">
        <v>56.565013163784698</v>
      </c>
      <c r="ER40" s="66"/>
      <c r="ES40" s="41">
        <v>-210.355832362705</v>
      </c>
      <c r="ET40" s="42">
        <v>57.460773075952197</v>
      </c>
      <c r="EU40" s="66"/>
      <c r="EV40" s="41">
        <v>-336.60093552036602</v>
      </c>
      <c r="EW40" s="42">
        <v>58.645913052506401</v>
      </c>
      <c r="EX40" s="66"/>
      <c r="EY40" s="41">
        <v>-449.3612</v>
      </c>
      <c r="EZ40" s="42">
        <v>62.817849118076303</v>
      </c>
      <c r="FB40" s="41">
        <v>-105.396350354935</v>
      </c>
      <c r="FC40" s="42">
        <v>81.4521897585158</v>
      </c>
      <c r="FD40" s="66"/>
      <c r="FE40" s="41">
        <v>-223.69435292044199</v>
      </c>
      <c r="FF40" s="42">
        <v>82.7606783892587</v>
      </c>
      <c r="FG40" s="66"/>
      <c r="FH40" s="41">
        <v>-370.11107548594998</v>
      </c>
      <c r="FI40" s="42">
        <v>84.496602088043403</v>
      </c>
      <c r="FJ40" s="66"/>
      <c r="FK40" s="41">
        <v>-497.62221052555799</v>
      </c>
      <c r="FL40" s="42">
        <v>90.885777555647806</v>
      </c>
      <c r="FN40" s="41">
        <v>-61.3798458308368</v>
      </c>
      <c r="FO40" s="42">
        <v>116.624135024533</v>
      </c>
      <c r="FP40" s="66"/>
      <c r="FQ40" s="41">
        <v>-194.470169824453</v>
      </c>
      <c r="FR40" s="42">
        <v>118.198123207923</v>
      </c>
      <c r="FS40" s="66"/>
      <c r="FT40" s="41">
        <v>-359.49137381806997</v>
      </c>
      <c r="FU40" s="42">
        <v>120.278083179615</v>
      </c>
      <c r="FV40" s="66"/>
      <c r="FW40" s="41">
        <v>-507.32841918266399</v>
      </c>
      <c r="FX40" s="42">
        <v>128.688328562463</v>
      </c>
      <c r="FZ40" s="41">
        <v>-96.204704155460007</v>
      </c>
      <c r="GA40" s="42">
        <v>161.74304469060701</v>
      </c>
      <c r="GB40" s="66"/>
      <c r="GC40" s="41">
        <v>-263.24398123836301</v>
      </c>
      <c r="GD40" s="42">
        <v>164.19920699987199</v>
      </c>
      <c r="GE40" s="66"/>
      <c r="GF40" s="41">
        <v>-398.76853956997297</v>
      </c>
      <c r="GG40" s="42">
        <v>177.619419732902</v>
      </c>
      <c r="GH40" s="66"/>
      <c r="GI40" s="41">
        <v>-708.41508540416601</v>
      </c>
      <c r="GJ40" s="42">
        <v>171.49120806618899</v>
      </c>
      <c r="GL40" s="41">
        <v>-53.378557616607303</v>
      </c>
      <c r="GM40" s="42">
        <v>225.67603813226401</v>
      </c>
      <c r="GN40" s="66"/>
      <c r="GO40" s="41">
        <v>-263.62058630054599</v>
      </c>
      <c r="GP40" s="42">
        <v>228.84652304277901</v>
      </c>
      <c r="GQ40" s="66"/>
      <c r="GR40" s="41">
        <v>-510.14142366842202</v>
      </c>
      <c r="GS40" s="42">
        <v>233.069885390411</v>
      </c>
      <c r="GT40" s="66"/>
      <c r="GU40" s="41">
        <v>-793.906053764538</v>
      </c>
      <c r="GV40" s="42">
        <v>238.29053670170501</v>
      </c>
      <c r="GX40" s="41">
        <v>-36.431584321280802</v>
      </c>
      <c r="GY40" s="42">
        <v>372.75618507937702</v>
      </c>
      <c r="GZ40" s="66"/>
      <c r="HA40" s="41">
        <v>-315.94855404130402</v>
      </c>
      <c r="HB40" s="42">
        <v>377.91096695652902</v>
      </c>
      <c r="HC40" s="66"/>
      <c r="HD40" s="41">
        <v>-643.389293481349</v>
      </c>
      <c r="HE40" s="42">
        <v>384.87413508825398</v>
      </c>
      <c r="HF40" s="66"/>
      <c r="HG40" s="41">
        <v>-890.30701187103</v>
      </c>
      <c r="HH40" s="42">
        <v>418.06217146689499</v>
      </c>
      <c r="HJ40" s="41">
        <v>9.1873519984750907</v>
      </c>
      <c r="HK40" s="42">
        <v>537.77938569559501</v>
      </c>
      <c r="HL40" s="66"/>
      <c r="HM40" s="41">
        <v>-110.280756550753</v>
      </c>
      <c r="HN40" s="42">
        <v>574.28918709427705</v>
      </c>
      <c r="HO40" s="66"/>
      <c r="HP40" s="41">
        <v>-470.052600629214</v>
      </c>
      <c r="HQ40" s="42">
        <v>582.13091909337402</v>
      </c>
      <c r="HR40" s="66"/>
      <c r="HS40" s="41">
        <v>-859.90176470767301</v>
      </c>
      <c r="HT40" s="42">
        <v>591.64049794073401</v>
      </c>
      <c r="HU40" s="66"/>
      <c r="HV40" s="41">
        <v>-1133.38155733536</v>
      </c>
      <c r="HW40" s="42">
        <v>641.49396370772695</v>
      </c>
      <c r="HX40" s="66"/>
      <c r="HY40" s="41">
        <v>-1808.9579000000001</v>
      </c>
      <c r="HZ40" s="42">
        <v>618.95425902865998</v>
      </c>
      <c r="IB40" s="41">
        <v>272.30624148180402</v>
      </c>
      <c r="IC40" s="42">
        <v>778.94686433480797</v>
      </c>
      <c r="ID40" s="66"/>
      <c r="IE40" s="41">
        <v>0</v>
      </c>
      <c r="IF40" s="42">
        <v>788.26093030059405</v>
      </c>
      <c r="IG40" s="66"/>
      <c r="IH40" s="41">
        <v>-239.97440259222199</v>
      </c>
      <c r="II40" s="42">
        <v>839.88718168572404</v>
      </c>
      <c r="IJ40" s="66"/>
      <c r="IK40" s="41">
        <v>-672.29417435147604</v>
      </c>
      <c r="IL40" s="42">
        <v>851.68147871321696</v>
      </c>
      <c r="IM40" s="66"/>
      <c r="IN40" s="41">
        <v>-1161.49547786998</v>
      </c>
      <c r="IO40" s="42">
        <v>866.72491263209395</v>
      </c>
      <c r="IP40" s="66"/>
      <c r="IQ40" s="41">
        <v>-1749.4268</v>
      </c>
      <c r="IR40" s="42">
        <v>885.25553209068903</v>
      </c>
      <c r="IT40" s="41">
        <v>590.46583425602603</v>
      </c>
      <c r="IU40" s="42">
        <v>1082.3921158109999</v>
      </c>
      <c r="IV40" s="66"/>
      <c r="IW40" s="41">
        <v>276.07024149362502</v>
      </c>
      <c r="IX40" s="42">
        <v>1088.70884379228</v>
      </c>
      <c r="IY40" s="66"/>
      <c r="IZ40" s="41">
        <v>0</v>
      </c>
      <c r="JA40" s="42">
        <v>1148.78960284707</v>
      </c>
      <c r="JB40" s="66"/>
      <c r="JC40" s="41">
        <v>-424.55650060557002</v>
      </c>
      <c r="JD40" s="42">
        <v>1177.65310011003</v>
      </c>
      <c r="JE40" s="66"/>
      <c r="JF40" s="41">
        <v>-992.72279336796601</v>
      </c>
      <c r="JG40" s="42">
        <v>1195.8169810171901</v>
      </c>
      <c r="JH40" s="66"/>
      <c r="JI40" s="41">
        <v>-1341.17643546717</v>
      </c>
      <c r="JJ40" s="42">
        <v>1294.0115920650901</v>
      </c>
      <c r="JL40" s="41">
        <v>760.96938763813296</v>
      </c>
      <c r="JM40" s="42">
        <v>1457.14326113877</v>
      </c>
      <c r="JN40" s="66"/>
      <c r="JO40" s="41">
        <v>346.23198763813099</v>
      </c>
      <c r="JP40" s="42">
        <v>1465.58638592442</v>
      </c>
      <c r="JQ40" s="66"/>
      <c r="JR40" s="41">
        <v>0</v>
      </c>
      <c r="JS40" s="42">
        <v>1541.0861188536501</v>
      </c>
      <c r="JT40" s="66"/>
      <c r="JU40" s="41">
        <v>-492.55974906506498</v>
      </c>
      <c r="JV40" s="42">
        <v>1585.3056675944499</v>
      </c>
      <c r="JW40" s="66"/>
      <c r="JX40" s="41">
        <v>-1132.7585232408601</v>
      </c>
      <c r="JY40" s="42">
        <v>1609.80475138112</v>
      </c>
      <c r="JZ40" s="66"/>
      <c r="KA40" s="41">
        <v>-1590.2982728561601</v>
      </c>
      <c r="KB40" s="42">
        <v>1741.9685721982601</v>
      </c>
      <c r="KD40" s="41">
        <v>114.31015314169601</v>
      </c>
      <c r="KE40" s="42">
        <v>114.737010417912</v>
      </c>
      <c r="KF40" s="66"/>
      <c r="KG40" s="41">
        <v>10.6905155733168</v>
      </c>
      <c r="KH40" s="42">
        <v>119.447450811862</v>
      </c>
      <c r="KI40" s="66"/>
      <c r="KJ40" s="41">
        <v>-52.605786728121203</v>
      </c>
      <c r="KK40" s="42">
        <v>130.67002978861399</v>
      </c>
      <c r="KL40" s="66"/>
      <c r="KM40" s="41">
        <v>-139.47727073500801</v>
      </c>
      <c r="KN40" s="42">
        <v>141.74592389528499</v>
      </c>
      <c r="KP40" s="41">
        <v>168.888984817758</v>
      </c>
      <c r="KQ40" s="42">
        <v>166.285550098367</v>
      </c>
      <c r="KR40" s="66"/>
      <c r="KS40" s="41">
        <v>48.139741255965902</v>
      </c>
      <c r="KT40" s="42">
        <v>173.087771539865</v>
      </c>
      <c r="KU40" s="66"/>
      <c r="KV40" s="41">
        <v>-23.559264567260399</v>
      </c>
      <c r="KW40" s="42">
        <v>189.32890009325899</v>
      </c>
      <c r="KX40" s="66"/>
      <c r="KY40" s="41">
        <v>-118.320923398217</v>
      </c>
      <c r="KZ40" s="42">
        <v>206.08267684404399</v>
      </c>
      <c r="LB40" s="41">
        <v>303.64819372819898</v>
      </c>
      <c r="LC40" s="42">
        <v>236.28131911331801</v>
      </c>
      <c r="LD40" s="66"/>
      <c r="LE40" s="41">
        <v>166.02838900934699</v>
      </c>
      <c r="LF40" s="42">
        <v>245.159653373033</v>
      </c>
      <c r="LG40" s="66"/>
      <c r="LH40" s="41">
        <v>0</v>
      </c>
      <c r="LI40" s="42">
        <v>256.36473885069199</v>
      </c>
      <c r="LJ40" s="66"/>
      <c r="LK40" s="41">
        <v>-15.8126600000005</v>
      </c>
      <c r="LL40" s="42">
        <v>289.66502556216898</v>
      </c>
      <c r="LN40" s="41">
        <v>343.30369978832601</v>
      </c>
      <c r="LO40" s="42">
        <v>329.75245257281398</v>
      </c>
      <c r="LP40" s="66"/>
      <c r="LQ40" s="41">
        <v>171.15719691340399</v>
      </c>
      <c r="LR40" s="42">
        <v>342.73341755273901</v>
      </c>
      <c r="LS40" s="66"/>
      <c r="LT40" s="41">
        <v>0</v>
      </c>
      <c r="LU40" s="42">
        <v>364.10435128325503</v>
      </c>
      <c r="LV40" s="66"/>
      <c r="LW40" s="41">
        <v>-160.97767443846701</v>
      </c>
      <c r="LX40" s="42">
        <v>392.58783406423498</v>
      </c>
      <c r="LZ40" s="41">
        <v>512.05816455908496</v>
      </c>
      <c r="MA40" s="42">
        <v>457.03084124379802</v>
      </c>
      <c r="MB40" s="66"/>
      <c r="MC40" s="41">
        <v>303.71927979597501</v>
      </c>
      <c r="MD40" s="42">
        <v>474.106135480619</v>
      </c>
      <c r="ME40" s="66"/>
      <c r="MF40" s="41">
        <v>50.909665469758799</v>
      </c>
      <c r="MG40" s="42">
        <v>495.24338852981202</v>
      </c>
      <c r="MH40" s="66"/>
      <c r="MI40" s="41">
        <v>-88.632099999999397</v>
      </c>
      <c r="MJ40" s="42">
        <v>541.31460993366898</v>
      </c>
      <c r="ML40" s="41">
        <v>747.21989639271806</v>
      </c>
      <c r="MM40" s="42">
        <v>755.78700014360197</v>
      </c>
      <c r="MN40" s="66"/>
      <c r="MO40" s="41">
        <v>469.57974904311402</v>
      </c>
      <c r="MP40" s="42">
        <v>783.69397008818601</v>
      </c>
      <c r="MQ40" s="66"/>
      <c r="MR40" s="41">
        <v>132.72593114390401</v>
      </c>
      <c r="MS40" s="42">
        <v>818.08118618364097</v>
      </c>
      <c r="MT40" s="66"/>
      <c r="MU40" s="41">
        <v>-49.476100000001303</v>
      </c>
      <c r="MV40" s="42">
        <v>894.27386372184606</v>
      </c>
      <c r="MX40" s="41">
        <v>1176.6837566158299</v>
      </c>
      <c r="MY40" s="42">
        <v>1142.4744341437399</v>
      </c>
      <c r="MZ40" s="66"/>
      <c r="NA40" s="41">
        <v>919.64208788171095</v>
      </c>
      <c r="NB40" s="42">
        <v>1172.38425513727</v>
      </c>
      <c r="NC40" s="66"/>
      <c r="ND40" s="41">
        <v>561.00202554758698</v>
      </c>
      <c r="NE40" s="42">
        <v>1215.7268319036</v>
      </c>
      <c r="NF40" s="66"/>
      <c r="NG40" s="41">
        <v>172.76094881346299</v>
      </c>
      <c r="NH40" s="42">
        <v>1261.3270433960099</v>
      </c>
      <c r="NI40" s="66"/>
      <c r="NJ40" s="41">
        <v>-19.418780557824402</v>
      </c>
      <c r="NK40" s="42">
        <v>1373.94255833642</v>
      </c>
      <c r="NL40" s="66"/>
      <c r="NM40" s="41">
        <v>-526.76688000000001</v>
      </c>
      <c r="NN40" s="42">
        <v>1436.8684208187301</v>
      </c>
      <c r="NP40" s="41">
        <v>1818.3822091677</v>
      </c>
      <c r="NQ40" s="42">
        <v>1639.4357083445</v>
      </c>
      <c r="NR40" s="66"/>
      <c r="NS40" s="41">
        <v>1530.1185286510399</v>
      </c>
      <c r="NT40" s="42">
        <v>1678.26284356156</v>
      </c>
      <c r="NU40" s="66"/>
      <c r="NV40" s="41">
        <v>1127.7257833343699</v>
      </c>
      <c r="NW40" s="42">
        <v>1734.25030913196</v>
      </c>
      <c r="NX40" s="66"/>
      <c r="NY40" s="41">
        <v>692.08146881770494</v>
      </c>
      <c r="NZ40" s="42">
        <v>1793.49143417606</v>
      </c>
      <c r="OA40" s="66"/>
      <c r="OB40" s="41">
        <v>178.616884584377</v>
      </c>
      <c r="OC40" s="42">
        <v>1863.3562768494801</v>
      </c>
      <c r="OD40" s="66"/>
      <c r="OE40" s="41">
        <v>-69.026500000002301</v>
      </c>
      <c r="OF40" s="42">
        <v>2028.8405822069501</v>
      </c>
      <c r="OH40" s="41">
        <v>2565.8719093736199</v>
      </c>
      <c r="OI40" s="42">
        <v>2260.1556567759599</v>
      </c>
      <c r="OJ40" s="66"/>
      <c r="OK40" s="41">
        <v>2246.4880046763801</v>
      </c>
      <c r="OL40" s="42">
        <v>2309.08649913106</v>
      </c>
      <c r="OM40" s="66"/>
      <c r="ON40" s="41">
        <v>1800.44436397915</v>
      </c>
      <c r="OO40" s="42">
        <v>2379.3864268602401</v>
      </c>
      <c r="OP40" s="66"/>
      <c r="OQ40" s="41">
        <v>1317.49859928192</v>
      </c>
      <c r="OR40" s="42">
        <v>2453.9723272879801</v>
      </c>
      <c r="OS40" s="66"/>
      <c r="OT40" s="41">
        <v>742.55272258468904</v>
      </c>
      <c r="OU40" s="42">
        <v>2541.05468500596</v>
      </c>
      <c r="OV40" s="66"/>
      <c r="OW40" s="41">
        <v>96.132399999998</v>
      </c>
      <c r="OX40" s="42">
        <v>2640.3592057700298</v>
      </c>
      <c r="OZ40" s="41">
        <v>3130.02985995063</v>
      </c>
      <c r="PA40" s="42">
        <v>3045.1482566833702</v>
      </c>
      <c r="PB40" s="66"/>
      <c r="PC40" s="41">
        <v>2740.0258903506301</v>
      </c>
      <c r="PD40" s="42">
        <v>3109.51909671664</v>
      </c>
      <c r="PE40" s="66"/>
      <c r="PF40" s="41">
        <v>2204.81762947481</v>
      </c>
      <c r="PG40" s="42">
        <v>3203.57827807783</v>
      </c>
      <c r="PH40" s="66"/>
      <c r="PI40" s="41">
        <v>1625.3268197989901</v>
      </c>
      <c r="PJ40" s="42">
        <v>3303.6166396997401</v>
      </c>
      <c r="PK40" s="66"/>
      <c r="PL40" s="41">
        <v>942.879907647344</v>
      </c>
      <c r="PM40" s="42">
        <v>3422.4657401386999</v>
      </c>
      <c r="PN40" s="66"/>
      <c r="PO40" s="41">
        <v>159.82159999999899</v>
      </c>
      <c r="PP40" s="42">
        <v>3554.2985681056098</v>
      </c>
      <c r="PR40" s="41">
        <v>-307.07749500221701</v>
      </c>
      <c r="PS40" s="42">
        <v>24.525335953752499</v>
      </c>
      <c r="PT40" s="66"/>
      <c r="PU40" s="41">
        <v>-390.207098370685</v>
      </c>
      <c r="PV40" s="42">
        <v>23.365067963752299</v>
      </c>
      <c r="PW40" s="66"/>
      <c r="PX40" s="41">
        <v>-475.34664552834602</v>
      </c>
      <c r="PY40" s="42">
        <v>23.808197581899901</v>
      </c>
      <c r="PZ40" s="66"/>
      <c r="QA40" s="41">
        <v>-539.65800000000002</v>
      </c>
      <c r="QB40" s="42">
        <v>27.422588503987001</v>
      </c>
      <c r="QD40" s="41">
        <v>-367.34312561457602</v>
      </c>
      <c r="QE40" s="42">
        <v>33.235845824659897</v>
      </c>
      <c r="QF40" s="66"/>
      <c r="QG40" s="41">
        <v>-446.41392618008399</v>
      </c>
      <c r="QH40" s="42">
        <v>33.646990055046501</v>
      </c>
      <c r="QI40" s="66"/>
      <c r="QJ40" s="41">
        <v>-544.87416674559097</v>
      </c>
      <c r="QK40" s="42">
        <v>34.303249727371501</v>
      </c>
      <c r="QL40" s="66"/>
      <c r="QM40" s="41">
        <v>-617.56799999999998</v>
      </c>
      <c r="QN40" s="42">
        <v>39.647593762096797</v>
      </c>
      <c r="QP40" s="41">
        <v>-401.34549324915298</v>
      </c>
      <c r="QQ40" s="42">
        <v>47.573477213233303</v>
      </c>
      <c r="QR40" s="66"/>
      <c r="QS40" s="41">
        <v>-489.60472924277002</v>
      </c>
      <c r="QT40" s="42">
        <v>48.019584545424898</v>
      </c>
      <c r="QU40" s="66"/>
      <c r="QV40" s="41">
        <v>-574.319362028726</v>
      </c>
      <c r="QW40" s="42">
        <v>52.087222894861299</v>
      </c>
      <c r="QX40" s="66"/>
      <c r="QY40" s="41">
        <v>-713.39932447147601</v>
      </c>
      <c r="QZ40" s="42">
        <v>52.2251741405153</v>
      </c>
      <c r="RB40" s="41">
        <v>-507.86575792020199</v>
      </c>
      <c r="RC40" s="42">
        <v>66.020802889794993</v>
      </c>
      <c r="RD40" s="66"/>
      <c r="RE40" s="41">
        <v>-618.86617500310399</v>
      </c>
      <c r="RF40" s="42">
        <v>66.779144230909495</v>
      </c>
      <c r="RG40" s="66"/>
      <c r="RH40" s="41">
        <v>-757.37379208600498</v>
      </c>
      <c r="RI40" s="42">
        <v>67.985406094821997</v>
      </c>
      <c r="RJ40" s="66"/>
      <c r="RK40" s="41">
        <v>-917.12089375977405</v>
      </c>
      <c r="RL40" s="42">
        <v>69.704206553437103</v>
      </c>
      <c r="RN40" s="41">
        <v>-583.47249163522702</v>
      </c>
      <c r="RO40" s="42">
        <v>92.188733409598996</v>
      </c>
      <c r="RP40" s="66"/>
      <c r="RQ40" s="41">
        <v>-726.46788831916604</v>
      </c>
      <c r="RR40" s="42">
        <v>93.124910531957994</v>
      </c>
      <c r="RS40" s="66"/>
      <c r="RT40" s="41">
        <v>-851.82201052849405</v>
      </c>
      <c r="RU40" s="42">
        <v>101.05124596487001</v>
      </c>
      <c r="RV40" s="66"/>
      <c r="RW40" s="41">
        <v>-1080.4504892903799</v>
      </c>
      <c r="RX40" s="42">
        <v>96.786129826312504</v>
      </c>
      <c r="RZ40" s="41">
        <v>-766.86083947171596</v>
      </c>
      <c r="SA40" s="42">
        <v>152.27466392816001</v>
      </c>
      <c r="SB40" s="66"/>
      <c r="SC40" s="41">
        <v>-908.31935251979496</v>
      </c>
      <c r="SD40" s="42">
        <v>163.61581328663601</v>
      </c>
      <c r="SE40" s="66"/>
      <c r="SF40" s="41">
        <v>-1174.5415566317899</v>
      </c>
      <c r="SG40" s="42">
        <v>156.28054107398901</v>
      </c>
      <c r="SH40" s="66"/>
      <c r="SI40" s="41">
        <v>-1426.106</v>
      </c>
      <c r="SJ40" s="42">
        <v>159.848353669554</v>
      </c>
      <c r="SL40" s="41">
        <v>-863.10184950554299</v>
      </c>
      <c r="SM40" s="42">
        <v>232.78043644854699</v>
      </c>
      <c r="SN40" s="66"/>
      <c r="SO40" s="41">
        <v>-1033.5217895840001</v>
      </c>
      <c r="SP40" s="42">
        <v>234.26241199999299</v>
      </c>
      <c r="SQ40" s="66"/>
      <c r="SR40" s="41">
        <v>-1277.38126566247</v>
      </c>
      <c r="SS40" s="42">
        <v>236.70593522107399</v>
      </c>
      <c r="ST40" s="66"/>
      <c r="SU40" s="41">
        <v>-1541.7782057409199</v>
      </c>
      <c r="SV40" s="42">
        <v>240.187364917183</v>
      </c>
      <c r="SW40" s="66"/>
      <c r="SX40" s="41">
        <v>-1835.9964698978499</v>
      </c>
      <c r="SY40" s="42">
        <v>245.265411006775</v>
      </c>
      <c r="SZ40" s="66"/>
      <c r="TA40" s="41">
        <v>-1980.0350000000001</v>
      </c>
      <c r="TB40" s="42">
        <v>251.28235610985001</v>
      </c>
      <c r="TD40" s="41">
        <v>-873.68883074077701</v>
      </c>
      <c r="TE40" s="42">
        <v>337.35434631975897</v>
      </c>
      <c r="TF40" s="66"/>
      <c r="TG40" s="41">
        <v>-1060.3657255000301</v>
      </c>
      <c r="TH40" s="42">
        <v>339.09040728223999</v>
      </c>
      <c r="TI40" s="66"/>
      <c r="TJ40" s="41">
        <v>-1328.72249825929</v>
      </c>
      <c r="TK40" s="42">
        <v>341.87483153408101</v>
      </c>
      <c r="TL40" s="66"/>
      <c r="TM40" s="41">
        <v>-1619.90851801854</v>
      </c>
      <c r="TN40" s="42">
        <v>345.90566582952999</v>
      </c>
      <c r="TO40" s="66"/>
      <c r="TP40" s="41">
        <v>-1941.32058953704</v>
      </c>
      <c r="TQ40" s="42">
        <v>351.74324679488097</v>
      </c>
      <c r="TR40" s="66"/>
      <c r="TS40" s="41">
        <v>-2122.3921</v>
      </c>
      <c r="TT40" s="42">
        <v>358.76180141811801</v>
      </c>
      <c r="TV40" s="41">
        <v>-864.52147737024097</v>
      </c>
      <c r="TW40" s="42">
        <v>469.021118775616</v>
      </c>
      <c r="TX40" s="66"/>
      <c r="TY40" s="41">
        <v>-1066.8898401326401</v>
      </c>
      <c r="TZ40" s="42">
        <v>470.958110072122</v>
      </c>
      <c r="UA40" s="66"/>
      <c r="UB40" s="41">
        <v>-1359.1784228950401</v>
      </c>
      <c r="UC40" s="42">
        <v>474.125295104055</v>
      </c>
      <c r="UD40" s="66"/>
      <c r="UE40" s="41">
        <v>-1676.5880356574401</v>
      </c>
      <c r="UF40" s="42">
        <v>478.63089500416601</v>
      </c>
      <c r="UG40" s="66"/>
      <c r="UH40" s="41">
        <v>-2058.3218484198401</v>
      </c>
      <c r="UI40" s="42">
        <v>485.25971272314803</v>
      </c>
      <c r="UJ40" s="66"/>
      <c r="UK40" s="41">
        <v>-2218.0018362231699</v>
      </c>
      <c r="UL40" s="42">
        <v>493.32940687639302</v>
      </c>
      <c r="UN40" s="41">
        <v>-1000.30614607694</v>
      </c>
      <c r="UO40" s="42">
        <v>631.37363147364999</v>
      </c>
      <c r="UP40" s="66"/>
      <c r="UQ40" s="41">
        <v>-1280.61087007694</v>
      </c>
      <c r="UR40" s="42">
        <v>633.969234385042</v>
      </c>
      <c r="US40" s="66"/>
      <c r="UT40" s="41">
        <v>-1631.1121251648401</v>
      </c>
      <c r="UU40" s="42">
        <v>638.27999787174701</v>
      </c>
      <c r="UV40" s="66"/>
      <c r="UW40" s="41">
        <v>-2011.75861625274</v>
      </c>
      <c r="UX40" s="42">
        <v>644.34910986873297</v>
      </c>
      <c r="UY40" s="66"/>
      <c r="UZ40" s="41">
        <v>-2428.2384144285402</v>
      </c>
      <c r="VA40" s="42">
        <v>653.30232874786896</v>
      </c>
      <c r="VB40" s="66"/>
      <c r="VC40" s="41">
        <v>-2660.7201880696598</v>
      </c>
      <c r="VD40" s="42">
        <v>664.20946598296803</v>
      </c>
      <c r="VF40" s="41">
        <v>-222.662603207703</v>
      </c>
      <c r="VG40" s="42">
        <v>45.797831774488401</v>
      </c>
      <c r="VH40" s="66"/>
      <c r="VI40" s="41">
        <v>-328.66351436536502</v>
      </c>
      <c r="VJ40" s="42">
        <v>46.430915496781303</v>
      </c>
      <c r="VK40" s="66"/>
      <c r="VL40" s="41">
        <v>-426.243517101414</v>
      </c>
      <c r="VM40" s="42">
        <v>50.436980319824201</v>
      </c>
      <c r="VN40" s="66"/>
      <c r="VO40" s="41">
        <v>-546.21479750655101</v>
      </c>
      <c r="VP40" s="42">
        <v>54.176624184175701</v>
      </c>
      <c r="VR40" s="41">
        <v>-243.12958210814901</v>
      </c>
      <c r="VS40" s="42">
        <v>65.931457918346496</v>
      </c>
      <c r="VT40" s="66"/>
      <c r="VU40" s="41">
        <v>-366.01768067365703</v>
      </c>
      <c r="VV40" s="42">
        <v>66.867432448962106</v>
      </c>
      <c r="VW40" s="66"/>
      <c r="VX40" s="41">
        <v>-518.04593923916298</v>
      </c>
      <c r="VY40" s="42">
        <v>68.200308067240201</v>
      </c>
      <c r="VZ40" s="66"/>
      <c r="WA40" s="41">
        <v>-614.59998436899696</v>
      </c>
      <c r="WB40" s="42">
        <v>78.342065687948903</v>
      </c>
      <c r="WD40" s="41">
        <v>-232.321888303609</v>
      </c>
      <c r="WE40" s="42">
        <v>94.388159402029203</v>
      </c>
      <c r="WF40" s="66"/>
      <c r="WG40" s="41">
        <v>-370.65803629722501</v>
      </c>
      <c r="WH40" s="42">
        <v>95.471538248902206</v>
      </c>
      <c r="WI40" s="66"/>
      <c r="WJ40" s="41">
        <v>-542.09242429084202</v>
      </c>
      <c r="WK40" s="42">
        <v>97.015164301955295</v>
      </c>
      <c r="WL40" s="66"/>
      <c r="WM40" s="41">
        <v>-706.75999706192897</v>
      </c>
      <c r="WN40" s="42">
        <v>103.830363524657</v>
      </c>
      <c r="WP40" s="41">
        <v>-305.45025541037398</v>
      </c>
      <c r="WQ40" s="42">
        <v>130.944044834012</v>
      </c>
      <c r="WR40" s="66"/>
      <c r="WS40" s="41">
        <v>-479.04681249327501</v>
      </c>
      <c r="WT40" s="42">
        <v>132.691824151405</v>
      </c>
      <c r="WU40" s="66"/>
      <c r="WV40" s="41">
        <v>-694.08016957617804</v>
      </c>
      <c r="WW40" s="42">
        <v>135.18025814916001</v>
      </c>
      <c r="WX40" s="66"/>
      <c r="WY40" s="41">
        <v>-941.40939375977598</v>
      </c>
      <c r="WZ40" s="42">
        <v>138.42415850774299</v>
      </c>
      <c r="XB40" s="41">
        <v>-316.506775622813</v>
      </c>
      <c r="XC40" s="42">
        <v>182.77128111261101</v>
      </c>
      <c r="XD40" s="66"/>
      <c r="XE40" s="41">
        <v>-534.61754030675297</v>
      </c>
      <c r="XF40" s="42">
        <v>184.99111395819401</v>
      </c>
      <c r="XG40" s="66"/>
      <c r="XH40" s="41">
        <v>-790.75815367462906</v>
      </c>
      <c r="XI40" s="42">
        <v>188.16164926306999</v>
      </c>
      <c r="XJ40" s="66"/>
      <c r="XK40" s="41">
        <v>-1085.5315550425</v>
      </c>
      <c r="XL40" s="42">
        <v>192.313640471875</v>
      </c>
      <c r="XN40" s="41">
        <v>-395.14832270475802</v>
      </c>
      <c r="XO40" s="42">
        <v>301.89093821924502</v>
      </c>
      <c r="XP40" s="66"/>
      <c r="XQ40" s="41">
        <v>-685.15694042478299</v>
      </c>
      <c r="XR40" s="42">
        <v>305.50201679681101</v>
      </c>
      <c r="XS40" s="66"/>
      <c r="XT40" s="41">
        <v>-1025.4240478648301</v>
      </c>
      <c r="XU40" s="42">
        <v>310.73913602710002</v>
      </c>
      <c r="XV40" s="66"/>
      <c r="XW40" s="41">
        <v>-1417.1208995194199</v>
      </c>
      <c r="XX40" s="42">
        <v>317.62329331222298</v>
      </c>
      <c r="XZ40" s="41">
        <v>-319.34613148337502</v>
      </c>
      <c r="YA40" s="42">
        <v>461.01965706085099</v>
      </c>
      <c r="YB40" s="66"/>
      <c r="YC40" s="41">
        <v>-582.88544756183796</v>
      </c>
      <c r="YD40" s="42">
        <v>464.77868765445999</v>
      </c>
      <c r="YE40" s="66"/>
      <c r="YF40" s="41">
        <v>-956.22055564029699</v>
      </c>
      <c r="YG40" s="42">
        <v>470.38722724500599</v>
      </c>
      <c r="YH40" s="66"/>
      <c r="YI40" s="41">
        <v>-1360.7492717187599</v>
      </c>
      <c r="YJ40" s="42">
        <v>477.61190555238397</v>
      </c>
      <c r="YK40" s="66"/>
      <c r="YL40" s="41">
        <v>-1821.5655518756901</v>
      </c>
      <c r="YM40" s="42">
        <v>487.36766985124899</v>
      </c>
      <c r="YN40" s="66"/>
      <c r="YO40" s="41">
        <v>-2347.0587999999998</v>
      </c>
      <c r="YP40" s="42">
        <v>500.03113294575002</v>
      </c>
      <c r="YR40" s="41">
        <v>-141.62808296273701</v>
      </c>
      <c r="YS40" s="42">
        <v>667.68002180940402</v>
      </c>
      <c r="YT40" s="66"/>
      <c r="YU40" s="41">
        <v>-433.06427572198902</v>
      </c>
      <c r="YV40" s="42">
        <v>672.30308054900399</v>
      </c>
      <c r="YW40" s="66"/>
      <c r="YX40" s="41">
        <v>-847.08113448124197</v>
      </c>
      <c r="YY40" s="42">
        <v>679.03597205624396</v>
      </c>
      <c r="YZ40" s="66"/>
      <c r="ZA40" s="41">
        <v>-1295.9154022405</v>
      </c>
      <c r="ZB40" s="42">
        <v>687.76160295313196</v>
      </c>
      <c r="ZC40" s="66"/>
      <c r="ZD40" s="41">
        <v>-1631.6521162034201</v>
      </c>
      <c r="ZE40" s="42">
        <v>744.84626896589498</v>
      </c>
      <c r="ZF40" s="66"/>
      <c r="ZG40" s="41">
        <v>-2414.9576188680398</v>
      </c>
      <c r="ZH40" s="42">
        <v>714.56954830479003</v>
      </c>
      <c r="ZJ40" s="41">
        <v>0</v>
      </c>
      <c r="ZK40" s="42">
        <v>902.595209287177</v>
      </c>
      <c r="ZL40" s="66"/>
      <c r="ZM40" s="41">
        <v>-237.137090098062</v>
      </c>
      <c r="ZN40" s="42">
        <v>933.17718148143194</v>
      </c>
      <c r="ZO40" s="66"/>
      <c r="ZP40" s="41">
        <v>-691.27021286045795</v>
      </c>
      <c r="ZQ40" s="42">
        <v>941.18948804359604</v>
      </c>
      <c r="ZR40" s="66"/>
      <c r="ZS40" s="41">
        <v>-1183.8445456228601</v>
      </c>
      <c r="ZT40" s="42">
        <v>951.37855645299896</v>
      </c>
      <c r="ZU40" s="66"/>
      <c r="ZV40" s="41">
        <v>-1773.82587838526</v>
      </c>
      <c r="ZW40" s="42">
        <v>965.150638832494</v>
      </c>
      <c r="ZX40" s="66"/>
      <c r="ZY40" s="41">
        <v>-2410.3246362231698</v>
      </c>
      <c r="ZZ40" s="42">
        <v>983.05120489613796</v>
      </c>
      <c r="AAB40" s="41">
        <v>0</v>
      </c>
      <c r="AAC40" s="42">
        <v>1198.6597293350601</v>
      </c>
      <c r="AAD40" s="66"/>
      <c r="AAE40" s="41">
        <v>-273.73355328515498</v>
      </c>
      <c r="AAF40" s="42">
        <v>1256.1736745053799</v>
      </c>
      <c r="AAG40" s="66"/>
      <c r="AAH40" s="41">
        <v>-818.44825637305701</v>
      </c>
      <c r="AAI40" s="42">
        <v>1267.0287539393501</v>
      </c>
      <c r="AAJ40" s="66"/>
      <c r="AAK40" s="41">
        <v>-1175.9641814828699</v>
      </c>
      <c r="AAL40" s="42">
        <v>1359.0290124497301</v>
      </c>
      <c r="AAM40" s="66"/>
      <c r="AAN40" s="41">
        <v>-2075.6692336367501</v>
      </c>
      <c r="AAO40" s="42">
        <v>1299.3370775636199</v>
      </c>
      <c r="AAP40" s="66"/>
      <c r="AAQ40" s="41">
        <v>-2880.3328880696599</v>
      </c>
      <c r="AAR40" s="42">
        <v>1323.53606122984</v>
      </c>
      <c r="AAT40" s="91">
        <v>0</v>
      </c>
      <c r="AAU40" s="92">
        <v>102.409852411085</v>
      </c>
      <c r="AAV40" s="80"/>
      <c r="AAW40" s="91">
        <v>-94.309970232599497</v>
      </c>
      <c r="AAX40" s="92">
        <v>107.961422450307</v>
      </c>
      <c r="AAY40" s="80"/>
      <c r="AAZ40" s="91">
        <v>-216.191736732555</v>
      </c>
      <c r="ABA40" s="92">
        <v>114.22200302552299</v>
      </c>
      <c r="ABB40" s="80"/>
      <c r="ABC40" s="91">
        <v>-311.21533631262702</v>
      </c>
      <c r="ABD40" s="92">
        <v>124.671856768132</v>
      </c>
      <c r="ABF40" s="110">
        <v>0</v>
      </c>
      <c r="ABG40" s="111">
        <v>145.243004566433</v>
      </c>
      <c r="ABH40" s="99"/>
      <c r="ABI40" s="110">
        <v>-79.542130485171</v>
      </c>
      <c r="ABJ40" s="111">
        <v>156.398893083838</v>
      </c>
      <c r="ABK40" s="99"/>
      <c r="ABL40" s="110">
        <v>-221.57237082261699</v>
      </c>
      <c r="ABM40" s="111">
        <v>165.41536209765701</v>
      </c>
      <c r="ABN40" s="99"/>
      <c r="ABO40" s="110">
        <v>-327.08837824766999</v>
      </c>
      <c r="ABP40" s="111">
        <v>181.163855726896</v>
      </c>
      <c r="ABR40" s="129">
        <v>63.288505613295001</v>
      </c>
      <c r="ABS40" s="130">
        <v>202.08882493374699</v>
      </c>
      <c r="ABT40" s="118"/>
      <c r="ABU40" s="129">
        <v>0</v>
      </c>
      <c r="ABV40" s="130">
        <v>220.21029125920299</v>
      </c>
      <c r="ABW40" s="118"/>
      <c r="ABX40" s="129">
        <v>-158.161791459097</v>
      </c>
      <c r="ABY40" s="130">
        <v>232.420717807747</v>
      </c>
      <c r="ABZ40" s="118"/>
      <c r="ACA40" s="129">
        <v>-277.42746</v>
      </c>
      <c r="ACB40" s="130">
        <v>253.451176535039</v>
      </c>
      <c r="ACD40" s="148">
        <v>49.8519872805673</v>
      </c>
      <c r="ACE40" s="149">
        <v>282.21465635953001</v>
      </c>
      <c r="ACF40" s="137"/>
      <c r="ACG40" s="148">
        <v>-26.363677571819299</v>
      </c>
      <c r="ACH40" s="149">
        <v>308.835462721574</v>
      </c>
      <c r="ACI40" s="137"/>
      <c r="ACJ40" s="148">
        <v>-228.855545717571</v>
      </c>
      <c r="ACK40" s="149">
        <v>325.88872979676</v>
      </c>
      <c r="ACL40" s="137"/>
      <c r="ACM40" s="148">
        <v>-460.837059863322</v>
      </c>
      <c r="ACN40" s="149">
        <v>344.67505472232301</v>
      </c>
      <c r="ACP40" s="167">
        <v>140.91575718086401</v>
      </c>
      <c r="ACQ40" s="168">
        <v>390.61599172881898</v>
      </c>
      <c r="ACR40" s="156"/>
      <c r="ACS40" s="167">
        <v>0</v>
      </c>
      <c r="ACT40" s="168">
        <v>418.298507899698</v>
      </c>
      <c r="ACU40" s="156"/>
      <c r="ACV40" s="167">
        <v>-190.52823645893201</v>
      </c>
      <c r="ACW40" s="168">
        <v>449.14933959437599</v>
      </c>
      <c r="ACX40" s="156"/>
      <c r="ACY40" s="167">
        <v>-468.51875975883098</v>
      </c>
      <c r="ACZ40" s="168">
        <v>474.27182013730499</v>
      </c>
      <c r="ADB40" s="186">
        <v>239.92264631354001</v>
      </c>
      <c r="ADC40" s="187">
        <v>644.88508679215897</v>
      </c>
      <c r="ADD40" s="175"/>
      <c r="ADE40" s="186">
        <v>0</v>
      </c>
      <c r="ADF40" s="187">
        <v>679.93322965659195</v>
      </c>
      <c r="ADG40" s="175"/>
      <c r="ADH40" s="186">
        <v>-198.72055220945299</v>
      </c>
      <c r="ADI40" s="187">
        <v>741.00264595306805</v>
      </c>
      <c r="ADJ40" s="175"/>
      <c r="ADK40" s="186">
        <v>-569.12419999999804</v>
      </c>
      <c r="ADL40" s="187">
        <v>782.25223579382703</v>
      </c>
      <c r="ADN40" s="205">
        <v>511.15766344043999</v>
      </c>
      <c r="ADO40" s="206">
        <v>970.60510750253002</v>
      </c>
      <c r="ADP40" s="194"/>
      <c r="ADQ40" s="205">
        <v>257.966554706316</v>
      </c>
      <c r="ADR40" s="206">
        <v>1001.2787265676</v>
      </c>
      <c r="ADS40" s="194"/>
      <c r="ADT40" s="205">
        <v>0</v>
      </c>
      <c r="ADU40" s="206">
        <v>1067.74504560368</v>
      </c>
      <c r="ADV40" s="194"/>
      <c r="ADW40" s="205">
        <v>-259.37577682648299</v>
      </c>
      <c r="ADX40" s="206">
        <v>1142.8343029320999</v>
      </c>
      <c r="ADY40" s="194"/>
      <c r="ADZ40" s="205">
        <v>-698.814545576299</v>
      </c>
      <c r="AEA40" s="206">
        <v>1200.78988755257</v>
      </c>
      <c r="AEB40" s="194"/>
      <c r="AEC40" s="205">
        <v>-1197.91148</v>
      </c>
      <c r="AED40" s="206">
        <v>1265.6453712126599</v>
      </c>
      <c r="AEF40" s="224">
        <v>974.66359250082803</v>
      </c>
      <c r="AEG40" s="225">
        <v>1387.08100206421</v>
      </c>
      <c r="AEH40" s="213"/>
      <c r="AEI40" s="224">
        <v>690.73179198416199</v>
      </c>
      <c r="AEJ40" s="225">
        <v>1427.1481712505499</v>
      </c>
      <c r="AEK40" s="213"/>
      <c r="AEL40" s="224">
        <v>294.36220666749801</v>
      </c>
      <c r="AEM40" s="225">
        <v>1484.79127973761</v>
      </c>
      <c r="AEN40" s="213"/>
      <c r="AEO40" s="224">
        <v>0</v>
      </c>
      <c r="AEP40" s="225">
        <v>1582.0146674370701</v>
      </c>
      <c r="AEQ40" s="213"/>
      <c r="AER40" s="224">
        <v>-359.24832830930501</v>
      </c>
      <c r="AES40" s="225">
        <v>1693.0601113775299</v>
      </c>
      <c r="AET40" s="213"/>
      <c r="AEU40" s="224">
        <v>-924.34409154356604</v>
      </c>
      <c r="AEV40" s="225">
        <v>1776.82657260171</v>
      </c>
      <c r="AEX40" s="243">
        <v>1523.6032488200001</v>
      </c>
      <c r="AEY40" s="244">
        <v>1905.93909384788</v>
      </c>
      <c r="AEZ40" s="232"/>
      <c r="AFA40" s="243">
        <v>1209.0325441227701</v>
      </c>
      <c r="AFB40" s="244">
        <v>1956.6177961735</v>
      </c>
      <c r="AFC40" s="232"/>
      <c r="AFD40" s="243">
        <v>769.68130342553695</v>
      </c>
      <c r="AFE40" s="244">
        <v>2029.2167739530501</v>
      </c>
      <c r="AFF40" s="232"/>
      <c r="AFG40" s="243">
        <v>293.97873872830201</v>
      </c>
      <c r="AFH40" s="244">
        <v>2106.3073512793999</v>
      </c>
      <c r="AFI40" s="232"/>
      <c r="AFJ40" s="243">
        <v>0</v>
      </c>
      <c r="AFK40" s="244">
        <v>2279.0582768459899</v>
      </c>
      <c r="AFL40" s="232"/>
      <c r="AFM40" s="243">
        <v>-555.47479999999803</v>
      </c>
      <c r="AFN40" s="244">
        <v>2406.2571159403201</v>
      </c>
      <c r="AFP40" s="263">
        <v>1870.48587511501</v>
      </c>
      <c r="AFQ40" s="264">
        <v>2567.31711991359</v>
      </c>
      <c r="AFR40" s="251"/>
      <c r="AFS40" s="263">
        <v>1486.2577455150099</v>
      </c>
      <c r="AFT40" s="264">
        <v>2633.7073008939301</v>
      </c>
      <c r="AFU40" s="251"/>
      <c r="AFV40" s="263">
        <v>959.080364639187</v>
      </c>
      <c r="AFW40" s="264">
        <v>2730.9374364238502</v>
      </c>
      <c r="AFX40" s="251"/>
      <c r="AFY40" s="263">
        <v>388.281394963369</v>
      </c>
      <c r="AFZ40" s="264">
        <v>2834.38871169412</v>
      </c>
      <c r="AGA40" s="251"/>
      <c r="AGB40" s="263">
        <v>0</v>
      </c>
      <c r="AGC40" s="264">
        <v>3053.98722024888</v>
      </c>
      <c r="AGD40" s="251"/>
      <c r="AGE40" s="263">
        <v>-628.94889999999805</v>
      </c>
      <c r="AGF40" s="264">
        <v>3238.1811359995299</v>
      </c>
      <c r="AGH40" s="41"/>
      <c r="AGI40" s="42"/>
      <c r="AGK40" s="41"/>
      <c r="AGL40" s="42"/>
      <c r="AGN40" s="41"/>
      <c r="AGO40" s="42"/>
      <c r="AGQ40" s="41"/>
      <c r="AGR40" s="42"/>
      <c r="AGT40" s="41"/>
      <c r="AGU40" s="42"/>
      <c r="AGW40" s="41"/>
      <c r="AGX40" s="42"/>
      <c r="AGZ40" s="41"/>
      <c r="AHA40" s="42"/>
      <c r="AHC40" s="41"/>
      <c r="AHD40" s="42"/>
      <c r="AHF40" s="41"/>
      <c r="AHG40" s="42"/>
      <c r="AHI40" s="41"/>
      <c r="AHJ40" s="42"/>
      <c r="AHL40" s="41"/>
      <c r="AHM40" s="42"/>
      <c r="AHO40" s="41"/>
      <c r="AHP40" s="42"/>
      <c r="AHR40" s="41"/>
      <c r="AHS40" s="42"/>
      <c r="AHU40" s="41"/>
      <c r="AHV40" s="42"/>
      <c r="AHX40" s="41"/>
      <c r="AHY40" s="42"/>
      <c r="AIA40" s="41"/>
      <c r="AIB40" s="42"/>
      <c r="AID40" s="41"/>
      <c r="AIE40" s="42"/>
      <c r="AIG40" s="41"/>
      <c r="AIH40" s="42"/>
      <c r="AIJ40" s="41"/>
      <c r="AIK40" s="42"/>
      <c r="AIM40" s="41"/>
      <c r="AIN40" s="42"/>
      <c r="AIP40" s="41"/>
      <c r="AIQ40" s="42"/>
      <c r="AIS40" s="41"/>
      <c r="AIT40" s="42"/>
      <c r="AIV40" s="41"/>
      <c r="AIW40" s="42"/>
      <c r="AIY40" s="41"/>
      <c r="AIZ40" s="42"/>
      <c r="AJB40" s="41"/>
      <c r="AJC40" s="42"/>
      <c r="AJE40" s="41"/>
      <c r="AJF40" s="42"/>
      <c r="AJH40" s="41"/>
      <c r="AJI40" s="42"/>
      <c r="AJK40" s="41"/>
      <c r="AJL40" s="42"/>
      <c r="AJN40" s="41"/>
      <c r="AJO40" s="42"/>
      <c r="AJQ40" s="41"/>
      <c r="AJR40" s="42"/>
      <c r="AJT40" s="41"/>
      <c r="AJU40" s="42"/>
      <c r="AJW40" s="41"/>
      <c r="AJX40" s="42"/>
      <c r="AJZ40" s="41"/>
      <c r="AKA40" s="42"/>
      <c r="AKC40" s="41"/>
      <c r="AKD40" s="42"/>
      <c r="AKF40" s="41"/>
      <c r="AKG40" s="42"/>
      <c r="AKI40" s="41"/>
      <c r="AKJ40" s="42"/>
      <c r="AKL40" s="41"/>
      <c r="AKM40" s="42"/>
      <c r="AKN40" s="66"/>
      <c r="AKO40" s="41"/>
      <c r="AKP40" s="42"/>
      <c r="AKQ40" s="66"/>
      <c r="AKR40" s="41"/>
      <c r="AKS40" s="42"/>
      <c r="AKU40" s="41"/>
      <c r="AKV40" s="42"/>
      <c r="AKW40" s="66"/>
      <c r="AKX40" s="41"/>
      <c r="AKY40" s="42"/>
      <c r="AKZ40" s="66"/>
      <c r="ALA40" s="41"/>
      <c r="ALB40" s="42"/>
      <c r="ALD40" s="41"/>
      <c r="ALE40" s="42"/>
      <c r="ALF40" s="66"/>
      <c r="ALG40" s="41"/>
      <c r="ALH40" s="42"/>
      <c r="ALI40" s="66"/>
      <c r="ALJ40" s="41"/>
      <c r="ALK40" s="42"/>
      <c r="ALM40" s="41"/>
      <c r="ALN40" s="42"/>
      <c r="ALO40" s="66"/>
      <c r="ALP40" s="41"/>
      <c r="ALQ40" s="42"/>
      <c r="ALR40" s="66"/>
      <c r="ALS40" s="41"/>
      <c r="ALT40" s="42"/>
      <c r="ALV40" s="41"/>
      <c r="ALW40" s="42"/>
      <c r="ALX40" s="66"/>
      <c r="ALY40" s="41"/>
      <c r="ALZ40" s="42"/>
      <c r="AMA40" s="66"/>
      <c r="AMB40" s="41"/>
      <c r="AMC40" s="42"/>
      <c r="AME40" s="41"/>
      <c r="AMF40" s="42"/>
      <c r="AMG40" s="66"/>
      <c r="AMH40" s="41"/>
      <c r="AMI40" s="42"/>
      <c r="AMJ40" s="66"/>
      <c r="AMK40" s="41"/>
      <c r="AML40" s="42"/>
      <c r="AMN40" s="41"/>
      <c r="AMO40" s="42"/>
      <c r="AMP40" s="66"/>
      <c r="AMQ40" s="41"/>
      <c r="AMR40" s="42"/>
      <c r="AMS40" s="66"/>
      <c r="AMT40" s="41"/>
      <c r="AMU40" s="42"/>
      <c r="AMW40" s="41"/>
      <c r="AMX40" s="42"/>
      <c r="AMY40" s="66"/>
      <c r="AMZ40" s="41"/>
      <c r="ANA40" s="42"/>
      <c r="ANB40" s="66"/>
      <c r="ANC40" s="41"/>
      <c r="AND40" s="42"/>
      <c r="ANF40" s="41"/>
      <c r="ANG40" s="42"/>
      <c r="ANH40" s="66"/>
      <c r="ANI40" s="41"/>
      <c r="ANJ40" s="42"/>
      <c r="ANK40" s="66"/>
      <c r="ANL40" s="41"/>
      <c r="ANM40" s="42"/>
      <c r="ANO40" s="41"/>
      <c r="ANP40" s="42"/>
      <c r="ANQ40" s="66"/>
      <c r="ANR40" s="41"/>
      <c r="ANS40" s="42"/>
      <c r="ANT40" s="66"/>
      <c r="ANU40" s="41"/>
      <c r="ANV40" s="42"/>
      <c r="ANX40" s="41"/>
      <c r="ANY40" s="42"/>
      <c r="ANZ40" s="66"/>
      <c r="AOA40" s="41"/>
      <c r="AOB40" s="42"/>
      <c r="AOC40" s="66"/>
      <c r="AOD40" s="41"/>
      <c r="AOE40" s="42"/>
      <c r="AOG40" s="41"/>
      <c r="AOH40" s="42"/>
      <c r="AOI40" s="66"/>
      <c r="AOJ40" s="41"/>
      <c r="AOK40" s="42"/>
      <c r="AOL40" s="66"/>
      <c r="AOM40" s="41"/>
      <c r="AON40" s="42"/>
      <c r="AOP40" s="41"/>
      <c r="AOQ40" s="42"/>
      <c r="AOS40" s="41"/>
      <c r="AOT40" s="42"/>
      <c r="AOV40" s="41"/>
      <c r="AOW40" s="42"/>
      <c r="AOY40" s="41"/>
      <c r="AOZ40" s="42"/>
      <c r="APB40" s="41"/>
      <c r="APC40" s="42"/>
      <c r="APE40" s="41"/>
      <c r="APF40" s="42"/>
      <c r="APH40" s="41"/>
      <c r="API40" s="42"/>
      <c r="APK40" s="41"/>
      <c r="APL40" s="42"/>
      <c r="APN40" s="41"/>
      <c r="APO40" s="42"/>
      <c r="APQ40" s="41"/>
      <c r="APR40" s="42"/>
      <c r="APT40" s="41"/>
      <c r="APU40" s="42"/>
      <c r="APW40" s="41"/>
      <c r="APX40" s="42"/>
      <c r="APZ40" s="41"/>
      <c r="AQA40" s="42"/>
      <c r="AQC40" s="41"/>
      <c r="AQD40" s="42"/>
      <c r="AQF40" s="41"/>
      <c r="AQG40" s="42"/>
      <c r="AQI40" s="41"/>
      <c r="AQJ40" s="42"/>
      <c r="AQL40" s="41"/>
      <c r="AQM40" s="42"/>
      <c r="AQO40" s="41"/>
      <c r="AQP40" s="42"/>
      <c r="AQR40" s="41"/>
      <c r="AQS40" s="42"/>
      <c r="AQU40" s="41"/>
      <c r="AQV40" s="42"/>
      <c r="AQX40" s="41"/>
      <c r="AQY40" s="42"/>
      <c r="ARA40" s="41"/>
      <c r="ARB40" s="42"/>
      <c r="ARD40" s="41"/>
      <c r="ARE40" s="42"/>
      <c r="ARG40" s="41"/>
      <c r="ARH40" s="42"/>
      <c r="ARJ40" s="41"/>
      <c r="ARK40" s="42"/>
      <c r="ARM40" s="41"/>
      <c r="ARN40" s="42"/>
      <c r="ARP40" s="41"/>
      <c r="ARQ40" s="42"/>
      <c r="ARS40" s="41"/>
      <c r="ART40" s="42"/>
      <c r="ARV40" s="41"/>
      <c r="ARW40" s="42"/>
      <c r="ARY40" s="41"/>
      <c r="ARZ40" s="42"/>
      <c r="ASB40" s="41"/>
      <c r="ASC40" s="42"/>
      <c r="ASE40" s="41"/>
      <c r="ASF40" s="42"/>
      <c r="ASH40" s="41"/>
      <c r="ASI40" s="42"/>
      <c r="ASK40" s="41"/>
      <c r="ASL40" s="42"/>
      <c r="ASN40" s="41"/>
      <c r="ASO40" s="42"/>
      <c r="ASQ40" s="41"/>
      <c r="ASR40" s="42"/>
      <c r="AST40" s="41"/>
      <c r="ASU40" s="42"/>
      <c r="ASW40" s="41"/>
      <c r="ASX40" s="42"/>
      <c r="ASZ40" s="41"/>
      <c r="ATA40" s="42"/>
      <c r="ATC40" s="41"/>
      <c r="ATD40" s="42"/>
      <c r="ATF40" s="41"/>
      <c r="ATG40" s="42"/>
      <c r="ATI40" s="41"/>
      <c r="ATJ40" s="42"/>
      <c r="ATL40" s="41"/>
      <c r="ATM40" s="42"/>
      <c r="ATO40" s="41"/>
      <c r="ATP40" s="42"/>
      <c r="ATR40" s="41"/>
      <c r="ATS40" s="42"/>
      <c r="ATU40" s="41"/>
      <c r="ATV40" s="42"/>
      <c r="ATX40" s="41"/>
      <c r="ATY40" s="42"/>
      <c r="AUA40" s="41"/>
      <c r="AUB40" s="42"/>
      <c r="AUD40" s="41"/>
      <c r="AUE40" s="42"/>
      <c r="AUG40" s="41"/>
      <c r="AUH40" s="42"/>
      <c r="AUJ40" s="41"/>
      <c r="AUK40" s="42"/>
      <c r="AUM40" s="41"/>
      <c r="AUN40" s="42"/>
      <c r="AUP40" s="41"/>
      <c r="AUQ40" s="42"/>
      <c r="AUS40" s="41"/>
      <c r="AUT40" s="42"/>
      <c r="AUV40" s="41"/>
      <c r="AUW40" s="42"/>
      <c r="AUY40" s="41"/>
      <c r="AUZ40" s="42"/>
      <c r="AVB40" s="41"/>
      <c r="AVC40" s="42"/>
      <c r="AVE40" s="41"/>
      <c r="AVF40" s="42"/>
      <c r="AVH40" s="41"/>
      <c r="AVI40" s="42"/>
      <c r="AVK40" s="41"/>
      <c r="AVL40" s="42"/>
      <c r="AVN40" s="41"/>
      <c r="AVO40" s="42"/>
      <c r="AVQ40" s="41"/>
      <c r="AVR40" s="42"/>
      <c r="AVT40" s="41"/>
      <c r="AVU40" s="42"/>
      <c r="AVW40" s="41"/>
      <c r="AVX40" s="42"/>
      <c r="AVZ40" s="41"/>
      <c r="AWA40" s="42"/>
      <c r="AWC40" s="41"/>
      <c r="AWD40" s="42"/>
      <c r="AWF40" s="41"/>
      <c r="AWG40" s="42"/>
      <c r="AWH40" s="66"/>
      <c r="AWI40" s="41"/>
      <c r="AWJ40" s="42"/>
      <c r="AWK40" s="66"/>
      <c r="AWL40" s="41"/>
      <c r="AWM40" s="42"/>
      <c r="AWO40" s="41"/>
      <c r="AWP40" s="42"/>
      <c r="AWQ40" s="66"/>
      <c r="AWR40" s="41"/>
      <c r="AWS40" s="42"/>
      <c r="AWT40" s="66"/>
      <c r="AWU40" s="41"/>
      <c r="AWV40" s="42"/>
      <c r="AWX40" s="41"/>
      <c r="AWY40" s="42"/>
      <c r="AWZ40" s="66"/>
      <c r="AXA40" s="41"/>
      <c r="AXB40" s="42"/>
      <c r="AXC40" s="66"/>
      <c r="AXD40" s="41"/>
      <c r="AXE40" s="42"/>
      <c r="AXG40" s="41"/>
      <c r="AXH40" s="42"/>
      <c r="AXI40" s="66"/>
      <c r="AXJ40" s="41"/>
      <c r="AXK40" s="42"/>
      <c r="AXL40" s="66"/>
      <c r="AXM40" s="41"/>
      <c r="AXN40" s="42"/>
      <c r="AXP40" s="41"/>
      <c r="AXQ40" s="42"/>
      <c r="AXR40" s="66"/>
      <c r="AXS40" s="41"/>
      <c r="AXT40" s="42"/>
      <c r="AXU40" s="66"/>
      <c r="AXV40" s="41"/>
      <c r="AXW40" s="42"/>
      <c r="AXY40" s="41"/>
      <c r="AXZ40" s="42"/>
      <c r="AYA40" s="66"/>
      <c r="AYB40" s="41"/>
      <c r="AYC40" s="42"/>
      <c r="AYD40" s="66"/>
      <c r="AYE40" s="41"/>
      <c r="AYF40" s="42"/>
      <c r="AYH40" s="41"/>
      <c r="AYI40" s="42"/>
      <c r="AYJ40" s="66"/>
      <c r="AYK40" s="41"/>
      <c r="AYL40" s="42"/>
      <c r="AYM40" s="66"/>
      <c r="AYN40" s="41"/>
      <c r="AYO40" s="42"/>
      <c r="AYQ40" s="41"/>
      <c r="AYR40" s="42"/>
      <c r="AYS40" s="66"/>
      <c r="AYT40" s="41"/>
      <c r="AYU40" s="42"/>
      <c r="AYV40" s="66"/>
      <c r="AYW40" s="41"/>
      <c r="AYX40" s="42"/>
      <c r="AYZ40" s="41"/>
      <c r="AZA40" s="42"/>
      <c r="AZB40" s="66"/>
      <c r="AZC40" s="41"/>
      <c r="AZD40" s="42"/>
      <c r="AZE40" s="66"/>
      <c r="AZF40" s="41"/>
      <c r="AZG40" s="42"/>
      <c r="AZI40" s="41"/>
      <c r="AZJ40" s="42"/>
      <c r="AZK40" s="66"/>
      <c r="AZL40" s="41"/>
      <c r="AZM40" s="42"/>
      <c r="AZN40" s="66"/>
      <c r="AZO40" s="41"/>
      <c r="AZP40" s="42"/>
      <c r="AZR40" s="41"/>
      <c r="AZS40" s="42"/>
      <c r="AZT40" s="66"/>
      <c r="AZU40" s="41"/>
      <c r="AZV40" s="42"/>
      <c r="AZW40" s="66"/>
      <c r="AZX40" s="41"/>
      <c r="AZY40" s="42"/>
    </row>
    <row r="41" spans="2:1377" x14ac:dyDescent="0.15">
      <c r="B41" s="41">
        <v>-246.881013948185</v>
      </c>
      <c r="C41" s="42">
        <v>30.303690526756402</v>
      </c>
      <c r="E41" s="41">
        <v>-311.911867105846</v>
      </c>
      <c r="F41" s="42">
        <v>30.8185212774933</v>
      </c>
      <c r="H41" s="41">
        <v>-371.97149999999999</v>
      </c>
      <c r="I41" s="42">
        <v>33.443542839125499</v>
      </c>
      <c r="J41" s="66"/>
      <c r="K41" s="41">
        <v>-444.90795840382702</v>
      </c>
      <c r="L41" s="42">
        <v>35.984409696798501</v>
      </c>
      <c r="N41" s="41">
        <v>-277.26545608623098</v>
      </c>
      <c r="O41" s="42">
        <v>43.617463540270499</v>
      </c>
      <c r="P41" s="66"/>
      <c r="Q41" s="41">
        <v>-352.35515365173899</v>
      </c>
      <c r="R41" s="42">
        <v>44.369916605263299</v>
      </c>
      <c r="S41" s="66"/>
      <c r="T41" s="41">
        <v>-445.94837121724498</v>
      </c>
      <c r="U41" s="42">
        <v>45.3945250272767</v>
      </c>
      <c r="V41" s="66"/>
      <c r="W41" s="41">
        <v>-503.70846477668402</v>
      </c>
      <c r="X41" s="42">
        <v>52.013434860773202</v>
      </c>
      <c r="Z41" s="41">
        <v>-289.852658003192</v>
      </c>
      <c r="AA41" s="42">
        <v>62.405798927310201</v>
      </c>
      <c r="AB41" s="66"/>
      <c r="AC41" s="41">
        <v>-373.56206199680798</v>
      </c>
      <c r="AD41" s="42">
        <v>63.304651166668997</v>
      </c>
      <c r="AE41" s="66"/>
      <c r="AF41" s="41">
        <v>-478.213545990424</v>
      </c>
      <c r="AG41" s="42">
        <v>64.524720253090194</v>
      </c>
      <c r="AH41" s="66"/>
      <c r="AI41" s="41">
        <v>-579.43424792825499</v>
      </c>
      <c r="AJ41" s="42">
        <v>69.191795829055394</v>
      </c>
      <c r="AL41" s="41">
        <v>-371.29887291709701</v>
      </c>
      <c r="AM41" s="42">
        <v>86.581273939296906</v>
      </c>
      <c r="AN41" s="66"/>
      <c r="AO41" s="41">
        <v>-476.61200000000002</v>
      </c>
      <c r="AP41" s="42">
        <v>87.989116561489297</v>
      </c>
      <c r="AQ41" s="66"/>
      <c r="AR41" s="41">
        <v>-608.16672708290105</v>
      </c>
      <c r="AS41" s="42">
        <v>89.908166404043797</v>
      </c>
      <c r="AT41" s="66"/>
      <c r="AU41" s="41">
        <v>-759.95683334298701</v>
      </c>
      <c r="AV41" s="42">
        <v>92.320759025187101</v>
      </c>
      <c r="AX41" s="41">
        <v>-411.99208868393902</v>
      </c>
      <c r="AY41" s="42">
        <v>120.79481543413701</v>
      </c>
      <c r="AZ41" s="66"/>
      <c r="BA41" s="41">
        <v>-548.16273736787605</v>
      </c>
      <c r="BB41" s="42">
        <v>122.604170886152</v>
      </c>
      <c r="BC41" s="66"/>
      <c r="BD41" s="41">
        <v>-704.12899473575203</v>
      </c>
      <c r="BE41" s="42">
        <v>125.074168382587</v>
      </c>
      <c r="BF41" s="66"/>
      <c r="BG41" s="41">
        <v>-884.25293924976404</v>
      </c>
      <c r="BH41" s="42">
        <v>128.19033728753601</v>
      </c>
      <c r="BJ41" s="41">
        <v>-533.24401944004705</v>
      </c>
      <c r="BK41" s="42">
        <v>199.489984905141</v>
      </c>
      <c r="BL41" s="66"/>
      <c r="BM41" s="41">
        <v>-713.99914916007003</v>
      </c>
      <c r="BN41" s="42">
        <v>202.430111170365</v>
      </c>
      <c r="BO41" s="66"/>
      <c r="BP41" s="41">
        <v>-920.70044860011399</v>
      </c>
      <c r="BQ41" s="42">
        <v>206.49756113241099</v>
      </c>
      <c r="BR41" s="66"/>
      <c r="BS41" s="41">
        <v>-1159.5323361691301</v>
      </c>
      <c r="BT41" s="42">
        <v>211.65100150022101</v>
      </c>
      <c r="BV41" s="41">
        <v>-562.977092235383</v>
      </c>
      <c r="BW41" s="42">
        <v>304.254701684623</v>
      </c>
      <c r="BX41" s="66"/>
      <c r="BY41" s="41">
        <v>-724.93649631384505</v>
      </c>
      <c r="BZ41" s="42">
        <v>307.37488033128898</v>
      </c>
      <c r="CA41" s="66"/>
      <c r="CB41" s="41">
        <v>-957.032220392309</v>
      </c>
      <c r="CC41" s="42">
        <v>311.89655542065299</v>
      </c>
      <c r="CD41" s="66"/>
      <c r="CE41" s="41">
        <v>-1208.6972244707699</v>
      </c>
      <c r="CF41" s="42">
        <v>317.47017618440901</v>
      </c>
      <c r="CG41" s="66"/>
      <c r="CH41" s="41">
        <v>-1487.77891262769</v>
      </c>
      <c r="CI41" s="42">
        <v>324.75234040278798</v>
      </c>
      <c r="CJ41" s="66"/>
      <c r="CK41" s="41">
        <v>-1617.0182039230599</v>
      </c>
      <c r="CL41" s="42">
        <v>331.95460743144099</v>
      </c>
      <c r="CN41" s="41">
        <v>-498.04777407402798</v>
      </c>
      <c r="CO41" s="42">
        <v>440.29512697287601</v>
      </c>
      <c r="CP41" s="66"/>
      <c r="CQ41" s="41">
        <v>-675.20656583328298</v>
      </c>
      <c r="CR41" s="42">
        <v>444.19055587158601</v>
      </c>
      <c r="CS41" s="66"/>
      <c r="CT41" s="41">
        <v>-930.32911759253295</v>
      </c>
      <c r="CU41" s="42">
        <v>449.73291276720698</v>
      </c>
      <c r="CV41" s="66"/>
      <c r="CW41" s="41">
        <v>-1207.19170935179</v>
      </c>
      <c r="CX41" s="42">
        <v>456.585777264527</v>
      </c>
      <c r="CY41" s="66"/>
      <c r="CZ41" s="41">
        <v>-1403.45705814805</v>
      </c>
      <c r="DA41" s="42">
        <v>493.64070534644799</v>
      </c>
      <c r="DB41" s="66"/>
      <c r="DC41" s="41">
        <v>-1675.998</v>
      </c>
      <c r="DD41" s="42">
        <v>474.048225168763</v>
      </c>
      <c r="DF41" s="41">
        <v>-405.22111314879498</v>
      </c>
      <c r="DG41" s="42">
        <v>611.37969209888297</v>
      </c>
      <c r="DH41" s="66"/>
      <c r="DI41" s="41">
        <v>-597.01380591119505</v>
      </c>
      <c r="DJ41" s="42">
        <v>616.06447642158605</v>
      </c>
      <c r="DK41" s="66"/>
      <c r="DL41" s="41">
        <v>-874.59769867359205</v>
      </c>
      <c r="DM41" s="42">
        <v>622.76542864216799</v>
      </c>
      <c r="DN41" s="66"/>
      <c r="DO41" s="41">
        <v>-1055.2407697231899</v>
      </c>
      <c r="DP41" s="42">
        <v>667.02817595358499</v>
      </c>
      <c r="DQ41" s="66"/>
      <c r="DR41" s="41">
        <v>-1538.9054841984</v>
      </c>
      <c r="DS41" s="42">
        <v>641.56275289030395</v>
      </c>
      <c r="DT41" s="66"/>
      <c r="DU41" s="41">
        <v>-1680.0874431833799</v>
      </c>
      <c r="DV41" s="42">
        <v>651.58959535410395</v>
      </c>
      <c r="DX41" s="41">
        <v>-445.617072142692</v>
      </c>
      <c r="DY41" s="42">
        <v>822.99972561633695</v>
      </c>
      <c r="DZ41" s="66"/>
      <c r="EA41" s="41">
        <v>-713.23099214269405</v>
      </c>
      <c r="EB41" s="42">
        <v>829.26609877206999</v>
      </c>
      <c r="EC41" s="66"/>
      <c r="ED41" s="41">
        <v>-1046.08661923059</v>
      </c>
      <c r="EE41" s="42">
        <v>838.31900045900602</v>
      </c>
      <c r="EF41" s="66"/>
      <c r="EG41" s="41">
        <v>-1261.87812758219</v>
      </c>
      <c r="EH41" s="42">
        <v>897.83485389159603</v>
      </c>
      <c r="EI41" s="66"/>
      <c r="EJ41" s="41">
        <v>-1801.4101404942901</v>
      </c>
      <c r="EK41" s="42">
        <v>863.63316835215005</v>
      </c>
      <c r="EL41" s="66"/>
      <c r="EM41" s="41">
        <v>-2011.6936178465801</v>
      </c>
      <c r="EN41" s="42">
        <v>877.17445387175906</v>
      </c>
      <c r="EP41" s="41">
        <v>-73.943408678027495</v>
      </c>
      <c r="EQ41" s="42">
        <v>59.742014521942302</v>
      </c>
      <c r="ER41" s="66"/>
      <c r="ES41" s="41">
        <v>-173.48626183568899</v>
      </c>
      <c r="ET41" s="42">
        <v>60.841086217274103</v>
      </c>
      <c r="EU41" s="66"/>
      <c r="EV41" s="41">
        <v>-296.64607499335102</v>
      </c>
      <c r="EW41" s="42">
        <v>62.260863333885197</v>
      </c>
      <c r="EX41" s="66"/>
      <c r="EY41" s="41">
        <v>-404.226</v>
      </c>
      <c r="EZ41" s="42">
        <v>66.800358651032994</v>
      </c>
      <c r="FB41" s="41">
        <v>-64.195183051457207</v>
      </c>
      <c r="FC41" s="42">
        <v>86.014936658173497</v>
      </c>
      <c r="FD41" s="66"/>
      <c r="FE41" s="41">
        <v>-179.54888061696499</v>
      </c>
      <c r="FF41" s="42">
        <v>87.609159720876406</v>
      </c>
      <c r="FG41" s="66"/>
      <c r="FH41" s="41">
        <v>-322.36609818247302</v>
      </c>
      <c r="FI41" s="42">
        <v>89.676554982979695</v>
      </c>
      <c r="FJ41" s="66"/>
      <c r="FK41" s="41">
        <v>-443.63712150672399</v>
      </c>
      <c r="FL41" s="42">
        <v>96.610791405044694</v>
      </c>
      <c r="FN41" s="41">
        <v>-10.731577811686201</v>
      </c>
      <c r="FO41" s="42">
        <v>123.09963214358</v>
      </c>
      <c r="FP41" s="66"/>
      <c r="FQ41" s="41">
        <v>-140.45698180530201</v>
      </c>
      <c r="FR41" s="42">
        <v>125.05064677861</v>
      </c>
      <c r="FS41" s="66"/>
      <c r="FT41" s="41">
        <v>-301.36446579891901</v>
      </c>
      <c r="FU41" s="42">
        <v>127.569165553589</v>
      </c>
      <c r="FV41" s="66"/>
      <c r="FW41" s="41">
        <v>-441.99586500390899</v>
      </c>
      <c r="FX41" s="42">
        <v>136.71433291174799</v>
      </c>
      <c r="FZ41" s="41">
        <v>-34.060685404167003</v>
      </c>
      <c r="GA41" s="42">
        <v>170.73192922496401</v>
      </c>
      <c r="GB41" s="66"/>
      <c r="GC41" s="41">
        <v>-196.89381248706999</v>
      </c>
      <c r="GD41" s="42">
        <v>173.725445335513</v>
      </c>
      <c r="GE41" s="66"/>
      <c r="GF41" s="41">
        <v>-327.27622081867997</v>
      </c>
      <c r="GG41" s="42">
        <v>187.69968757484699</v>
      </c>
      <c r="GH41" s="66"/>
      <c r="GI41" s="41">
        <v>-631.03766665287299</v>
      </c>
      <c r="GJ41" s="42">
        <v>182.32422030839999</v>
      </c>
      <c r="GL41" s="41">
        <v>0</v>
      </c>
      <c r="GM41" s="42">
        <v>234.23885374665099</v>
      </c>
      <c r="GN41" s="66"/>
      <c r="GO41" s="41">
        <v>-180.83365840417599</v>
      </c>
      <c r="GP41" s="42">
        <v>242.01918707081299</v>
      </c>
      <c r="GQ41" s="66"/>
      <c r="GR41" s="41">
        <v>-421.18391577205199</v>
      </c>
      <c r="GS41" s="42">
        <v>247.08112098617201</v>
      </c>
      <c r="GT41" s="66"/>
      <c r="GU41" s="41">
        <v>-697.88647285386401</v>
      </c>
      <c r="GV41" s="42">
        <v>253.21538414489899</v>
      </c>
      <c r="GX41" s="41">
        <v>0</v>
      </c>
      <c r="GY41" s="42">
        <v>379.84609106029302</v>
      </c>
      <c r="GZ41" s="66"/>
      <c r="HA41" s="41">
        <v>-203.49253236144199</v>
      </c>
      <c r="HB41" s="42">
        <v>399.59529346048703</v>
      </c>
      <c r="HC41" s="66"/>
      <c r="HD41" s="41">
        <v>-522.70583180148606</v>
      </c>
      <c r="HE41" s="42">
        <v>407.92116446641302</v>
      </c>
      <c r="HF41" s="66"/>
      <c r="HG41" s="41">
        <v>-760.20742422264198</v>
      </c>
      <c r="HH41" s="42">
        <v>442.42842853720703</v>
      </c>
      <c r="HJ41" s="41">
        <v>143.50380752770801</v>
      </c>
      <c r="HK41" s="42">
        <v>568.72497625706501</v>
      </c>
      <c r="HL41" s="66"/>
      <c r="HM41" s="41">
        <v>0</v>
      </c>
      <c r="HN41" s="42">
        <v>599.42776173966899</v>
      </c>
      <c r="HO41" s="66"/>
      <c r="HP41" s="41">
        <v>-320.77886509998098</v>
      </c>
      <c r="HQ41" s="42">
        <v>615.87132252154402</v>
      </c>
      <c r="HR41" s="66"/>
      <c r="HS41" s="41">
        <v>-701.21186917844102</v>
      </c>
      <c r="HT41" s="42">
        <v>627.20091229229195</v>
      </c>
      <c r="HU41" s="66"/>
      <c r="HV41" s="41">
        <v>-963.49710180613204</v>
      </c>
      <c r="HW41" s="42">
        <v>678.87298226314601</v>
      </c>
      <c r="HX41" s="66"/>
      <c r="HY41" s="41">
        <v>-1626.3720000000001</v>
      </c>
      <c r="HZ41" s="42">
        <v>658.826693479764</v>
      </c>
      <c r="IB41" s="41">
        <v>439.24588092628301</v>
      </c>
      <c r="IC41" s="42">
        <v>823.19334167674697</v>
      </c>
      <c r="ID41" s="66"/>
      <c r="IE41" s="41">
        <v>158.783784167031</v>
      </c>
      <c r="IF41" s="42">
        <v>830.19706651937395</v>
      </c>
      <c r="IG41" s="66"/>
      <c r="IH41" s="41">
        <v>-56.207823147743298</v>
      </c>
      <c r="II41" s="42">
        <v>887.75545316549506</v>
      </c>
      <c r="IJ41" s="66"/>
      <c r="IK41" s="41">
        <v>-477.93441490699701</v>
      </c>
      <c r="IL41" s="42">
        <v>901.94191527561804</v>
      </c>
      <c r="IM41" s="66"/>
      <c r="IN41" s="41">
        <v>-954.54183842550401</v>
      </c>
      <c r="IO41" s="42">
        <v>919.73120747729797</v>
      </c>
      <c r="IP41" s="66"/>
      <c r="IQ41" s="41">
        <v>-1528.184</v>
      </c>
      <c r="IR41" s="42">
        <v>941.23880746723796</v>
      </c>
      <c r="IT41" s="41">
        <v>793.42157768162804</v>
      </c>
      <c r="IU41" s="42">
        <v>1143.22169395171</v>
      </c>
      <c r="IV41" s="66"/>
      <c r="IW41" s="41">
        <v>486.84743491922802</v>
      </c>
      <c r="IX41" s="42">
        <v>1151.7093007245601</v>
      </c>
      <c r="IY41" s="66"/>
      <c r="IZ41" s="41">
        <v>49.668392156831203</v>
      </c>
      <c r="JA41" s="42">
        <v>1163.5072967692499</v>
      </c>
      <c r="JB41" s="66"/>
      <c r="JC41" s="41">
        <v>-191.13395717996701</v>
      </c>
      <c r="JD41" s="42">
        <v>1246.0654624363301</v>
      </c>
      <c r="JE41" s="66"/>
      <c r="JF41" s="41">
        <v>-745.30704994236396</v>
      </c>
      <c r="JG41" s="42">
        <v>1267.7359666294701</v>
      </c>
      <c r="JH41" s="66"/>
      <c r="JI41" s="41">
        <v>-1077.8837920415699</v>
      </c>
      <c r="JJ41" s="42">
        <v>1369.23752407354</v>
      </c>
      <c r="JL41" s="41">
        <v>1005.9865451107401</v>
      </c>
      <c r="JM41" s="42">
        <v>1538.9950412317301</v>
      </c>
      <c r="JN41" s="66"/>
      <c r="JO41" s="41">
        <v>600.63488511073399</v>
      </c>
      <c r="JP41" s="42">
        <v>1550.3377663846099</v>
      </c>
      <c r="JQ41" s="66"/>
      <c r="JR41" s="41">
        <v>76.265078022834103</v>
      </c>
      <c r="JS41" s="42">
        <v>1566.2803738948301</v>
      </c>
      <c r="JT41" s="66"/>
      <c r="JU41" s="41">
        <v>-210.98243159246201</v>
      </c>
      <c r="JV41" s="42">
        <v>1677.3049716191099</v>
      </c>
      <c r="JW41" s="66"/>
      <c r="JX41" s="41">
        <v>-834.38936576825597</v>
      </c>
      <c r="JY41" s="42">
        <v>1706.5037229044201</v>
      </c>
      <c r="JZ41" s="66"/>
      <c r="KA41" s="41">
        <v>-1272.8768353835501</v>
      </c>
      <c r="KB41" s="42">
        <v>1843.1008644948599</v>
      </c>
      <c r="KD41" s="41">
        <v>172.38788387179</v>
      </c>
      <c r="KE41" s="42">
        <v>119.686140999656</v>
      </c>
      <c r="KF41" s="66"/>
      <c r="KG41" s="41">
        <v>71.280099771834401</v>
      </c>
      <c r="KH41" s="42">
        <v>124.61114686398901</v>
      </c>
      <c r="KI41" s="66"/>
      <c r="KJ41" s="41">
        <v>0</v>
      </c>
      <c r="KK41" s="42">
        <v>135.06433582226401</v>
      </c>
      <c r="KL41" s="66"/>
      <c r="KM41" s="41">
        <v>-69.443600773692907</v>
      </c>
      <c r="KN41" s="42">
        <v>147.486820563295</v>
      </c>
      <c r="KP41" s="41">
        <v>238.62006730763301</v>
      </c>
      <c r="KQ41" s="42">
        <v>173.50445064398201</v>
      </c>
      <c r="KR41" s="66"/>
      <c r="KS41" s="41">
        <v>120.809115770186</v>
      </c>
      <c r="KT41" s="42">
        <v>180.60663341767699</v>
      </c>
      <c r="KU41" s="66"/>
      <c r="KV41" s="41">
        <v>0</v>
      </c>
      <c r="KW41" s="42">
        <v>191.73572500508601</v>
      </c>
      <c r="KX41" s="66"/>
      <c r="KY41" s="41">
        <v>-34.277998313912299</v>
      </c>
      <c r="KZ41" s="42">
        <v>214.48370966991999</v>
      </c>
      <c r="LB41" s="41">
        <v>389.48709337976601</v>
      </c>
      <c r="LC41" s="42">
        <v>246.61733044575899</v>
      </c>
      <c r="LD41" s="66"/>
      <c r="LE41" s="41">
        <v>255.246410620978</v>
      </c>
      <c r="LF41" s="42">
        <v>255.89175036895</v>
      </c>
      <c r="LG41" s="66"/>
      <c r="LH41" s="41">
        <v>90.693292662191098</v>
      </c>
      <c r="LI41" s="42">
        <v>267.26699616786698</v>
      </c>
      <c r="LJ41" s="66"/>
      <c r="LK41" s="41">
        <v>0</v>
      </c>
      <c r="LL41" s="42">
        <v>291.52188958236297</v>
      </c>
      <c r="LN41" s="41">
        <v>448.58807199878902</v>
      </c>
      <c r="LO41" s="42">
        <v>344.13101971949601</v>
      </c>
      <c r="LP41" s="66"/>
      <c r="LQ41" s="41">
        <v>280.65870785303798</v>
      </c>
      <c r="LR41" s="42">
        <v>357.673873505941</v>
      </c>
      <c r="LS41" s="66"/>
      <c r="LT41" s="41">
        <v>74.826639707286205</v>
      </c>
      <c r="LU41" s="42">
        <v>374.28058534878897</v>
      </c>
      <c r="LV41" s="66"/>
      <c r="LW41" s="41">
        <v>-40.492552040491702</v>
      </c>
      <c r="LX41" s="42">
        <v>408.69813975219603</v>
      </c>
      <c r="LZ41" s="41">
        <v>643.96017370125696</v>
      </c>
      <c r="MA41" s="42">
        <v>477.00398142125198</v>
      </c>
      <c r="MB41" s="66"/>
      <c r="MC41" s="41">
        <v>440.58390645130697</v>
      </c>
      <c r="MD41" s="42">
        <v>494.82166006417299</v>
      </c>
      <c r="ME41" s="66"/>
      <c r="MF41" s="41">
        <v>193.946313551412</v>
      </c>
      <c r="MG41" s="42">
        <v>516.88804511013097</v>
      </c>
      <c r="MH41" s="66"/>
      <c r="MI41" s="41">
        <v>0</v>
      </c>
      <c r="MJ41" s="42">
        <v>554.50803119732802</v>
      </c>
      <c r="ML41" s="41">
        <v>926.67122397009098</v>
      </c>
      <c r="MM41" s="42">
        <v>788.87504986634099</v>
      </c>
      <c r="MN41" s="66"/>
      <c r="MO41" s="41">
        <v>655.655957323287</v>
      </c>
      <c r="MP41" s="42">
        <v>817.98797040961995</v>
      </c>
      <c r="MQ41" s="66"/>
      <c r="MR41" s="41">
        <v>327.04403842967599</v>
      </c>
      <c r="MS41" s="42">
        <v>854.07198750781504</v>
      </c>
      <c r="MT41" s="66"/>
      <c r="MU41" s="41">
        <v>0</v>
      </c>
      <c r="MV41" s="42">
        <v>903.27543493064604</v>
      </c>
      <c r="MX41" s="41">
        <v>1407.13196531671</v>
      </c>
      <c r="MY41" s="42">
        <v>1192.5922395392899</v>
      </c>
      <c r="MZ41" s="66"/>
      <c r="NA41" s="41">
        <v>1156.3108705418099</v>
      </c>
      <c r="NB41" s="42">
        <v>1223.8696648484099</v>
      </c>
      <c r="NC41" s="66"/>
      <c r="ND41" s="41">
        <v>806.25102696689805</v>
      </c>
      <c r="NE41" s="42">
        <v>1269.4303005295601</v>
      </c>
      <c r="NF41" s="66"/>
      <c r="NG41" s="41">
        <v>427.291668191989</v>
      </c>
      <c r="NH41" s="42">
        <v>1317.5830616037799</v>
      </c>
      <c r="NI41" s="66"/>
      <c r="NJ41" s="41">
        <v>0</v>
      </c>
      <c r="NK41" s="42">
        <v>1378.17200455476</v>
      </c>
      <c r="NL41" s="66"/>
      <c r="NM41" s="41">
        <v>-248.2784</v>
      </c>
      <c r="NN41" s="42">
        <v>1496.65386573045</v>
      </c>
      <c r="NP41" s="41">
        <v>2105.1149430103501</v>
      </c>
      <c r="NQ41" s="42">
        <v>1711.89274048271</v>
      </c>
      <c r="NR41" s="66"/>
      <c r="NS41" s="41">
        <v>1823.89986357609</v>
      </c>
      <c r="NT41" s="42">
        <v>1752.6613620419701</v>
      </c>
      <c r="NU41" s="66"/>
      <c r="NV41" s="41">
        <v>1431.21971574183</v>
      </c>
      <c r="NW41" s="42">
        <v>1811.5916391482999</v>
      </c>
      <c r="NX41" s="66"/>
      <c r="NY41" s="41">
        <v>1006.07993930758</v>
      </c>
      <c r="NZ41" s="42">
        <v>1874.1326941680099</v>
      </c>
      <c r="OA41" s="66"/>
      <c r="OB41" s="41">
        <v>505.35154483906399</v>
      </c>
      <c r="OC41" s="42">
        <v>1947.56809216991</v>
      </c>
      <c r="OD41" s="66"/>
      <c r="OE41" s="41">
        <v>0</v>
      </c>
      <c r="OF41" s="42">
        <v>2046.34446474487</v>
      </c>
      <c r="OH41" s="41">
        <v>2914.7664598943702</v>
      </c>
      <c r="OI41" s="42">
        <v>2360.8791087391801</v>
      </c>
      <c r="OJ41" s="66"/>
      <c r="OK41" s="41">
        <v>2603.2648382695102</v>
      </c>
      <c r="OL41" s="42">
        <v>2412.3056716928299</v>
      </c>
      <c r="OM41" s="66"/>
      <c r="ON41" s="41">
        <v>2168.0718286446599</v>
      </c>
      <c r="OO41" s="42">
        <v>2486.3460647408101</v>
      </c>
      <c r="OP41" s="66"/>
      <c r="OQ41" s="41">
        <v>1696.8590770198</v>
      </c>
      <c r="OR41" s="42">
        <v>2564.9662156499098</v>
      </c>
      <c r="OS41" s="66"/>
      <c r="OT41" s="41">
        <v>1135.81842939495</v>
      </c>
      <c r="OU41" s="42">
        <v>2656.4948378506401</v>
      </c>
      <c r="OV41" s="66"/>
      <c r="OW41" s="41">
        <v>505.50419999999798</v>
      </c>
      <c r="OX41" s="42">
        <v>2760.7381627377099</v>
      </c>
      <c r="OZ41" s="41">
        <v>3551.535741059</v>
      </c>
      <c r="PA41" s="42">
        <v>3181.30976729965</v>
      </c>
      <c r="PB41" s="66"/>
      <c r="PC41" s="41">
        <v>3170.6158842589998</v>
      </c>
      <c r="PD41" s="42">
        <v>3249.2618503568001</v>
      </c>
      <c r="PE41" s="66"/>
      <c r="PF41" s="41">
        <v>2648.4308311123</v>
      </c>
      <c r="PG41" s="42">
        <v>3348.4453889862102</v>
      </c>
      <c r="PH41" s="66"/>
      <c r="PI41" s="41">
        <v>2083.0220875656</v>
      </c>
      <c r="PJ41" s="42">
        <v>3453.6206523546002</v>
      </c>
      <c r="PK41" s="66"/>
      <c r="PL41" s="41">
        <v>1417.6774580721999</v>
      </c>
      <c r="PM41" s="42">
        <v>3578.3249118150502</v>
      </c>
      <c r="PN41" s="66"/>
      <c r="PO41" s="41">
        <v>653.53779999999904</v>
      </c>
      <c r="PP41" s="42">
        <v>3716.7770719843302</v>
      </c>
      <c r="PR41" s="41">
        <v>-292.39111879141001</v>
      </c>
      <c r="PS41" s="42">
        <v>25.9492589875417</v>
      </c>
      <c r="PT41" s="66"/>
      <c r="PU41" s="41">
        <v>-374.17906815987902</v>
      </c>
      <c r="PV41" s="42">
        <v>24.909564839472601</v>
      </c>
      <c r="PW41" s="66"/>
      <c r="PX41" s="41">
        <v>-457.67840131754002</v>
      </c>
      <c r="PY41" s="42">
        <v>25.4762631620967</v>
      </c>
      <c r="PZ41" s="66"/>
      <c r="QA41" s="41">
        <v>-519.4529</v>
      </c>
      <c r="QB41" s="42">
        <v>29.263611923142498</v>
      </c>
      <c r="QD41" s="41">
        <v>-349.756630693185</v>
      </c>
      <c r="QE41" s="42">
        <v>35.289831361434601</v>
      </c>
      <c r="QF41" s="66"/>
      <c r="QG41" s="41">
        <v>-427.26216825869301</v>
      </c>
      <c r="QH41" s="42">
        <v>35.856648606929198</v>
      </c>
      <c r="QI41" s="66"/>
      <c r="QJ41" s="41">
        <v>-523.80882582419997</v>
      </c>
      <c r="QK41" s="42">
        <v>36.687786756082197</v>
      </c>
      <c r="QL41" s="66"/>
      <c r="QM41" s="41">
        <v>-593.46439999999996</v>
      </c>
      <c r="QN41" s="42">
        <v>42.287123754650601</v>
      </c>
      <c r="QP41" s="41">
        <v>-379.82215404149298</v>
      </c>
      <c r="QQ41" s="42">
        <v>50.474984535438097</v>
      </c>
      <c r="QR41" s="66"/>
      <c r="QS41" s="41">
        <v>-466.29251803510999</v>
      </c>
      <c r="QT41" s="42">
        <v>51.127897524668803</v>
      </c>
      <c r="QU41" s="66"/>
      <c r="QV41" s="41">
        <v>-548.82019882106601</v>
      </c>
      <c r="QW41" s="42">
        <v>55.412578436496602</v>
      </c>
      <c r="QX41" s="66"/>
      <c r="QY41" s="41">
        <v>-684.39823628576403</v>
      </c>
      <c r="QZ41" s="42">
        <v>55.9284153401534</v>
      </c>
      <c r="RB41" s="41">
        <v>-481.428110419684</v>
      </c>
      <c r="RC41" s="42">
        <v>70.054296019366305</v>
      </c>
      <c r="RD41" s="66"/>
      <c r="RE41" s="41">
        <v>-590.19243750258602</v>
      </c>
      <c r="RF41" s="42">
        <v>71.106866376419802</v>
      </c>
      <c r="RG41" s="66"/>
      <c r="RH41" s="41">
        <v>-725.96636458548801</v>
      </c>
      <c r="RI41" s="42">
        <v>72.647273886400797</v>
      </c>
      <c r="RJ41" s="66"/>
      <c r="RK41" s="41">
        <v>-882.58483334298705</v>
      </c>
      <c r="RL41" s="42">
        <v>74.705720600355605</v>
      </c>
      <c r="RN41" s="41">
        <v>-550.48062447667905</v>
      </c>
      <c r="RO41" s="42">
        <v>97.766876211364306</v>
      </c>
      <c r="RP41" s="66"/>
      <c r="RQ41" s="41">
        <v>-690.79271316061795</v>
      </c>
      <c r="RR41" s="42">
        <v>99.097182728758696</v>
      </c>
      <c r="RS41" s="66"/>
      <c r="RT41" s="41">
        <v>-812.86640736994605</v>
      </c>
      <c r="RU41" s="42">
        <v>107.43818373367399</v>
      </c>
      <c r="RV41" s="66"/>
      <c r="RW41" s="41">
        <v>-1037.74051504251</v>
      </c>
      <c r="RX41" s="42">
        <v>103.67374579384899</v>
      </c>
      <c r="RZ41" s="41">
        <v>-722.04230279977105</v>
      </c>
      <c r="SA41" s="42">
        <v>161.455205321497</v>
      </c>
      <c r="SB41" s="66"/>
      <c r="SC41" s="41">
        <v>-859.92307184785</v>
      </c>
      <c r="SD41" s="42">
        <v>173.372617765586</v>
      </c>
      <c r="SE41" s="66"/>
      <c r="SF41" s="41">
        <v>-1121.7713719598401</v>
      </c>
      <c r="SG41" s="42">
        <v>166.83404986982299</v>
      </c>
      <c r="SH41" s="66"/>
      <c r="SI41" s="41">
        <v>-1368.33</v>
      </c>
      <c r="SJ41" s="42">
        <v>171.16392751804301</v>
      </c>
      <c r="SL41" s="41">
        <v>-806.58232329384998</v>
      </c>
      <c r="SM41" s="42">
        <v>246.42533315146801</v>
      </c>
      <c r="SN41" s="66"/>
      <c r="SO41" s="41">
        <v>-973.67580737231106</v>
      </c>
      <c r="SP41" s="42">
        <v>248.62788312938901</v>
      </c>
      <c r="SQ41" s="66"/>
      <c r="SR41" s="41">
        <v>-1212.9100914507701</v>
      </c>
      <c r="SS41" s="42">
        <v>252.02344465546301</v>
      </c>
      <c r="ST41" s="66"/>
      <c r="SU41" s="41">
        <v>-1472.30117552923</v>
      </c>
      <c r="SV41" s="42">
        <v>256.47959587533597</v>
      </c>
      <c r="SW41" s="66"/>
      <c r="SX41" s="41">
        <v>-1760.5681436861601</v>
      </c>
      <c r="SY41" s="42">
        <v>262.61793985040498</v>
      </c>
      <c r="SZ41" s="66"/>
      <c r="TA41" s="41">
        <v>-1900.23</v>
      </c>
      <c r="TB41" s="42">
        <v>269.125796770222</v>
      </c>
      <c r="TD41" s="41">
        <v>-803.77091296298602</v>
      </c>
      <c r="TE41" s="42">
        <v>356.77989913497902</v>
      </c>
      <c r="TF41" s="66"/>
      <c r="TG41" s="41">
        <v>-986.70554472224103</v>
      </c>
      <c r="TH41" s="42">
        <v>359.45933384921699</v>
      </c>
      <c r="TI41" s="66"/>
      <c r="TJ41" s="41">
        <v>-1249.8589764814899</v>
      </c>
      <c r="TK41" s="42">
        <v>363.49640536743198</v>
      </c>
      <c r="TL41" s="66"/>
      <c r="TM41" s="41">
        <v>-1535.41340824075</v>
      </c>
      <c r="TN41" s="42">
        <v>368.82624810545599</v>
      </c>
      <c r="TO41" s="66"/>
      <c r="TP41" s="41">
        <v>-1850.13027175925</v>
      </c>
      <c r="TQ41" s="42">
        <v>376.10522062164102</v>
      </c>
      <c r="TR41" s="66"/>
      <c r="TS41" s="41">
        <v>-2026.278</v>
      </c>
      <c r="TT41" s="42">
        <v>383.79233858918599</v>
      </c>
      <c r="TV41" s="41">
        <v>-779.84799999999996</v>
      </c>
      <c r="TW41" s="42">
        <v>495.63004204421799</v>
      </c>
      <c r="TX41" s="66"/>
      <c r="TY41" s="41">
        <v>-978.05829276240104</v>
      </c>
      <c r="TZ41" s="42">
        <v>498.762425975339</v>
      </c>
      <c r="UA41" s="66"/>
      <c r="UB41" s="41">
        <v>-1264.5653855247999</v>
      </c>
      <c r="UC41" s="42">
        <v>503.52442644979902</v>
      </c>
      <c r="UD41" s="66"/>
      <c r="UE41" s="41">
        <v>-1575.7176782872</v>
      </c>
      <c r="UF41" s="42">
        <v>509.69472131474498</v>
      </c>
      <c r="UG41" s="66"/>
      <c r="UH41" s="41">
        <v>-1950.0123710496</v>
      </c>
      <c r="UI41" s="42">
        <v>518.19701945908002</v>
      </c>
      <c r="UJ41" s="66"/>
      <c r="UK41" s="41">
        <v>-2104.22144318337</v>
      </c>
      <c r="UL41" s="42">
        <v>527.13342160853404</v>
      </c>
      <c r="UN41" s="41">
        <v>-898.10986708789903</v>
      </c>
      <c r="UO41" s="42">
        <v>667.17003026771999</v>
      </c>
      <c r="UP41" s="66"/>
      <c r="UQ41" s="41">
        <v>-1173.4249070879</v>
      </c>
      <c r="UR41" s="42">
        <v>671.36345288964105</v>
      </c>
      <c r="US41" s="66"/>
      <c r="UT41" s="41">
        <v>-1516.9883741757999</v>
      </c>
      <c r="UU41" s="42">
        <v>677.81023758253195</v>
      </c>
      <c r="UV41" s="66"/>
      <c r="UW41" s="41">
        <v>-1890.1260812636999</v>
      </c>
      <c r="UX41" s="42">
        <v>686.11041710657196</v>
      </c>
      <c r="UY41" s="66"/>
      <c r="UZ41" s="41">
        <v>-2297.6789354395</v>
      </c>
      <c r="VA41" s="42">
        <v>697.57713427319902</v>
      </c>
      <c r="VB41" s="66"/>
      <c r="VC41" s="41">
        <v>-2523.5956178465699</v>
      </c>
      <c r="VD41" s="42">
        <v>709.64905668095901</v>
      </c>
      <c r="VF41" s="41">
        <v>-194.33637078608999</v>
      </c>
      <c r="VG41" s="42">
        <v>48.493036810567197</v>
      </c>
      <c r="VH41" s="66"/>
      <c r="VI41" s="41">
        <v>-298.02066394375203</v>
      </c>
      <c r="VJ41" s="42">
        <v>49.315948973689999</v>
      </c>
      <c r="VK41" s="66"/>
      <c r="VL41" s="41">
        <v>-392.76852867980102</v>
      </c>
      <c r="VM41" s="42">
        <v>53.518778390348402</v>
      </c>
      <c r="VN41" s="66"/>
      <c r="VO41" s="41">
        <v>-508.17903738187903</v>
      </c>
      <c r="VP41" s="42">
        <v>57.5857621531785</v>
      </c>
      <c r="VR41" s="41">
        <v>-209.17753226536701</v>
      </c>
      <c r="VS41" s="42">
        <v>69.798103193789203</v>
      </c>
      <c r="VT41" s="66"/>
      <c r="VU41" s="41">
        <v>-329.36290983087503</v>
      </c>
      <c r="VV41" s="42">
        <v>71.000793955239303</v>
      </c>
      <c r="VW41" s="66"/>
      <c r="VX41" s="41">
        <v>-478.08700739638198</v>
      </c>
      <c r="VY41" s="42">
        <v>72.639977987115998</v>
      </c>
      <c r="VZ41" s="66"/>
      <c r="WA41" s="41">
        <v>-569.16303849327699</v>
      </c>
      <c r="WB41" s="42">
        <v>83.236978392355098</v>
      </c>
      <c r="WD41" s="41">
        <v>-190.67056988828799</v>
      </c>
      <c r="WE41" s="42">
        <v>99.863526264089003</v>
      </c>
      <c r="WF41" s="66"/>
      <c r="WG41" s="41">
        <v>-325.917893881905</v>
      </c>
      <c r="WH41" s="42">
        <v>101.299711611194</v>
      </c>
      <c r="WI41" s="66"/>
      <c r="WJ41" s="41">
        <v>-493.57609787552201</v>
      </c>
      <c r="WK41" s="42">
        <v>103.250951547021</v>
      </c>
      <c r="WL41" s="66"/>
      <c r="WM41" s="41">
        <v>-651.92384171892604</v>
      </c>
      <c r="WN41" s="42">
        <v>110.719864559569</v>
      </c>
      <c r="WP41" s="41">
        <v>-254.31916040933899</v>
      </c>
      <c r="WQ41" s="42">
        <v>138.55026503490299</v>
      </c>
      <c r="WR41" s="66"/>
      <c r="WS41" s="41">
        <v>-424.05468749224099</v>
      </c>
      <c r="WT41" s="42">
        <v>140.80066544153999</v>
      </c>
      <c r="WU41" s="66"/>
      <c r="WV41" s="41">
        <v>-634.36781457514405</v>
      </c>
      <c r="WW41" s="42">
        <v>143.870343509392</v>
      </c>
      <c r="WX41" s="66"/>
      <c r="WY41" s="41">
        <v>-876.29483334298902</v>
      </c>
      <c r="WZ41" s="42">
        <v>147.73242395228201</v>
      </c>
      <c r="XB41" s="41">
        <v>-252.61608130571699</v>
      </c>
      <c r="XC41" s="42">
        <v>193.301158856966</v>
      </c>
      <c r="XD41" s="66"/>
      <c r="XE41" s="41">
        <v>-466.09360998965701</v>
      </c>
      <c r="XF41" s="42">
        <v>196.19249529977199</v>
      </c>
      <c r="XG41" s="66"/>
      <c r="XH41" s="41">
        <v>-716.56994735753301</v>
      </c>
      <c r="XI41" s="42">
        <v>200.143125492536</v>
      </c>
      <c r="XJ41" s="66"/>
      <c r="XK41" s="41">
        <v>-1004.86068472541</v>
      </c>
      <c r="XL41" s="42">
        <v>205.130113833916</v>
      </c>
      <c r="XN41" s="41">
        <v>-308.30196936086799</v>
      </c>
      <c r="XO41" s="42">
        <v>319.23265071346299</v>
      </c>
      <c r="XP41" s="66"/>
      <c r="XQ41" s="41">
        <v>-592.13293908089304</v>
      </c>
      <c r="XR41" s="42">
        <v>323.93110080469302</v>
      </c>
      <c r="XS41" s="66"/>
      <c r="XT41" s="41">
        <v>-924.84767852093705</v>
      </c>
      <c r="XU41" s="42">
        <v>330.43677756535101</v>
      </c>
      <c r="XV41" s="66"/>
      <c r="XW41" s="41">
        <v>-1307.9010118710301</v>
      </c>
      <c r="XX41" s="42">
        <v>338.684476994156</v>
      </c>
      <c r="XZ41" s="41">
        <v>-209.39019905998899</v>
      </c>
      <c r="YA41" s="42">
        <v>486.88680150884397</v>
      </c>
      <c r="YB41" s="66"/>
      <c r="YC41" s="41">
        <v>-467.18576313845199</v>
      </c>
      <c r="YD41" s="42">
        <v>491.87014414977102</v>
      </c>
      <c r="YE41" s="66"/>
      <c r="YF41" s="41">
        <v>-832.53460721691101</v>
      </c>
      <c r="YG41" s="42">
        <v>499.09854666630298</v>
      </c>
      <c r="YH41" s="66"/>
      <c r="YI41" s="41">
        <v>-1228.4197712953701</v>
      </c>
      <c r="YJ41" s="42">
        <v>508.01386797370799</v>
      </c>
      <c r="YK41" s="66"/>
      <c r="YL41" s="41">
        <v>-1678.9600194523</v>
      </c>
      <c r="YM41" s="42">
        <v>519.66958369052804</v>
      </c>
      <c r="YN41" s="66"/>
      <c r="YO41" s="41">
        <v>-2192.7939999999999</v>
      </c>
      <c r="YP41" s="42">
        <v>534.32805661948896</v>
      </c>
      <c r="YR41" s="41">
        <v>-5.2607574071541903</v>
      </c>
      <c r="YS41" s="42">
        <v>704.59280446295202</v>
      </c>
      <c r="YT41" s="66"/>
      <c r="YU41" s="41">
        <v>-290.23522916640599</v>
      </c>
      <c r="YV41" s="42">
        <v>710.81359972234895</v>
      </c>
      <c r="YW41" s="66"/>
      <c r="YX41" s="41">
        <v>-695.26754092565898</v>
      </c>
      <c r="YY41" s="42">
        <v>719.66987081033506</v>
      </c>
      <c r="YZ41" s="66"/>
      <c r="ZA41" s="41">
        <v>-1134.3778126849199</v>
      </c>
      <c r="ZB41" s="42">
        <v>730.62841404162498</v>
      </c>
      <c r="ZC41" s="66"/>
      <c r="ZD41" s="41">
        <v>-1458.55399064783</v>
      </c>
      <c r="ZE41" s="42">
        <v>789.96001758552995</v>
      </c>
      <c r="ZF41" s="66"/>
      <c r="ZG41" s="41">
        <v>-2228.7427567032</v>
      </c>
      <c r="ZH41" s="42">
        <v>762.66803164965199</v>
      </c>
      <c r="ZJ41" s="41">
        <v>81.630492664338803</v>
      </c>
      <c r="ZK41" s="42">
        <v>927.71832646209702</v>
      </c>
      <c r="ZL41" s="66"/>
      <c r="ZM41" s="41">
        <v>-64.464345357579603</v>
      </c>
      <c r="ZN41" s="42">
        <v>985.86081203494098</v>
      </c>
      <c r="ZO41" s="66"/>
      <c r="ZP41" s="41">
        <v>-508.61463811997601</v>
      </c>
      <c r="ZQ41" s="42">
        <v>996.56570117123704</v>
      </c>
      <c r="ZR41" s="66"/>
      <c r="ZS41" s="41">
        <v>-990.38453088237804</v>
      </c>
      <c r="ZT41" s="42">
        <v>1009.60107642119</v>
      </c>
      <c r="ZU41" s="66"/>
      <c r="ZV41" s="41">
        <v>-1567.52082364478</v>
      </c>
      <c r="ZW41" s="42">
        <v>1026.62616396197</v>
      </c>
      <c r="ZX41" s="66"/>
      <c r="ZY41" s="41">
        <v>-2189.4454431833801</v>
      </c>
      <c r="ZZ41" s="42">
        <v>1048.03245488893</v>
      </c>
      <c r="AAB41" s="41">
        <v>146.250234714844</v>
      </c>
      <c r="AAC41" s="42">
        <v>1248.86933884718</v>
      </c>
      <c r="AAD41" s="66"/>
      <c r="AAE41" s="41">
        <v>-65.350047307072501</v>
      </c>
      <c r="AAF41" s="42">
        <v>1327.038327017</v>
      </c>
      <c r="AAG41" s="66"/>
      <c r="AAH41" s="41">
        <v>-598.08535439497405</v>
      </c>
      <c r="AAI41" s="42">
        <v>1341.5007991887701</v>
      </c>
      <c r="AAJ41" s="66"/>
      <c r="AAK41" s="41">
        <v>-942.63595150479205</v>
      </c>
      <c r="AAL41" s="42">
        <v>1436.77766310943</v>
      </c>
      <c r="AAM41" s="66"/>
      <c r="AAN41" s="41">
        <v>-1826.9269556586701</v>
      </c>
      <c r="AAO41" s="42">
        <v>1381.9836345384599</v>
      </c>
      <c r="AAP41" s="66"/>
      <c r="AAQ41" s="41">
        <v>-2614.1016178465802</v>
      </c>
      <c r="AAR41" s="42">
        <v>1410.88922840078</v>
      </c>
      <c r="AAT41" s="91">
        <v>5.1584938673561398</v>
      </c>
      <c r="AAU41" s="92">
        <v>102.850761475383</v>
      </c>
      <c r="AAV41" s="80"/>
      <c r="AAW41" s="91">
        <v>-42.435652876420498</v>
      </c>
      <c r="AAX41" s="92">
        <v>112.354523944031</v>
      </c>
      <c r="AAY41" s="80"/>
      <c r="AAZ41" s="91">
        <v>-161.155775507953</v>
      </c>
      <c r="ABA41" s="92">
        <v>118.89649745278</v>
      </c>
      <c r="ABB41" s="80"/>
      <c r="ABC41" s="91">
        <v>-250.22051190802799</v>
      </c>
      <c r="ABD41" s="92">
        <v>129.80494377223599</v>
      </c>
      <c r="ABF41" s="110">
        <v>36.356281052276003</v>
      </c>
      <c r="ABG41" s="111">
        <v>149.02601717389001</v>
      </c>
      <c r="ABH41" s="99"/>
      <c r="ABI41" s="110">
        <v>-17.417558405443199</v>
      </c>
      <c r="ABJ41" s="111">
        <v>162.77196376127</v>
      </c>
      <c r="ABK41" s="99"/>
      <c r="ABL41" s="110">
        <v>-155.750521918544</v>
      </c>
      <c r="ABM41" s="111">
        <v>172.18359676528999</v>
      </c>
      <c r="ABN41" s="99"/>
      <c r="ABO41" s="110">
        <v>-254.03321394491499</v>
      </c>
      <c r="ABP41" s="111">
        <v>188.59348993092399</v>
      </c>
      <c r="ABR41" s="129">
        <v>135.774089258478</v>
      </c>
      <c r="ABS41" s="130">
        <v>211.01575645698099</v>
      </c>
      <c r="ABT41" s="118"/>
      <c r="ABU41" s="129">
        <v>3.7191664996910299</v>
      </c>
      <c r="ABV41" s="130">
        <v>220.66129635818399</v>
      </c>
      <c r="ABW41" s="118"/>
      <c r="ABX41" s="129">
        <v>-77.933464693786405</v>
      </c>
      <c r="ABY41" s="130">
        <v>242.02792147655401</v>
      </c>
      <c r="ABZ41" s="118"/>
      <c r="ACA41" s="129">
        <v>-188.86279999999999</v>
      </c>
      <c r="ACB41" s="130">
        <v>263.92049897795903</v>
      </c>
      <c r="ACD41" s="148">
        <v>138.83348657393199</v>
      </c>
      <c r="ACE41" s="149">
        <v>294.87481427702397</v>
      </c>
      <c r="ACF41" s="137"/>
      <c r="ACG41" s="148">
        <v>0</v>
      </c>
      <c r="ACH41" s="149">
        <v>312.51874060053001</v>
      </c>
      <c r="ACI41" s="137"/>
      <c r="ACJ41" s="148">
        <v>-130.209784965864</v>
      </c>
      <c r="ACK41" s="149">
        <v>339.55659599249702</v>
      </c>
      <c r="ACL41" s="137"/>
      <c r="ACM41" s="148">
        <v>-356.13401038244501</v>
      </c>
      <c r="ACN41" s="149">
        <v>359.25444538923801</v>
      </c>
      <c r="ACP41" s="167">
        <v>252.19874369091201</v>
      </c>
      <c r="ACQ41" s="168">
        <v>408.026150472182</v>
      </c>
      <c r="ACR41" s="156"/>
      <c r="ACS41" s="167">
        <v>52.101116440964098</v>
      </c>
      <c r="ACT41" s="168">
        <v>426.42420075072101</v>
      </c>
      <c r="ACU41" s="156"/>
      <c r="ACV41" s="167">
        <v>-67.727091009402002</v>
      </c>
      <c r="ACW41" s="168">
        <v>467.83974239681697</v>
      </c>
      <c r="ACX41" s="156"/>
      <c r="ACY41" s="167">
        <v>-338.42869448298001</v>
      </c>
      <c r="ACZ41" s="168">
        <v>494.22299355475201</v>
      </c>
      <c r="ADB41" s="186">
        <v>391.19079333095902</v>
      </c>
      <c r="ADC41" s="187">
        <v>674.04899526958002</v>
      </c>
      <c r="ADD41" s="175"/>
      <c r="ADE41" s="186">
        <v>124.547046684156</v>
      </c>
      <c r="ADF41" s="187">
        <v>703.949995911629</v>
      </c>
      <c r="ADG41" s="175"/>
      <c r="ADH41" s="186">
        <v>-32.074265483634598</v>
      </c>
      <c r="ADI41" s="187">
        <v>772.33937855805004</v>
      </c>
      <c r="ADJ41" s="175"/>
      <c r="ADK41" s="186">
        <v>-392.74599999999799</v>
      </c>
      <c r="ADL41" s="187">
        <v>815.51848871241202</v>
      </c>
      <c r="ADN41" s="205">
        <v>704.63220029824197</v>
      </c>
      <c r="ADO41" s="206">
        <v>1014.78790287404</v>
      </c>
      <c r="ADP41" s="194"/>
      <c r="ADQ41" s="205">
        <v>457.87558552333297</v>
      </c>
      <c r="ADR41" s="206">
        <v>1046.9759571142699</v>
      </c>
      <c r="ADS41" s="194"/>
      <c r="ADT41" s="205">
        <v>113.467101948427</v>
      </c>
      <c r="ADU41" s="206">
        <v>1093.6084197876201</v>
      </c>
      <c r="ADV41" s="194"/>
      <c r="ADW41" s="205">
        <v>-40.9854492910343</v>
      </c>
      <c r="ADX41" s="206">
        <v>1191.61580755264</v>
      </c>
      <c r="ADY41" s="194"/>
      <c r="ADZ41" s="205">
        <v>-468.80562692242</v>
      </c>
      <c r="AEA41" s="206">
        <v>1252.2185477794101</v>
      </c>
      <c r="AEB41" s="194"/>
      <c r="AEC41" s="205">
        <v>-954.74640000000295</v>
      </c>
      <c r="AED41" s="206">
        <v>1320.07281816368</v>
      </c>
      <c r="AEF41" s="224">
        <v>1214.5230698619901</v>
      </c>
      <c r="AEG41" s="225">
        <v>1450.7209934038101</v>
      </c>
      <c r="AEH41" s="213"/>
      <c r="AEI41" s="224">
        <v>937.88053042772594</v>
      </c>
      <c r="AEJ41" s="225">
        <v>1492.75099316818</v>
      </c>
      <c r="AEK41" s="213"/>
      <c r="AEL41" s="224">
        <v>551.55816259347</v>
      </c>
      <c r="AEM41" s="225">
        <v>1553.21016921257</v>
      </c>
      <c r="AEN41" s="213"/>
      <c r="AEO41" s="224">
        <v>133.29942615920999</v>
      </c>
      <c r="AEP41" s="225">
        <v>1617.28912707266</v>
      </c>
      <c r="AEQ41" s="213"/>
      <c r="AER41" s="224">
        <v>-78.018924536110703</v>
      </c>
      <c r="AES41" s="225">
        <v>1765.9515116988</v>
      </c>
      <c r="AET41" s="213"/>
      <c r="AEU41" s="224">
        <v>-628.50430688796405</v>
      </c>
      <c r="AEV41" s="225">
        <v>1853.5523012111</v>
      </c>
      <c r="AEX41" s="243">
        <v>1814.5939848655501</v>
      </c>
      <c r="AEY41" s="244">
        <v>1993.9056441175001</v>
      </c>
      <c r="AEZ41" s="232"/>
      <c r="AFA41" s="243">
        <v>1508.1729632407</v>
      </c>
      <c r="AFB41" s="244">
        <v>2047.04779648368</v>
      </c>
      <c r="AFC41" s="232"/>
      <c r="AFD41" s="243">
        <v>1080.0441536158401</v>
      </c>
      <c r="AFE41" s="244">
        <v>2123.1637766785798</v>
      </c>
      <c r="AFF41" s="232"/>
      <c r="AFG41" s="243">
        <v>616.47700199098495</v>
      </c>
      <c r="AFH41" s="244">
        <v>2203.9973019090999</v>
      </c>
      <c r="AFI41" s="232"/>
      <c r="AFJ41" s="243">
        <v>64.525954366129099</v>
      </c>
      <c r="AFK41" s="244">
        <v>2298.4177867410999</v>
      </c>
      <c r="AFL41" s="232"/>
      <c r="AFM41" s="243">
        <v>-201.943999999998</v>
      </c>
      <c r="AFN41" s="244">
        <v>2510.5297142967402</v>
      </c>
      <c r="AFP41" s="263">
        <v>2222.0170903991798</v>
      </c>
      <c r="AFQ41" s="264">
        <v>2686.0963096155501</v>
      </c>
      <c r="AFR41" s="251"/>
      <c r="AFS41" s="263">
        <v>1847.1939535991801</v>
      </c>
      <c r="AFT41" s="264">
        <v>2755.7750318174399</v>
      </c>
      <c r="AFU41" s="251"/>
      <c r="AFV41" s="263">
        <v>1333.48594045248</v>
      </c>
      <c r="AFW41" s="264">
        <v>2857.7100480990898</v>
      </c>
      <c r="AFX41" s="251"/>
      <c r="AFY41" s="263">
        <v>777.25191690577901</v>
      </c>
      <c r="AFZ41" s="264">
        <v>2966.1796738701801</v>
      </c>
      <c r="AGA41" s="251"/>
      <c r="AGB41" s="263">
        <v>122.814807412371</v>
      </c>
      <c r="AGC41" s="264">
        <v>3095.2124721507398</v>
      </c>
      <c r="AGD41" s="251"/>
      <c r="AGE41" s="263">
        <v>-202.73199999999801</v>
      </c>
      <c r="AGF41" s="264">
        <v>3378.8634900443899</v>
      </c>
      <c r="AGH41" s="41"/>
      <c r="AGI41" s="42"/>
      <c r="AGK41" s="41"/>
      <c r="AGL41" s="42"/>
      <c r="AGN41" s="41"/>
      <c r="AGO41" s="42"/>
      <c r="AGQ41" s="41"/>
      <c r="AGR41" s="42"/>
      <c r="AGT41" s="41"/>
      <c r="AGU41" s="42"/>
      <c r="AGW41" s="41"/>
      <c r="AGX41" s="42"/>
      <c r="AGZ41" s="41"/>
      <c r="AHA41" s="42"/>
      <c r="AHC41" s="41"/>
      <c r="AHD41" s="42"/>
      <c r="AHF41" s="41"/>
      <c r="AHG41" s="42"/>
      <c r="AHI41" s="41"/>
      <c r="AHJ41" s="42"/>
      <c r="AHL41" s="41"/>
      <c r="AHM41" s="42"/>
      <c r="AHO41" s="41"/>
      <c r="AHP41" s="42"/>
      <c r="AHR41" s="41"/>
      <c r="AHS41" s="42"/>
      <c r="AHU41" s="41"/>
      <c r="AHV41" s="42"/>
      <c r="AHX41" s="41"/>
      <c r="AHY41" s="42"/>
      <c r="AIA41" s="41"/>
      <c r="AIB41" s="42"/>
      <c r="AID41" s="41"/>
      <c r="AIE41" s="42"/>
      <c r="AIG41" s="41"/>
      <c r="AIH41" s="42"/>
      <c r="AIJ41" s="41"/>
      <c r="AIK41" s="42"/>
      <c r="AIM41" s="41"/>
      <c r="AIN41" s="42"/>
      <c r="AIP41" s="41"/>
      <c r="AIQ41" s="42"/>
      <c r="AIS41" s="41"/>
      <c r="AIT41" s="42"/>
      <c r="AIV41" s="41"/>
      <c r="AIW41" s="42"/>
      <c r="AIY41" s="41"/>
      <c r="AIZ41" s="42"/>
      <c r="AJB41" s="41"/>
      <c r="AJC41" s="42"/>
      <c r="AJE41" s="41"/>
      <c r="AJF41" s="42"/>
      <c r="AJH41" s="41"/>
      <c r="AJI41" s="42"/>
      <c r="AJK41" s="41"/>
      <c r="AJL41" s="42"/>
      <c r="AJN41" s="41"/>
      <c r="AJO41" s="42"/>
      <c r="AJQ41" s="41"/>
      <c r="AJR41" s="42"/>
      <c r="AJT41" s="41"/>
      <c r="AJU41" s="42"/>
      <c r="AJW41" s="41"/>
      <c r="AJX41" s="42"/>
      <c r="AJZ41" s="41"/>
      <c r="AKA41" s="42"/>
      <c r="AKC41" s="41"/>
      <c r="AKD41" s="42"/>
      <c r="AKF41" s="41"/>
      <c r="AKG41" s="42"/>
      <c r="AKI41" s="41"/>
      <c r="AKJ41" s="42"/>
      <c r="AKL41" s="41"/>
      <c r="AKM41" s="42"/>
      <c r="AKN41" s="66"/>
      <c r="AKO41" s="41"/>
      <c r="AKP41" s="42"/>
      <c r="AKQ41" s="66"/>
      <c r="AKR41" s="41"/>
      <c r="AKS41" s="42"/>
      <c r="AKU41" s="41"/>
      <c r="AKV41" s="42"/>
      <c r="AKW41" s="66"/>
      <c r="AKX41" s="41"/>
      <c r="AKY41" s="42"/>
      <c r="AKZ41" s="66"/>
      <c r="ALA41" s="41"/>
      <c r="ALB41" s="42"/>
      <c r="ALD41" s="41"/>
      <c r="ALE41" s="42"/>
      <c r="ALF41" s="66"/>
      <c r="ALG41" s="41"/>
      <c r="ALH41" s="42"/>
      <c r="ALI41" s="66"/>
      <c r="ALJ41" s="41"/>
      <c r="ALK41" s="42"/>
      <c r="ALM41" s="41"/>
      <c r="ALN41" s="42"/>
      <c r="ALO41" s="66"/>
      <c r="ALP41" s="41"/>
      <c r="ALQ41" s="42"/>
      <c r="ALR41" s="66"/>
      <c r="ALS41" s="41"/>
      <c r="ALT41" s="42"/>
      <c r="ALV41" s="41"/>
      <c r="ALW41" s="42"/>
      <c r="ALX41" s="66"/>
      <c r="ALY41" s="41"/>
      <c r="ALZ41" s="42"/>
      <c r="AMA41" s="66"/>
      <c r="AMB41" s="41"/>
      <c r="AMC41" s="42"/>
      <c r="AME41" s="41"/>
      <c r="AMF41" s="42"/>
      <c r="AMG41" s="66"/>
      <c r="AMH41" s="41"/>
      <c r="AMI41" s="42"/>
      <c r="AMJ41" s="66"/>
      <c r="AMK41" s="41"/>
      <c r="AML41" s="42"/>
      <c r="AMN41" s="41"/>
      <c r="AMO41" s="42"/>
      <c r="AMP41" s="66"/>
      <c r="AMQ41" s="41"/>
      <c r="AMR41" s="42"/>
      <c r="AMS41" s="66"/>
      <c r="AMT41" s="41"/>
      <c r="AMU41" s="42"/>
      <c r="AMW41" s="41"/>
      <c r="AMX41" s="42"/>
      <c r="AMY41" s="66"/>
      <c r="AMZ41" s="41"/>
      <c r="ANA41" s="42"/>
      <c r="ANB41" s="66"/>
      <c r="ANC41" s="41"/>
      <c r="AND41" s="42"/>
      <c r="ANF41" s="41"/>
      <c r="ANG41" s="42"/>
      <c r="ANH41" s="66"/>
      <c r="ANI41" s="41"/>
      <c r="ANJ41" s="42"/>
      <c r="ANK41" s="66"/>
      <c r="ANL41" s="41"/>
      <c r="ANM41" s="42"/>
      <c r="ANO41" s="41"/>
      <c r="ANP41" s="42"/>
      <c r="ANQ41" s="66"/>
      <c r="ANR41" s="41"/>
      <c r="ANS41" s="42"/>
      <c r="ANT41" s="66"/>
      <c r="ANU41" s="41"/>
      <c r="ANV41" s="42"/>
      <c r="ANX41" s="41"/>
      <c r="ANY41" s="42"/>
      <c r="ANZ41" s="66"/>
      <c r="AOA41" s="41"/>
      <c r="AOB41" s="42"/>
      <c r="AOC41" s="66"/>
      <c r="AOD41" s="41"/>
      <c r="AOE41" s="42"/>
      <c r="AOG41" s="41"/>
      <c r="AOH41" s="42"/>
      <c r="AOI41" s="66"/>
      <c r="AOJ41" s="41"/>
      <c r="AOK41" s="42"/>
      <c r="AOL41" s="66"/>
      <c r="AOM41" s="41"/>
      <c r="AON41" s="42"/>
      <c r="AOP41" s="41"/>
      <c r="AOQ41" s="42"/>
      <c r="AOS41" s="41"/>
      <c r="AOT41" s="42"/>
      <c r="AOV41" s="41"/>
      <c r="AOW41" s="42"/>
      <c r="AOY41" s="41"/>
      <c r="AOZ41" s="42"/>
      <c r="APB41" s="41"/>
      <c r="APC41" s="42"/>
      <c r="APE41" s="41"/>
      <c r="APF41" s="42"/>
      <c r="APH41" s="41"/>
      <c r="API41" s="42"/>
      <c r="APK41" s="41"/>
      <c r="APL41" s="42"/>
      <c r="APN41" s="41"/>
      <c r="APO41" s="42"/>
      <c r="APQ41" s="41"/>
      <c r="APR41" s="42"/>
      <c r="APT41" s="41"/>
      <c r="APU41" s="42"/>
      <c r="APW41" s="41"/>
      <c r="APX41" s="42"/>
      <c r="APZ41" s="41"/>
      <c r="AQA41" s="42"/>
      <c r="AQC41" s="41"/>
      <c r="AQD41" s="42"/>
      <c r="AQF41" s="41"/>
      <c r="AQG41" s="42"/>
      <c r="AQI41" s="41"/>
      <c r="AQJ41" s="42"/>
      <c r="AQL41" s="41"/>
      <c r="AQM41" s="42"/>
      <c r="AQO41" s="41"/>
      <c r="AQP41" s="42"/>
      <c r="AQR41" s="41"/>
      <c r="AQS41" s="42"/>
      <c r="AQU41" s="41"/>
      <c r="AQV41" s="42"/>
      <c r="AQX41" s="41"/>
      <c r="AQY41" s="42"/>
      <c r="ARA41" s="41"/>
      <c r="ARB41" s="42"/>
      <c r="ARD41" s="41"/>
      <c r="ARE41" s="42"/>
      <c r="ARG41" s="41"/>
      <c r="ARH41" s="42"/>
      <c r="ARJ41" s="41"/>
      <c r="ARK41" s="42"/>
      <c r="ARM41" s="41"/>
      <c r="ARN41" s="42"/>
      <c r="ARP41" s="41"/>
      <c r="ARQ41" s="42"/>
      <c r="ARS41" s="41"/>
      <c r="ART41" s="42"/>
      <c r="ARV41" s="41"/>
      <c r="ARW41" s="42"/>
      <c r="ARY41" s="41"/>
      <c r="ARZ41" s="42"/>
      <c r="ASB41" s="41"/>
      <c r="ASC41" s="42"/>
      <c r="ASE41" s="41"/>
      <c r="ASF41" s="42"/>
      <c r="ASH41" s="41"/>
      <c r="ASI41" s="42"/>
      <c r="ASK41" s="41"/>
      <c r="ASL41" s="42"/>
      <c r="ASN41" s="41"/>
      <c r="ASO41" s="42"/>
      <c r="ASQ41" s="41"/>
      <c r="ASR41" s="42"/>
      <c r="AST41" s="41"/>
      <c r="ASU41" s="42"/>
      <c r="ASW41" s="41"/>
      <c r="ASX41" s="42"/>
      <c r="ASZ41" s="41"/>
      <c r="ATA41" s="42"/>
      <c r="ATC41" s="41"/>
      <c r="ATD41" s="42"/>
      <c r="ATF41" s="41"/>
      <c r="ATG41" s="42"/>
      <c r="ATI41" s="41"/>
      <c r="ATJ41" s="42"/>
      <c r="ATL41" s="41"/>
      <c r="ATM41" s="42"/>
      <c r="ATO41" s="41"/>
      <c r="ATP41" s="42"/>
      <c r="ATR41" s="41"/>
      <c r="ATS41" s="42"/>
      <c r="ATU41" s="41"/>
      <c r="ATV41" s="42"/>
      <c r="ATX41" s="41"/>
      <c r="ATY41" s="42"/>
      <c r="AUA41" s="41"/>
      <c r="AUB41" s="42"/>
      <c r="AUD41" s="41"/>
      <c r="AUE41" s="42"/>
      <c r="AUG41" s="41"/>
      <c r="AUH41" s="42"/>
      <c r="AUJ41" s="41"/>
      <c r="AUK41" s="42"/>
      <c r="AUM41" s="41"/>
      <c r="AUN41" s="42"/>
      <c r="AUP41" s="41"/>
      <c r="AUQ41" s="42"/>
      <c r="AUS41" s="41"/>
      <c r="AUT41" s="42"/>
      <c r="AUV41" s="41"/>
      <c r="AUW41" s="42"/>
      <c r="AUY41" s="41"/>
      <c r="AUZ41" s="42"/>
      <c r="AVB41" s="41"/>
      <c r="AVC41" s="42"/>
      <c r="AVE41" s="41"/>
      <c r="AVF41" s="42"/>
      <c r="AVH41" s="41"/>
      <c r="AVI41" s="42"/>
      <c r="AVK41" s="41"/>
      <c r="AVL41" s="42"/>
      <c r="AVN41" s="41"/>
      <c r="AVO41" s="42"/>
      <c r="AVQ41" s="41"/>
      <c r="AVR41" s="42"/>
      <c r="AVT41" s="41"/>
      <c r="AVU41" s="42"/>
      <c r="AVW41" s="41"/>
      <c r="AVX41" s="42"/>
      <c r="AVZ41" s="41"/>
      <c r="AWA41" s="42"/>
      <c r="AWC41" s="41"/>
      <c r="AWD41" s="42"/>
      <c r="AWF41" s="41"/>
      <c r="AWG41" s="42"/>
      <c r="AWH41" s="66"/>
      <c r="AWI41" s="41"/>
      <c r="AWJ41" s="42"/>
      <c r="AWK41" s="66"/>
      <c r="AWL41" s="41"/>
      <c r="AWM41" s="42"/>
      <c r="AWO41" s="41"/>
      <c r="AWP41" s="42"/>
      <c r="AWQ41" s="66"/>
      <c r="AWR41" s="41"/>
      <c r="AWS41" s="42"/>
      <c r="AWT41" s="66"/>
      <c r="AWU41" s="41"/>
      <c r="AWV41" s="42"/>
      <c r="AWX41" s="41"/>
      <c r="AWY41" s="42"/>
      <c r="AWZ41" s="66"/>
      <c r="AXA41" s="41"/>
      <c r="AXB41" s="42"/>
      <c r="AXC41" s="66"/>
      <c r="AXD41" s="41"/>
      <c r="AXE41" s="42"/>
      <c r="AXG41" s="41"/>
      <c r="AXH41" s="42"/>
      <c r="AXI41" s="66"/>
      <c r="AXJ41" s="41"/>
      <c r="AXK41" s="42"/>
      <c r="AXL41" s="66"/>
      <c r="AXM41" s="41"/>
      <c r="AXN41" s="42"/>
      <c r="AXP41" s="41"/>
      <c r="AXQ41" s="42"/>
      <c r="AXR41" s="66"/>
      <c r="AXS41" s="41"/>
      <c r="AXT41" s="42"/>
      <c r="AXU41" s="66"/>
      <c r="AXV41" s="41"/>
      <c r="AXW41" s="42"/>
      <c r="AXY41" s="41"/>
      <c r="AXZ41" s="42"/>
      <c r="AYA41" s="66"/>
      <c r="AYB41" s="41"/>
      <c r="AYC41" s="42"/>
      <c r="AYD41" s="66"/>
      <c r="AYE41" s="41"/>
      <c r="AYF41" s="42"/>
      <c r="AYH41" s="41"/>
      <c r="AYI41" s="42"/>
      <c r="AYJ41" s="66"/>
      <c r="AYK41" s="41"/>
      <c r="AYL41" s="42"/>
      <c r="AYM41" s="66"/>
      <c r="AYN41" s="41"/>
      <c r="AYO41" s="42"/>
      <c r="AYQ41" s="41"/>
      <c r="AYR41" s="42"/>
      <c r="AYS41" s="66"/>
      <c r="AYT41" s="41"/>
      <c r="AYU41" s="42"/>
      <c r="AYV41" s="66"/>
      <c r="AYW41" s="41"/>
      <c r="AYX41" s="42"/>
      <c r="AYZ41" s="41"/>
      <c r="AZA41" s="42"/>
      <c r="AZB41" s="66"/>
      <c r="AZC41" s="41"/>
      <c r="AZD41" s="42"/>
      <c r="AZE41" s="66"/>
      <c r="AZF41" s="41"/>
      <c r="AZG41" s="42"/>
      <c r="AZI41" s="41"/>
      <c r="AZJ41" s="42"/>
      <c r="AZK41" s="66"/>
      <c r="AZL41" s="41"/>
      <c r="AZM41" s="42"/>
      <c r="AZN41" s="66"/>
      <c r="AZO41" s="41"/>
      <c r="AZP41" s="42"/>
      <c r="AZR41" s="41"/>
      <c r="AZS41" s="42"/>
      <c r="AZT41" s="66"/>
      <c r="AZU41" s="41"/>
      <c r="AZV41" s="42"/>
      <c r="AZW41" s="66"/>
      <c r="AZX41" s="41"/>
      <c r="AZY41" s="42"/>
    </row>
    <row r="42" spans="2:1377" x14ac:dyDescent="0.15">
      <c r="B42" s="41">
        <v>-229.18481368467801</v>
      </c>
      <c r="C42" s="42">
        <v>31.9747300017359</v>
      </c>
      <c r="E42" s="41">
        <v>-292.77047684233798</v>
      </c>
      <c r="F42" s="42">
        <v>32.607433018055602</v>
      </c>
      <c r="H42" s="41">
        <v>-351.06331973649202</v>
      </c>
      <c r="I42" s="42">
        <v>35.355550296028497</v>
      </c>
      <c r="J42" s="66"/>
      <c r="K42" s="41">
        <v>-421.15309928020002</v>
      </c>
      <c r="L42" s="42">
        <v>38.100298060579803</v>
      </c>
      <c r="N42" s="41">
        <v>-256.05440243449198</v>
      </c>
      <c r="O42" s="42">
        <v>46.015070439060302</v>
      </c>
      <c r="P42" s="66"/>
      <c r="Q42" s="41">
        <v>-329.45804500000099</v>
      </c>
      <c r="R42" s="42">
        <v>46.933201760490199</v>
      </c>
      <c r="S42" s="66"/>
      <c r="T42" s="41">
        <v>-420.99000756550703</v>
      </c>
      <c r="U42" s="42">
        <v>48.149031804496097</v>
      </c>
      <c r="V42" s="66"/>
      <c r="W42" s="41">
        <v>-475.33077262319301</v>
      </c>
      <c r="X42" s="42">
        <v>55.0516721824849</v>
      </c>
      <c r="Z42" s="41">
        <v>-263.83084399361599</v>
      </c>
      <c r="AA42" s="42">
        <v>65.801521744534497</v>
      </c>
      <c r="AB42" s="66"/>
      <c r="AC42" s="41">
        <v>-345.61332798723203</v>
      </c>
      <c r="AD42" s="42">
        <v>66.919326575529894</v>
      </c>
      <c r="AE42" s="66"/>
      <c r="AF42" s="41">
        <v>-447.90909198084898</v>
      </c>
      <c r="AG42" s="42">
        <v>68.393312723252606</v>
      </c>
      <c r="AH42" s="66"/>
      <c r="AI42" s="41">
        <v>-545.18496032466805</v>
      </c>
      <c r="AJ42" s="42">
        <v>73.467638739620995</v>
      </c>
      <c r="AL42" s="41">
        <v>-339.35476354144998</v>
      </c>
      <c r="AM42" s="42">
        <v>91.298140135094897</v>
      </c>
      <c r="AN42" s="66"/>
      <c r="AO42" s="41">
        <v>-442.25924062435399</v>
      </c>
      <c r="AP42" s="42">
        <v>93.017893873841004</v>
      </c>
      <c r="AQ42" s="66"/>
      <c r="AR42" s="41">
        <v>-570.86931770725505</v>
      </c>
      <c r="AS42" s="42">
        <v>95.299157411906705</v>
      </c>
      <c r="AT42" s="66"/>
      <c r="AU42" s="41">
        <v>-719.28937292620003</v>
      </c>
      <c r="AV42" s="42">
        <v>98.100446407335994</v>
      </c>
      <c r="AX42" s="41">
        <v>-372.07579473575402</v>
      </c>
      <c r="AY42" s="42">
        <v>127.324824559463</v>
      </c>
      <c r="AZ42" s="66"/>
      <c r="BA42" s="41">
        <v>-505.356063419691</v>
      </c>
      <c r="BB42" s="42">
        <v>129.55059982442</v>
      </c>
      <c r="BC42" s="66"/>
      <c r="BD42" s="41">
        <v>-657.78874078756701</v>
      </c>
      <c r="BE42" s="42">
        <v>132.50607580376899</v>
      </c>
      <c r="BF42" s="66"/>
      <c r="BG42" s="41">
        <v>-833.86858621225201</v>
      </c>
      <c r="BH42" s="42">
        <v>136.146011323366</v>
      </c>
      <c r="BJ42" s="41">
        <v>-478.98556860011598</v>
      </c>
      <c r="BK42" s="42">
        <v>210.24445483698699</v>
      </c>
      <c r="BL42" s="66"/>
      <c r="BM42" s="41">
        <v>-655.886858320138</v>
      </c>
      <c r="BN42" s="42">
        <v>213.859032862014</v>
      </c>
      <c r="BO42" s="66"/>
      <c r="BP42" s="41">
        <v>-857.87671776018306</v>
      </c>
      <c r="BQ42" s="42">
        <v>218.71546338492601</v>
      </c>
      <c r="BR42" s="66"/>
      <c r="BS42" s="41">
        <v>-1091.31645297759</v>
      </c>
      <c r="BT42" s="42">
        <v>224.72345009600599</v>
      </c>
      <c r="BV42" s="41">
        <v>-494.27730447076698</v>
      </c>
      <c r="BW42" s="42">
        <v>320.29808405301998</v>
      </c>
      <c r="BX42" s="66"/>
      <c r="BY42" s="41">
        <v>-652.65354854922896</v>
      </c>
      <c r="BZ42" s="42">
        <v>324.17657168067097</v>
      </c>
      <c r="CA42" s="66"/>
      <c r="CB42" s="41">
        <v>-879.76715262769198</v>
      </c>
      <c r="CC42" s="42">
        <v>329.70239362849799</v>
      </c>
      <c r="CD42" s="66"/>
      <c r="CE42" s="41">
        <v>-1126.0399967061501</v>
      </c>
      <c r="CF42" s="42">
        <v>336.32914080878498</v>
      </c>
      <c r="CG42" s="66"/>
      <c r="CH42" s="41">
        <v>-1398.7111248630699</v>
      </c>
      <c r="CI42" s="42">
        <v>344.80245528229602</v>
      </c>
      <c r="CJ42" s="66"/>
      <c r="CK42" s="41">
        <v>-1523.0526141192199</v>
      </c>
      <c r="CL42" s="42">
        <v>352.581532907976</v>
      </c>
      <c r="CN42" s="41">
        <v>-412.84369935178898</v>
      </c>
      <c r="CO42" s="42">
        <v>463.19026168075101</v>
      </c>
      <c r="CP42" s="66"/>
      <c r="CQ42" s="41">
        <v>-585.97143611104298</v>
      </c>
      <c r="CR42" s="42">
        <v>468.07571209145402</v>
      </c>
      <c r="CS42" s="66"/>
      <c r="CT42" s="41">
        <v>-835.48910287029298</v>
      </c>
      <c r="CU42" s="42">
        <v>474.93213847313098</v>
      </c>
      <c r="CV42" s="66"/>
      <c r="CW42" s="41">
        <v>-1106.2855146295501</v>
      </c>
      <c r="CX42" s="42">
        <v>483.17289794977899</v>
      </c>
      <c r="CY42" s="66"/>
      <c r="CZ42" s="41">
        <v>-1295.3389834258101</v>
      </c>
      <c r="DA42" s="42">
        <v>521.63316170147004</v>
      </c>
      <c r="DB42" s="66"/>
      <c r="DC42" s="41">
        <v>-1562.3698999999999</v>
      </c>
      <c r="DD42" s="42">
        <v>502.96986089269501</v>
      </c>
      <c r="DF42" s="41">
        <v>-301.816291435994</v>
      </c>
      <c r="DG42" s="42">
        <v>642.80504160968303</v>
      </c>
      <c r="DH42" s="66"/>
      <c r="DI42" s="41">
        <v>-489.13003419839401</v>
      </c>
      <c r="DJ42" s="42">
        <v>648.74154013146699</v>
      </c>
      <c r="DK42" s="66"/>
      <c r="DL42" s="41">
        <v>-760.48627696079097</v>
      </c>
      <c r="DM42" s="42">
        <v>657.10986374267702</v>
      </c>
      <c r="DN42" s="66"/>
      <c r="DO42" s="41">
        <v>-934.38914801039198</v>
      </c>
      <c r="DP42" s="42">
        <v>702.89632076797602</v>
      </c>
      <c r="DQ42" s="66"/>
      <c r="DR42" s="41">
        <v>-1410.04066248559</v>
      </c>
      <c r="DS42" s="42">
        <v>679.69877942262201</v>
      </c>
      <c r="DT42" s="66"/>
      <c r="DU42" s="41">
        <v>-1545.10035014359</v>
      </c>
      <c r="DV42" s="42">
        <v>690.67277612526505</v>
      </c>
      <c r="DX42" s="41">
        <v>-320.79615340638998</v>
      </c>
      <c r="DY42" s="42">
        <v>865.281834615089</v>
      </c>
      <c r="DZ42" s="66"/>
      <c r="EA42" s="41">
        <v>-583.03533340639206</v>
      </c>
      <c r="EB42" s="42">
        <v>873.22028133971401</v>
      </c>
      <c r="EC42" s="66"/>
      <c r="ED42" s="41">
        <v>-908.41778049429195</v>
      </c>
      <c r="EE42" s="42">
        <v>884.50687322808596</v>
      </c>
      <c r="EF42" s="66"/>
      <c r="EG42" s="41">
        <v>-1116.1210488458901</v>
      </c>
      <c r="EH42" s="42">
        <v>946.06218510724</v>
      </c>
      <c r="EI42" s="66"/>
      <c r="EJ42" s="41">
        <v>-1646.03722175799</v>
      </c>
      <c r="EK42" s="42">
        <v>914.90247422781704</v>
      </c>
      <c r="EL42" s="66"/>
      <c r="EM42" s="41">
        <v>-1848.9739476235</v>
      </c>
      <c r="EN42" s="42">
        <v>929.71389622660001</v>
      </c>
      <c r="EP42" s="41">
        <v>-39.597528151011701</v>
      </c>
      <c r="EQ42" s="42">
        <v>62.8951455290835</v>
      </c>
      <c r="ER42" s="66"/>
      <c r="ES42" s="41">
        <v>-136.61669130867301</v>
      </c>
      <c r="ET42" s="42">
        <v>64.196491681358907</v>
      </c>
      <c r="EU42" s="66"/>
      <c r="EV42" s="41">
        <v>-256.691214466335</v>
      </c>
      <c r="EW42" s="42">
        <v>65.849970189732403</v>
      </c>
      <c r="EX42" s="66"/>
      <c r="EY42" s="41">
        <v>-359.0908</v>
      </c>
      <c r="EZ42" s="42">
        <v>70.755219905091096</v>
      </c>
      <c r="FB42" s="41">
        <v>-22.994015747979802</v>
      </c>
      <c r="FC42" s="42">
        <v>90.543764414232001</v>
      </c>
      <c r="FD42" s="66"/>
      <c r="FE42" s="41">
        <v>-135.40340831348701</v>
      </c>
      <c r="FF42" s="42">
        <v>92.422235762362405</v>
      </c>
      <c r="FG42" s="66"/>
      <c r="FH42" s="41">
        <v>-274.62112087899499</v>
      </c>
      <c r="FI42" s="42">
        <v>94.819555411249695</v>
      </c>
      <c r="FJ42" s="66"/>
      <c r="FK42" s="41">
        <v>-389.65203248788998</v>
      </c>
      <c r="FL42" s="42">
        <v>102.296414854202</v>
      </c>
      <c r="FN42" s="41">
        <v>0</v>
      </c>
      <c r="FO42" s="42">
        <v>124.465569538476</v>
      </c>
      <c r="FP42" s="66"/>
      <c r="FQ42" s="41">
        <v>-86.443793786151701</v>
      </c>
      <c r="FR42" s="42">
        <v>131.85328300008399</v>
      </c>
      <c r="FS42" s="66"/>
      <c r="FT42" s="41">
        <v>-243.23755777976899</v>
      </c>
      <c r="FU42" s="42">
        <v>134.80857629164899</v>
      </c>
      <c r="FV42" s="66"/>
      <c r="FW42" s="41">
        <v>-376.66331082515501</v>
      </c>
      <c r="FX42" s="42">
        <v>144.68490921460901</v>
      </c>
      <c r="FZ42" s="41">
        <v>0</v>
      </c>
      <c r="GA42" s="42">
        <v>175.63052770359499</v>
      </c>
      <c r="GB42" s="66"/>
      <c r="GC42" s="41">
        <v>-130.54364373577701</v>
      </c>
      <c r="GD42" s="42">
        <v>183.18197267983601</v>
      </c>
      <c r="GE42" s="66"/>
      <c r="GF42" s="41">
        <v>-255.783902067387</v>
      </c>
      <c r="GG42" s="42">
        <v>197.710045855381</v>
      </c>
      <c r="GH42" s="66"/>
      <c r="GI42" s="41">
        <v>-553.66024790157996</v>
      </c>
      <c r="GJ42" s="42">
        <v>193.08449660731199</v>
      </c>
      <c r="GL42" s="41">
        <v>24.360990279762898</v>
      </c>
      <c r="GM42" s="42">
        <v>238.13211624206801</v>
      </c>
      <c r="GN42" s="66"/>
      <c r="GO42" s="41">
        <v>-98.046730507805407</v>
      </c>
      <c r="GP42" s="42">
        <v>255.09473297832</v>
      </c>
      <c r="GQ42" s="66"/>
      <c r="GR42" s="41">
        <v>-332.22640787568201</v>
      </c>
      <c r="GS42" s="42">
        <v>260.990959728706</v>
      </c>
      <c r="GT42" s="66"/>
      <c r="GU42" s="41">
        <v>-601.86689194319104</v>
      </c>
      <c r="GV42" s="42">
        <v>268.037715006778</v>
      </c>
      <c r="GX42" s="41">
        <v>69.294597358581996</v>
      </c>
      <c r="GY42" s="42">
        <v>393.28064345561802</v>
      </c>
      <c r="GZ42" s="66"/>
      <c r="HA42" s="41">
        <v>-91.036510681578804</v>
      </c>
      <c r="HB42" s="42">
        <v>421.11988977036401</v>
      </c>
      <c r="HC42" s="66"/>
      <c r="HD42" s="41">
        <v>-402.022370121623</v>
      </c>
      <c r="HE42" s="42">
        <v>430.80100652480502</v>
      </c>
      <c r="HF42" s="66"/>
      <c r="HG42" s="41">
        <v>-630.10783657425395</v>
      </c>
      <c r="HH42" s="42">
        <v>466.63057915051098</v>
      </c>
      <c r="HJ42" s="41">
        <v>277.82026305694001</v>
      </c>
      <c r="HK42" s="42">
        <v>599.43550832229096</v>
      </c>
      <c r="HL42" s="66"/>
      <c r="HM42" s="41">
        <v>30.292858978479899</v>
      </c>
      <c r="HN42" s="42">
        <v>606.30762349650399</v>
      </c>
      <c r="HO42" s="66"/>
      <c r="HP42" s="41">
        <v>-171.50512957074901</v>
      </c>
      <c r="HQ42" s="42">
        <v>649.36420625943504</v>
      </c>
      <c r="HR42" s="66"/>
      <c r="HS42" s="41">
        <v>-542.52197364920903</v>
      </c>
      <c r="HT42" s="42">
        <v>662.505184999167</v>
      </c>
      <c r="HU42" s="66"/>
      <c r="HV42" s="41">
        <v>-793.61264627690002</v>
      </c>
      <c r="HW42" s="42">
        <v>715.998727754377</v>
      </c>
      <c r="HX42" s="66"/>
      <c r="HY42" s="41">
        <v>-1443.7861</v>
      </c>
      <c r="HZ42" s="42">
        <v>698.44732224573295</v>
      </c>
      <c r="IB42" s="41">
        <v>606.18552037076199</v>
      </c>
      <c r="IC42" s="42">
        <v>867.10620901625998</v>
      </c>
      <c r="ID42" s="66"/>
      <c r="IE42" s="41">
        <v>332.76272861151</v>
      </c>
      <c r="IF42" s="42">
        <v>875.81468436830801</v>
      </c>
      <c r="IG42" s="66"/>
      <c r="IH42" s="41">
        <v>0</v>
      </c>
      <c r="II42" s="42">
        <v>902.32556293361597</v>
      </c>
      <c r="IJ42" s="66"/>
      <c r="IK42" s="41">
        <v>-283.57465546251802</v>
      </c>
      <c r="IL42" s="42">
        <v>951.83540839633804</v>
      </c>
      <c r="IM42" s="66"/>
      <c r="IN42" s="41">
        <v>-747.58819898102502</v>
      </c>
      <c r="IO42" s="42">
        <v>972.36201281673198</v>
      </c>
      <c r="IP42" s="66"/>
      <c r="IQ42" s="41">
        <v>-1306.9412</v>
      </c>
      <c r="IR42" s="42">
        <v>996.84794776743195</v>
      </c>
      <c r="IT42" s="41">
        <v>996.37732110723096</v>
      </c>
      <c r="IU42" s="42">
        <v>1203.5931075221899</v>
      </c>
      <c r="IV42" s="66"/>
      <c r="IW42" s="41">
        <v>697.62462834483097</v>
      </c>
      <c r="IX42" s="42">
        <v>1214.23414841516</v>
      </c>
      <c r="IY42" s="66"/>
      <c r="IZ42" s="41">
        <v>271.320735582434</v>
      </c>
      <c r="JA42" s="42">
        <v>1228.8839441944101</v>
      </c>
      <c r="JB42" s="66"/>
      <c r="JC42" s="41">
        <v>0</v>
      </c>
      <c r="JD42" s="42">
        <v>1301.70999010778</v>
      </c>
      <c r="JE42" s="66"/>
      <c r="JF42" s="41">
        <v>-497.89130651676101</v>
      </c>
      <c r="JG42" s="42">
        <v>1339.1390958048401</v>
      </c>
      <c r="JH42" s="66"/>
      <c r="JI42" s="41">
        <v>-814.59114861596504</v>
      </c>
      <c r="JJ42" s="42">
        <v>1443.9541800412701</v>
      </c>
      <c r="JL42" s="41">
        <v>1251.0037025833401</v>
      </c>
      <c r="JM42" s="42">
        <v>1620.23112457197</v>
      </c>
      <c r="JN42" s="66"/>
      <c r="JO42" s="41">
        <v>855.03778258333705</v>
      </c>
      <c r="JP42" s="42">
        <v>1634.44951656843</v>
      </c>
      <c r="JQ42" s="66"/>
      <c r="JR42" s="41">
        <v>343.71815549543697</v>
      </c>
      <c r="JS42" s="42">
        <v>1654.2140495169899</v>
      </c>
      <c r="JT42" s="66"/>
      <c r="JU42" s="41">
        <v>0</v>
      </c>
      <c r="JV42" s="42">
        <v>1745.7979996763099</v>
      </c>
      <c r="JW42" s="66"/>
      <c r="JX42" s="41">
        <v>-536.02020829565299</v>
      </c>
      <c r="JY42" s="42">
        <v>1802.50803682281</v>
      </c>
      <c r="JZ42" s="66"/>
      <c r="KA42" s="41">
        <v>-955.45539791095098</v>
      </c>
      <c r="KB42" s="42">
        <v>1943.54611404758</v>
      </c>
      <c r="KD42" s="41">
        <v>230.465614601884</v>
      </c>
      <c r="KE42" s="42">
        <v>124.527498078078</v>
      </c>
      <c r="KF42" s="66"/>
      <c r="KG42" s="41">
        <v>131.86968397035201</v>
      </c>
      <c r="KH42" s="42">
        <v>129.65764688023799</v>
      </c>
      <c r="KI42" s="66"/>
      <c r="KJ42" s="41">
        <v>11.039961338819801</v>
      </c>
      <c r="KK42" s="42">
        <v>135.975612107036</v>
      </c>
      <c r="KL42" s="66"/>
      <c r="KM42" s="41">
        <v>0</v>
      </c>
      <c r="KN42" s="42">
        <v>153.02681515522099</v>
      </c>
      <c r="KP42" s="41">
        <v>308.35114979750801</v>
      </c>
      <c r="KQ42" s="42">
        <v>180.57882860808999</v>
      </c>
      <c r="KR42" s="66"/>
      <c r="KS42" s="41">
        <v>193.478490284407</v>
      </c>
      <c r="KT42" s="42">
        <v>187.971908868399</v>
      </c>
      <c r="KU42" s="66"/>
      <c r="KV42" s="41">
        <v>52.684326771304796</v>
      </c>
      <c r="KW42" s="42">
        <v>197.05760992833001</v>
      </c>
      <c r="KX42" s="66"/>
      <c r="KY42" s="41">
        <v>0</v>
      </c>
      <c r="KZ42" s="42">
        <v>217.85297808845601</v>
      </c>
      <c r="LB42" s="41">
        <v>475.32599303133202</v>
      </c>
      <c r="LC42" s="42">
        <v>256.75046991870198</v>
      </c>
      <c r="LD42" s="66"/>
      <c r="LE42" s="41">
        <v>344.46443223260798</v>
      </c>
      <c r="LF42" s="42">
        <v>266.403804663046</v>
      </c>
      <c r="LG42" s="66"/>
      <c r="LH42" s="41">
        <v>184.01925543388501</v>
      </c>
      <c r="LI42" s="42">
        <v>278.25641132523299</v>
      </c>
      <c r="LJ42" s="66"/>
      <c r="LK42" s="41">
        <v>86.521199999999496</v>
      </c>
      <c r="LL42" s="42">
        <v>301.56405141423301</v>
      </c>
      <c r="LN42" s="41">
        <v>553.87244420925094</v>
      </c>
      <c r="LO42" s="42">
        <v>358.23266228186799</v>
      </c>
      <c r="LP42" s="66"/>
      <c r="LQ42" s="41">
        <v>390.160218792671</v>
      </c>
      <c r="LR42" s="42">
        <v>372.32355697941102</v>
      </c>
      <c r="LS42" s="66"/>
      <c r="LT42" s="41">
        <v>189.455673376091</v>
      </c>
      <c r="LU42" s="42">
        <v>389.61075011331297</v>
      </c>
      <c r="LV42" s="66"/>
      <c r="LW42" s="41">
        <v>0</v>
      </c>
      <c r="LX42" s="42">
        <v>414.03363788022699</v>
      </c>
      <c r="LZ42" s="41">
        <v>775.86218284342795</v>
      </c>
      <c r="MA42" s="42">
        <v>496.587537104825</v>
      </c>
      <c r="MB42" s="66"/>
      <c r="MC42" s="41">
        <v>577.44853310663905</v>
      </c>
      <c r="MD42" s="42">
        <v>515.121611845502</v>
      </c>
      <c r="ME42" s="66"/>
      <c r="MF42" s="41">
        <v>336.98296163306497</v>
      </c>
      <c r="MG42" s="42">
        <v>538.09092625877099</v>
      </c>
      <c r="MH42" s="66"/>
      <c r="MI42" s="41">
        <v>61.452000000000602</v>
      </c>
      <c r="MJ42" s="42">
        <v>563.55706111095503</v>
      </c>
      <c r="ML42" s="41">
        <v>1106.12255154746</v>
      </c>
      <c r="MM42" s="42">
        <v>821.33561955012499</v>
      </c>
      <c r="MN42" s="66"/>
      <c r="MO42" s="41">
        <v>841.73216560345998</v>
      </c>
      <c r="MP42" s="42">
        <v>851.61215068435195</v>
      </c>
      <c r="MQ42" s="66"/>
      <c r="MR42" s="41">
        <v>521.36214571544895</v>
      </c>
      <c r="MS42" s="42">
        <v>889.16650520445603</v>
      </c>
      <c r="MT42" s="66"/>
      <c r="MU42" s="41">
        <v>154.25199999999899</v>
      </c>
      <c r="MV42" s="42">
        <v>931.04705259453203</v>
      </c>
      <c r="MX42" s="41">
        <v>1637.58017401759</v>
      </c>
      <c r="MY42" s="42">
        <v>1241.7898031720899</v>
      </c>
      <c r="MZ42" s="66"/>
      <c r="NA42" s="41">
        <v>1392.9796532019</v>
      </c>
      <c r="NB42" s="42">
        <v>1274.3168594476101</v>
      </c>
      <c r="NC42" s="66"/>
      <c r="ND42" s="41">
        <v>1051.50002838621</v>
      </c>
      <c r="NE42" s="42">
        <v>1321.6960574385801</v>
      </c>
      <c r="NF42" s="66"/>
      <c r="NG42" s="41">
        <v>681.82238757051505</v>
      </c>
      <c r="NH42" s="42">
        <v>1371.79713359007</v>
      </c>
      <c r="NI42" s="66"/>
      <c r="NJ42" s="41">
        <v>246.34780993913199</v>
      </c>
      <c r="NK42" s="42">
        <v>1430.6776593142299</v>
      </c>
      <c r="NL42" s="66"/>
      <c r="NM42" s="41">
        <v>0</v>
      </c>
      <c r="NN42" s="42">
        <v>1548.4057129074999</v>
      </c>
      <c r="NP42" s="41">
        <v>2391.8476768529999</v>
      </c>
      <c r="NQ42" s="42">
        <v>1782.9347405313799</v>
      </c>
      <c r="NR42" s="66"/>
      <c r="NS42" s="41">
        <v>2117.68119850115</v>
      </c>
      <c r="NT42" s="42">
        <v>1825.33592901098</v>
      </c>
      <c r="NU42" s="66"/>
      <c r="NV42" s="41">
        <v>1734.7136481493001</v>
      </c>
      <c r="NW42" s="42">
        <v>1886.6206657255</v>
      </c>
      <c r="NX42" s="66"/>
      <c r="NY42" s="41">
        <v>1320.0784097974499</v>
      </c>
      <c r="NZ42" s="42">
        <v>1951.70703793187</v>
      </c>
      <c r="OA42" s="66"/>
      <c r="OB42" s="41">
        <v>832.08620509375203</v>
      </c>
      <c r="OC42" s="42">
        <v>2028.5031339186801</v>
      </c>
      <c r="OD42" s="66"/>
      <c r="OE42" s="41">
        <v>271.82999999999799</v>
      </c>
      <c r="OF42" s="42">
        <v>2113.8069047476902</v>
      </c>
      <c r="OH42" s="41">
        <v>3263.66101041513</v>
      </c>
      <c r="OI42" s="42">
        <v>2459.3447111595901</v>
      </c>
      <c r="OJ42" s="66"/>
      <c r="OK42" s="41">
        <v>2960.0416718626502</v>
      </c>
      <c r="OL42" s="42">
        <v>2512.8415698296499</v>
      </c>
      <c r="OM42" s="66"/>
      <c r="ON42" s="41">
        <v>2535.6992933101701</v>
      </c>
      <c r="OO42" s="42">
        <v>2589.8355764564099</v>
      </c>
      <c r="OP42" s="66"/>
      <c r="OQ42" s="41">
        <v>2076.2195547576898</v>
      </c>
      <c r="OR42" s="42">
        <v>2671.76514392729</v>
      </c>
      <c r="OS42" s="66"/>
      <c r="OT42" s="41">
        <v>1529.0841362052099</v>
      </c>
      <c r="OU42" s="42">
        <v>2767.63760116803</v>
      </c>
      <c r="OV42" s="66"/>
      <c r="OW42" s="41">
        <v>914.87599999999804</v>
      </c>
      <c r="OX42" s="42">
        <v>2876.8428833488101</v>
      </c>
      <c r="OZ42" s="41">
        <v>3973.0416221673599</v>
      </c>
      <c r="PA42" s="42">
        <v>3314.06421284526</v>
      </c>
      <c r="PB42" s="66"/>
      <c r="PC42" s="41">
        <v>3601.20587816737</v>
      </c>
      <c r="PD42" s="42">
        <v>3384.7506156514801</v>
      </c>
      <c r="PE42" s="66"/>
      <c r="PF42" s="41">
        <v>3092.0440327497799</v>
      </c>
      <c r="PG42" s="42">
        <v>3487.9188475651899</v>
      </c>
      <c r="PH42" s="66"/>
      <c r="PI42" s="41">
        <v>2540.71735533221</v>
      </c>
      <c r="PJ42" s="42">
        <v>3597.9221083422999</v>
      </c>
      <c r="PK42" s="66"/>
      <c r="PL42" s="41">
        <v>1892.4750084970501</v>
      </c>
      <c r="PM42" s="42">
        <v>3728.4659577750799</v>
      </c>
      <c r="PN42" s="66"/>
      <c r="PO42" s="41">
        <v>1147.2539999999999</v>
      </c>
      <c r="PP42" s="42">
        <v>3873.9113288198701</v>
      </c>
      <c r="PR42" s="41">
        <v>-277.70474258060398</v>
      </c>
      <c r="PS42" s="42">
        <v>27.363783206300901</v>
      </c>
      <c r="PT42" s="66"/>
      <c r="PU42" s="41">
        <v>-358.15103794907202</v>
      </c>
      <c r="PV42" s="42">
        <v>26.444181189558002</v>
      </c>
      <c r="PW42" s="66"/>
      <c r="PX42" s="41">
        <v>-440.01015710673403</v>
      </c>
      <c r="PY42" s="42">
        <v>27.135838521818101</v>
      </c>
      <c r="PZ42" s="66"/>
      <c r="QA42" s="41">
        <v>-499.24779999999998</v>
      </c>
      <c r="QB42" s="42">
        <v>31.0969724054988</v>
      </c>
      <c r="QD42" s="41">
        <v>-332.17013577179398</v>
      </c>
      <c r="QE42" s="42">
        <v>37.3301346095068</v>
      </c>
      <c r="QF42" s="66"/>
      <c r="QG42" s="41">
        <v>-408.11041033730203</v>
      </c>
      <c r="QH42" s="42">
        <v>38.052545129704598</v>
      </c>
      <c r="QI42" s="66"/>
      <c r="QJ42" s="41">
        <v>-502.74348490280897</v>
      </c>
      <c r="QK42" s="42">
        <v>39.060347110720102</v>
      </c>
      <c r="QL42" s="66"/>
      <c r="QM42" s="41">
        <v>-569.36080000000004</v>
      </c>
      <c r="QN42" s="42">
        <v>44.915870434765999</v>
      </c>
      <c r="QP42" s="41">
        <v>-358.29881483383298</v>
      </c>
      <c r="QQ42" s="42">
        <v>53.3574968938998</v>
      </c>
      <c r="QR42" s="66"/>
      <c r="QS42" s="41">
        <v>-442.98030682745002</v>
      </c>
      <c r="QT42" s="42">
        <v>54.216834381929097</v>
      </c>
      <c r="QU42" s="66"/>
      <c r="QV42" s="41">
        <v>-523.32103561340602</v>
      </c>
      <c r="QW42" s="42">
        <v>58.719548129622098</v>
      </c>
      <c r="QX42" s="66"/>
      <c r="QY42" s="41">
        <v>-655.39714810005205</v>
      </c>
      <c r="QZ42" s="42">
        <v>59.616190680239498</v>
      </c>
      <c r="RB42" s="41">
        <v>-454.99046291916699</v>
      </c>
      <c r="RC42" s="42">
        <v>74.061266685559303</v>
      </c>
      <c r="RD42" s="66"/>
      <c r="RE42" s="41">
        <v>-561.51870000206895</v>
      </c>
      <c r="RF42" s="42">
        <v>75.407361683489398</v>
      </c>
      <c r="RG42" s="66"/>
      <c r="RH42" s="41">
        <v>-694.55893708497001</v>
      </c>
      <c r="RI42" s="42">
        <v>77.284355310775496</v>
      </c>
      <c r="RJ42" s="66"/>
      <c r="RK42" s="41">
        <v>-848.04877292619904</v>
      </c>
      <c r="RL42" s="42">
        <v>79.692576240011107</v>
      </c>
      <c r="RN42" s="41">
        <v>-517.48875731813098</v>
      </c>
      <c r="RO42" s="42">
        <v>103.308148638424</v>
      </c>
      <c r="RP42" s="66"/>
      <c r="RQ42" s="41">
        <v>-655.11753800206998</v>
      </c>
      <c r="RR42" s="42">
        <v>105.031456666016</v>
      </c>
      <c r="RS42" s="66"/>
      <c r="RT42" s="41">
        <v>-773.91080421139804</v>
      </c>
      <c r="RU42" s="42">
        <v>113.78864003603699</v>
      </c>
      <c r="RV42" s="66"/>
      <c r="RW42" s="41">
        <v>-995.03054079463095</v>
      </c>
      <c r="RX42" s="42">
        <v>110.53593148729701</v>
      </c>
      <c r="RZ42" s="41">
        <v>-677.22376612782602</v>
      </c>
      <c r="SA42" s="42">
        <v>170.57531750075401</v>
      </c>
      <c r="SB42" s="66"/>
      <c r="SC42" s="41">
        <v>-811.52679117590503</v>
      </c>
      <c r="SD42" s="42">
        <v>183.068718426749</v>
      </c>
      <c r="SE42" s="66"/>
      <c r="SF42" s="41">
        <v>-1069.0011872878899</v>
      </c>
      <c r="SG42" s="42">
        <v>177.32768572302899</v>
      </c>
      <c r="SH42" s="66"/>
      <c r="SI42" s="41">
        <v>-1310.5540000000001</v>
      </c>
      <c r="SJ42" s="42">
        <v>182.43523840160199</v>
      </c>
      <c r="SL42" s="41">
        <v>-750.06279708215698</v>
      </c>
      <c r="SM42" s="42">
        <v>259.98085314831701</v>
      </c>
      <c r="SN42" s="66"/>
      <c r="SO42" s="41">
        <v>-913.82982516061804</v>
      </c>
      <c r="SP42" s="42">
        <v>262.90044224245997</v>
      </c>
      <c r="SQ42" s="66"/>
      <c r="SR42" s="41">
        <v>-1148.43891723908</v>
      </c>
      <c r="SS42" s="42">
        <v>267.24520360534802</v>
      </c>
      <c r="ST42" s="66"/>
      <c r="SU42" s="41">
        <v>-1402.8241453175399</v>
      </c>
      <c r="SV42" s="42">
        <v>272.68175514422302</v>
      </c>
      <c r="SW42" s="66"/>
      <c r="SX42" s="41">
        <v>-1685.13981747446</v>
      </c>
      <c r="SY42" s="42">
        <v>279.902945544337</v>
      </c>
      <c r="SZ42" s="66"/>
      <c r="TA42" s="41">
        <v>-1820.425</v>
      </c>
      <c r="TB42" s="42">
        <v>286.92011414667599</v>
      </c>
      <c r="TD42" s="41">
        <v>-733.852995185194</v>
      </c>
      <c r="TE42" s="42">
        <v>376.07868204818999</v>
      </c>
      <c r="TF42" s="66"/>
      <c r="TG42" s="41">
        <v>-913.04536394444904</v>
      </c>
      <c r="TH42" s="42">
        <v>379.69630653243797</v>
      </c>
      <c r="TI42" s="66"/>
      <c r="TJ42" s="41">
        <v>-1170.9954547037</v>
      </c>
      <c r="TK42" s="42">
        <v>384.980755151354</v>
      </c>
      <c r="TL42" s="66"/>
      <c r="TM42" s="41">
        <v>-1450.9182984629499</v>
      </c>
      <c r="TN42" s="42">
        <v>391.610729872695</v>
      </c>
      <c r="TO42" s="66"/>
      <c r="TP42" s="41">
        <v>-1758.9399539814599</v>
      </c>
      <c r="TQ42" s="42">
        <v>400.34787867413502</v>
      </c>
      <c r="TR42" s="66"/>
      <c r="TS42" s="41">
        <v>-1930.1639</v>
      </c>
      <c r="TT42" s="42">
        <v>408.71729956750301</v>
      </c>
      <c r="TV42" s="41">
        <v>-695.17452262975905</v>
      </c>
      <c r="TW42" s="42">
        <v>522.06813321868901</v>
      </c>
      <c r="TX42" s="66"/>
      <c r="TY42" s="41">
        <v>-889.22674539215996</v>
      </c>
      <c r="TZ42" s="42">
        <v>526.38644040075599</v>
      </c>
      <c r="UA42" s="66"/>
      <c r="UB42" s="41">
        <v>-1169.95234815456</v>
      </c>
      <c r="UC42" s="42">
        <v>532.73441589349704</v>
      </c>
      <c r="UD42" s="66"/>
      <c r="UE42" s="41">
        <v>-1474.8473209169599</v>
      </c>
      <c r="UF42" s="42">
        <v>540.56730629895503</v>
      </c>
      <c r="UG42" s="66"/>
      <c r="UH42" s="41">
        <v>-1841.7028936793599</v>
      </c>
      <c r="UI42" s="42">
        <v>550.95367474214095</v>
      </c>
      <c r="UJ42" s="66"/>
      <c r="UK42" s="41">
        <v>-1990.44105014358</v>
      </c>
      <c r="UL42" s="42">
        <v>560.76615490956101</v>
      </c>
      <c r="UN42" s="41">
        <v>-795.91358809885799</v>
      </c>
      <c r="UO42" s="42">
        <v>702.73532049330595</v>
      </c>
      <c r="UP42" s="66"/>
      <c r="UQ42" s="41">
        <v>-1066.23894409886</v>
      </c>
      <c r="UR42" s="42">
        <v>708.51561246708604</v>
      </c>
      <c r="US42" s="66"/>
      <c r="UT42" s="41">
        <v>-1402.8646231867599</v>
      </c>
      <c r="UU42" s="42">
        <v>717.08667570054695</v>
      </c>
      <c r="UV42" s="66"/>
      <c r="UW42" s="41">
        <v>-1768.49354627466</v>
      </c>
      <c r="UX42" s="42">
        <v>727.61429677291596</v>
      </c>
      <c r="UY42" s="66"/>
      <c r="UZ42" s="41">
        <v>-2167.1194564504599</v>
      </c>
      <c r="VA42" s="42">
        <v>741.60767447262299</v>
      </c>
      <c r="VB42" s="66"/>
      <c r="VC42" s="41">
        <v>-2386.47104762349</v>
      </c>
      <c r="VD42" s="42">
        <v>754.85676872829299</v>
      </c>
      <c r="VF42" s="41">
        <v>-166.010138364477</v>
      </c>
      <c r="VG42" s="42">
        <v>51.168897009542398</v>
      </c>
      <c r="VH42" s="66"/>
      <c r="VI42" s="41">
        <v>-267.37781352213898</v>
      </c>
      <c r="VJ42" s="42">
        <v>52.180747707602897</v>
      </c>
      <c r="VK42" s="66"/>
      <c r="VL42" s="41">
        <v>-359.29354025818901</v>
      </c>
      <c r="VM42" s="42">
        <v>56.581005236308997</v>
      </c>
      <c r="VN42" s="66"/>
      <c r="VO42" s="41">
        <v>-470.14327725720602</v>
      </c>
      <c r="VP42" s="42">
        <v>60.974720587392198</v>
      </c>
      <c r="VR42" s="41">
        <v>-175.225482422585</v>
      </c>
      <c r="VS42" s="42">
        <v>73.637345079526895</v>
      </c>
      <c r="VT42" s="66"/>
      <c r="VU42" s="41">
        <v>-292.70813898809303</v>
      </c>
      <c r="VV42" s="42">
        <v>75.105784310292506</v>
      </c>
      <c r="VW42" s="66"/>
      <c r="VX42" s="41">
        <v>-438.12807555360001</v>
      </c>
      <c r="VY42" s="42">
        <v>77.051353498253704</v>
      </c>
      <c r="VZ42" s="66"/>
      <c r="WA42" s="41">
        <v>-523.72609261755701</v>
      </c>
      <c r="WB42" s="42">
        <v>88.103061933570004</v>
      </c>
      <c r="WD42" s="41">
        <v>-149.01925147296799</v>
      </c>
      <c r="WE42" s="42">
        <v>105.300905880432</v>
      </c>
      <c r="WF42" s="66"/>
      <c r="WG42" s="41">
        <v>-281.17775146658403</v>
      </c>
      <c r="WH42" s="42">
        <v>107.08822193059</v>
      </c>
      <c r="WI42" s="66"/>
      <c r="WJ42" s="41">
        <v>-445.05977146020098</v>
      </c>
      <c r="WK42" s="42">
        <v>109.44643423751501</v>
      </c>
      <c r="WL42" s="66"/>
      <c r="WM42" s="41">
        <v>-597.08768637592198</v>
      </c>
      <c r="WN42" s="42">
        <v>117.568008000643</v>
      </c>
      <c r="WP42" s="41">
        <v>-203.18806540830499</v>
      </c>
      <c r="WQ42" s="42">
        <v>146.10312441901399</v>
      </c>
      <c r="WR42" s="66"/>
      <c r="WS42" s="41">
        <v>-369.06256249120702</v>
      </c>
      <c r="WT42" s="42">
        <v>148.85363051430201</v>
      </c>
      <c r="WU42" s="66"/>
      <c r="WV42" s="41">
        <v>-574.65545957410995</v>
      </c>
      <c r="WW42" s="42">
        <v>152.50412465471601</v>
      </c>
      <c r="WX42" s="66"/>
      <c r="WY42" s="41">
        <v>-811.18027292620195</v>
      </c>
      <c r="WZ42" s="42">
        <v>156.98913434139101</v>
      </c>
      <c r="XB42" s="41">
        <v>-188.72538698862101</v>
      </c>
      <c r="XC42" s="42">
        <v>203.75724651855401</v>
      </c>
      <c r="XD42" s="66"/>
      <c r="XE42" s="41">
        <v>-397.56967967256003</v>
      </c>
      <c r="XF42" s="42">
        <v>207.31632194110099</v>
      </c>
      <c r="XG42" s="66"/>
      <c r="XH42" s="41">
        <v>-642.38174104043696</v>
      </c>
      <c r="XI42" s="42">
        <v>212.04515237771699</v>
      </c>
      <c r="XJ42" s="66"/>
      <c r="XK42" s="41">
        <v>-924.18981440831203</v>
      </c>
      <c r="XL42" s="42">
        <v>217.871549150497</v>
      </c>
      <c r="XN42" s="41">
        <v>-221.45561601697801</v>
      </c>
      <c r="XO42" s="42">
        <v>336.45240936448499</v>
      </c>
      <c r="XP42" s="66"/>
      <c r="XQ42" s="41">
        <v>-499.10893773700201</v>
      </c>
      <c r="XR42" s="42">
        <v>342.23239942617698</v>
      </c>
      <c r="XS42" s="66"/>
      <c r="XT42" s="41">
        <v>-824.27130917704699</v>
      </c>
      <c r="XU42" s="42">
        <v>350.00330254702402</v>
      </c>
      <c r="XV42" s="66"/>
      <c r="XW42" s="41">
        <v>-1198.6811242226399</v>
      </c>
      <c r="XX42" s="42">
        <v>359.620535742426</v>
      </c>
      <c r="XZ42" s="41">
        <v>-99.434266636602601</v>
      </c>
      <c r="YA42" s="42">
        <v>512.57373484799598</v>
      </c>
      <c r="YB42" s="66"/>
      <c r="YC42" s="41">
        <v>-351.48607871506601</v>
      </c>
      <c r="YD42" s="42">
        <v>518.773689434929</v>
      </c>
      <c r="YE42" s="66"/>
      <c r="YF42" s="41">
        <v>-708.84865879352503</v>
      </c>
      <c r="YG42" s="42">
        <v>527.61299136340494</v>
      </c>
      <c r="YH42" s="66"/>
      <c r="YI42" s="41">
        <v>-1096.09027087199</v>
      </c>
      <c r="YJ42" s="42">
        <v>538.21602517835504</v>
      </c>
      <c r="YK42" s="66"/>
      <c r="YL42" s="41">
        <v>-1536.3544870289099</v>
      </c>
      <c r="YM42" s="42">
        <v>551.78124141910098</v>
      </c>
      <c r="YN42" s="66"/>
      <c r="YO42" s="41">
        <v>-2038.5291999999999</v>
      </c>
      <c r="YP42" s="42">
        <v>568.46718642921496</v>
      </c>
      <c r="YR42" s="41">
        <v>0</v>
      </c>
      <c r="YS42" s="42">
        <v>706.010767559393</v>
      </c>
      <c r="YT42" s="66"/>
      <c r="YU42" s="41">
        <v>-147.40618261082301</v>
      </c>
      <c r="YV42" s="42">
        <v>749.05849367590497</v>
      </c>
      <c r="YW42" s="66"/>
      <c r="YX42" s="41">
        <v>-543.45394737007598</v>
      </c>
      <c r="YY42" s="42">
        <v>760.02237677533606</v>
      </c>
      <c r="YZ42" s="66"/>
      <c r="ZA42" s="41">
        <v>-972.840223129332</v>
      </c>
      <c r="ZB42" s="42">
        <v>773.20508810807303</v>
      </c>
      <c r="ZC42" s="66"/>
      <c r="ZD42" s="41">
        <v>-1285.45586509225</v>
      </c>
      <c r="ZE42" s="42">
        <v>834.79100959567302</v>
      </c>
      <c r="ZF42" s="66"/>
      <c r="ZG42" s="41">
        <v>-2042.52789453836</v>
      </c>
      <c r="ZH42" s="42">
        <v>810.50457644091</v>
      </c>
      <c r="ZJ42" s="41">
        <v>247.12354740482101</v>
      </c>
      <c r="ZK42" s="42">
        <v>978.37957841307298</v>
      </c>
      <c r="ZL42" s="66"/>
      <c r="ZM42" s="41">
        <v>0</v>
      </c>
      <c r="ZN42" s="42">
        <v>1005.4363406620899</v>
      </c>
      <c r="ZO42" s="66"/>
      <c r="ZP42" s="41">
        <v>-325.95906337949401</v>
      </c>
      <c r="ZQ42" s="42">
        <v>1051.55926798736</v>
      </c>
      <c r="ZR42" s="66"/>
      <c r="ZS42" s="41">
        <v>-796.92451614189599</v>
      </c>
      <c r="ZT42" s="42">
        <v>1067.4252347244601</v>
      </c>
      <c r="ZU42" s="66"/>
      <c r="ZV42" s="41">
        <v>-1361.2157689042999</v>
      </c>
      <c r="ZW42" s="42">
        <v>1087.7003370275199</v>
      </c>
      <c r="ZX42" s="66"/>
      <c r="ZY42" s="41">
        <v>-1968.56625014359</v>
      </c>
      <c r="ZZ42" s="42">
        <v>1112.62795568767</v>
      </c>
      <c r="AAB42" s="41">
        <v>346.01811269292602</v>
      </c>
      <c r="AAC42" s="42">
        <v>1317.03190508324</v>
      </c>
      <c r="AAD42" s="66"/>
      <c r="AAE42" s="41">
        <v>0</v>
      </c>
      <c r="AAF42" s="42">
        <v>1349.1594721921199</v>
      </c>
      <c r="AAG42" s="66"/>
      <c r="AAH42" s="41">
        <v>-377.722452416892</v>
      </c>
      <c r="AAI42" s="42">
        <v>1415.45834334903</v>
      </c>
      <c r="AAJ42" s="66"/>
      <c r="AAK42" s="41">
        <v>-709.30772152670897</v>
      </c>
      <c r="AAL42" s="42">
        <v>1514.00920173587</v>
      </c>
      <c r="AAM42" s="66"/>
      <c r="AAN42" s="41">
        <v>-1578.1846776805901</v>
      </c>
      <c r="AAO42" s="42">
        <v>1464.08961663784</v>
      </c>
      <c r="AAP42" s="66"/>
      <c r="AAQ42" s="41">
        <v>-2347.8703476235</v>
      </c>
      <c r="AAR42" s="42">
        <v>1497.7204288550199</v>
      </c>
      <c r="AAT42" s="91">
        <v>54.4346777551117</v>
      </c>
      <c r="AAU42" s="92">
        <v>107.020111383893</v>
      </c>
      <c r="AAV42" s="80"/>
      <c r="AAW42" s="91">
        <v>0</v>
      </c>
      <c r="AAX42" s="92">
        <v>115.87956584219999</v>
      </c>
      <c r="AAY42" s="80"/>
      <c r="AAZ42" s="91">
        <v>-106.119814283351</v>
      </c>
      <c r="ABA42" s="92">
        <v>123.46523484824699</v>
      </c>
      <c r="ABB42" s="80"/>
      <c r="ABC42" s="91">
        <v>-189.22568750343001</v>
      </c>
      <c r="ABD42" s="92">
        <v>134.796310776876</v>
      </c>
      <c r="ABF42" s="110">
        <v>95.441901107659007</v>
      </c>
      <c r="ABG42" s="111">
        <v>155.086995809874</v>
      </c>
      <c r="ABH42" s="99"/>
      <c r="ABI42" s="110">
        <v>0</v>
      </c>
      <c r="ABJ42" s="111">
        <v>164.536612819792</v>
      </c>
      <c r="ABK42" s="99"/>
      <c r="ABL42" s="110">
        <v>-89.9286730144713</v>
      </c>
      <c r="ABM42" s="111">
        <v>178.81019943016801</v>
      </c>
      <c r="ABN42" s="99"/>
      <c r="ABO42" s="110">
        <v>-180.97804964216101</v>
      </c>
      <c r="ABP42" s="111">
        <v>195.86280153828201</v>
      </c>
      <c r="ABR42" s="129">
        <v>208.259672903661</v>
      </c>
      <c r="ABS42" s="130">
        <v>219.66257183076701</v>
      </c>
      <c r="ABT42" s="118"/>
      <c r="ABU42" s="129">
        <v>79.698912104937904</v>
      </c>
      <c r="ABV42" s="130">
        <v>229.72116761652001</v>
      </c>
      <c r="ABW42" s="118"/>
      <c r="ABX42" s="129">
        <v>0</v>
      </c>
      <c r="ABY42" s="130">
        <v>251.142388685166</v>
      </c>
      <c r="ABZ42" s="118"/>
      <c r="ACA42" s="129">
        <v>-100.29814</v>
      </c>
      <c r="ACB42" s="130">
        <v>274.168240659356</v>
      </c>
      <c r="ACD42" s="148">
        <v>227.814985867297</v>
      </c>
      <c r="ACE42" s="149">
        <v>307.00489189931602</v>
      </c>
      <c r="ACF42" s="137"/>
      <c r="ACG42" s="148">
        <v>66.978760450716607</v>
      </c>
      <c r="ACH42" s="149">
        <v>321.64766811906901</v>
      </c>
      <c r="ACI42" s="137"/>
      <c r="ACJ42" s="148">
        <v>-31.564024214157101</v>
      </c>
      <c r="ACK42" s="149">
        <v>352.659758585617</v>
      </c>
      <c r="ACL42" s="137"/>
      <c r="ACM42" s="148">
        <v>-251.430960901567</v>
      </c>
      <c r="ACN42" s="149">
        <v>373.22600009279302</v>
      </c>
      <c r="ACP42" s="167">
        <v>363.48173020095999</v>
      </c>
      <c r="ACQ42" s="168">
        <v>424.74405331740201</v>
      </c>
      <c r="ACR42" s="156"/>
      <c r="ACS42" s="167">
        <v>168.51928046417299</v>
      </c>
      <c r="ACT42" s="168">
        <v>444.00320360675101</v>
      </c>
      <c r="ACU42" s="156"/>
      <c r="ACV42" s="167">
        <v>0</v>
      </c>
      <c r="ACW42" s="168">
        <v>477.85404601155801</v>
      </c>
      <c r="ACX42" s="156"/>
      <c r="ACY42" s="167">
        <v>-208.338629207129</v>
      </c>
      <c r="ACZ42" s="168">
        <v>513.37774573153604</v>
      </c>
      <c r="ADB42" s="186">
        <v>542.45894034837795</v>
      </c>
      <c r="ADC42" s="187">
        <v>702.09764115989299</v>
      </c>
      <c r="ADD42" s="175"/>
      <c r="ADE42" s="186">
        <v>282.67015440437501</v>
      </c>
      <c r="ADF42" s="187">
        <v>733.53640038464096</v>
      </c>
      <c r="ADG42" s="175"/>
      <c r="ADH42" s="186">
        <v>0</v>
      </c>
      <c r="ADI42" s="187">
        <v>778.24020339938897</v>
      </c>
      <c r="ADJ42" s="175"/>
      <c r="ADK42" s="186">
        <v>-216.367799999998</v>
      </c>
      <c r="ADL42" s="187">
        <v>847.50311514943201</v>
      </c>
      <c r="ADN42" s="205">
        <v>898.10673715604401</v>
      </c>
      <c r="ADO42" s="206">
        <v>1057.48540167898</v>
      </c>
      <c r="ADP42" s="194"/>
      <c r="ADQ42" s="205">
        <v>657.78461634035102</v>
      </c>
      <c r="ADR42" s="206">
        <v>1091.2421073498499</v>
      </c>
      <c r="ADS42" s="194"/>
      <c r="ADT42" s="205">
        <v>322.25379152466002</v>
      </c>
      <c r="ADU42" s="206">
        <v>1140.0935254700701</v>
      </c>
      <c r="ADV42" s="194"/>
      <c r="ADW42" s="205">
        <v>0</v>
      </c>
      <c r="ADX42" s="206">
        <v>1200.59939801971</v>
      </c>
      <c r="ADY42" s="194"/>
      <c r="ADZ42" s="205">
        <v>-238.79670826854101</v>
      </c>
      <c r="AEA42" s="206">
        <v>1301.98090235573</v>
      </c>
      <c r="AEB42" s="194"/>
      <c r="AEC42" s="205">
        <v>-711.58132000000296</v>
      </c>
      <c r="AED42" s="206">
        <v>1372.7776643858799</v>
      </c>
      <c r="AEF42" s="224">
        <v>1454.3825472231399</v>
      </c>
      <c r="AEG42" s="225">
        <v>1512.4462126277699</v>
      </c>
      <c r="AEH42" s="213"/>
      <c r="AEI42" s="224">
        <v>1185.02926887129</v>
      </c>
      <c r="AEJ42" s="225">
        <v>1556.44789475946</v>
      </c>
      <c r="AEK42" s="213"/>
      <c r="AEL42" s="224">
        <v>808.75411851944204</v>
      </c>
      <c r="AEM42" s="225">
        <v>1619.72241244318</v>
      </c>
      <c r="AEN42" s="213"/>
      <c r="AEO42" s="224">
        <v>401.36208016759002</v>
      </c>
      <c r="AEP42" s="225">
        <v>1686.75777646545</v>
      </c>
      <c r="AEQ42" s="213"/>
      <c r="AER42" s="224">
        <v>0</v>
      </c>
      <c r="AES42" s="225">
        <v>1785.7888315053201</v>
      </c>
      <c r="AET42" s="213"/>
      <c r="AEU42" s="224">
        <v>-332.664522232362</v>
      </c>
      <c r="AEV42" s="225">
        <v>1928.0236387858499</v>
      </c>
      <c r="AEX42" s="243">
        <v>2105.5847209111098</v>
      </c>
      <c r="AEY42" s="244">
        <v>2079.3969067443099</v>
      </c>
      <c r="AEZ42" s="232"/>
      <c r="AFA42" s="243">
        <v>1807.31338235863</v>
      </c>
      <c r="AFB42" s="244">
        <v>2134.98435842457</v>
      </c>
      <c r="AFC42" s="232"/>
      <c r="AFD42" s="243">
        <v>1390.40700380615</v>
      </c>
      <c r="AFE42" s="244">
        <v>2214.5944548890102</v>
      </c>
      <c r="AFF42" s="232"/>
      <c r="AFG42" s="243">
        <v>938.97526525366902</v>
      </c>
      <c r="AFH42" s="244">
        <v>2299.1274634707302</v>
      </c>
      <c r="AFI42" s="232"/>
      <c r="AFJ42" s="243">
        <v>401.40784670118899</v>
      </c>
      <c r="AFK42" s="244">
        <v>2397.8564387722599</v>
      </c>
      <c r="AFL42" s="232"/>
      <c r="AFM42" s="243">
        <v>0</v>
      </c>
      <c r="AFN42" s="244">
        <v>2568.78285342649</v>
      </c>
      <c r="AFP42" s="263">
        <v>2573.54830568334</v>
      </c>
      <c r="AFQ42" s="264">
        <v>2801.58583123061</v>
      </c>
      <c r="AFR42" s="251"/>
      <c r="AFS42" s="263">
        <v>2208.1301616833498</v>
      </c>
      <c r="AFT42" s="264">
        <v>2874.5638089188701</v>
      </c>
      <c r="AFU42" s="251"/>
      <c r="AFV42" s="263">
        <v>1707.8915162657599</v>
      </c>
      <c r="AFW42" s="264">
        <v>2981.1508787776702</v>
      </c>
      <c r="AFX42" s="251"/>
      <c r="AFY42" s="263">
        <v>1166.22243884819</v>
      </c>
      <c r="AFZ42" s="264">
        <v>3094.56745404208</v>
      </c>
      <c r="AGA42" s="251"/>
      <c r="AGB42" s="263">
        <v>529.461692013022</v>
      </c>
      <c r="AGC42" s="264">
        <v>3229.4043673921701</v>
      </c>
      <c r="AGD42" s="251"/>
      <c r="AGE42" s="263">
        <v>0</v>
      </c>
      <c r="AGF42" s="264">
        <v>3444.4210978821202</v>
      </c>
      <c r="AGH42" s="41"/>
      <c r="AGI42" s="42"/>
      <c r="AGK42" s="41"/>
      <c r="AGL42" s="42"/>
      <c r="AGN42" s="41"/>
      <c r="AGO42" s="42"/>
      <c r="AGQ42" s="41"/>
      <c r="AGR42" s="42"/>
      <c r="AGT42" s="41"/>
      <c r="AGU42" s="42"/>
      <c r="AGW42" s="41"/>
      <c r="AGX42" s="42"/>
      <c r="AGZ42" s="41"/>
      <c r="AHA42" s="42"/>
      <c r="AHC42" s="41"/>
      <c r="AHD42" s="42"/>
      <c r="AHF42" s="41"/>
      <c r="AHG42" s="42"/>
      <c r="AHI42" s="41"/>
      <c r="AHJ42" s="42"/>
      <c r="AHL42" s="41"/>
      <c r="AHM42" s="42"/>
      <c r="AHO42" s="41"/>
      <c r="AHP42" s="42"/>
      <c r="AHR42" s="41"/>
      <c r="AHS42" s="42"/>
      <c r="AHU42" s="41"/>
      <c r="AHV42" s="42"/>
      <c r="AHX42" s="41"/>
      <c r="AHY42" s="42"/>
      <c r="AIA42" s="41"/>
      <c r="AIB42" s="42"/>
      <c r="AID42" s="41"/>
      <c r="AIE42" s="42"/>
      <c r="AIG42" s="41"/>
      <c r="AIH42" s="42"/>
      <c r="AIJ42" s="41"/>
      <c r="AIK42" s="42"/>
      <c r="AIM42" s="41"/>
      <c r="AIN42" s="42"/>
      <c r="AIP42" s="41"/>
      <c r="AIQ42" s="42"/>
      <c r="AIS42" s="41"/>
      <c r="AIT42" s="42"/>
      <c r="AIV42" s="41"/>
      <c r="AIW42" s="42"/>
      <c r="AIY42" s="41"/>
      <c r="AIZ42" s="42"/>
      <c r="AJB42" s="41"/>
      <c r="AJC42" s="42"/>
      <c r="AJE42" s="41"/>
      <c r="AJF42" s="42"/>
      <c r="AJH42" s="41"/>
      <c r="AJI42" s="42"/>
      <c r="AJK42" s="41"/>
      <c r="AJL42" s="42"/>
      <c r="AJN42" s="41"/>
      <c r="AJO42" s="42"/>
      <c r="AJQ42" s="41"/>
      <c r="AJR42" s="42"/>
      <c r="AJT42" s="41"/>
      <c r="AJU42" s="42"/>
      <c r="AJW42" s="41"/>
      <c r="AJX42" s="42"/>
      <c r="AJZ42" s="41"/>
      <c r="AKA42" s="42"/>
      <c r="AKC42" s="41"/>
      <c r="AKD42" s="42"/>
      <c r="AKF42" s="41"/>
      <c r="AKG42" s="42"/>
      <c r="AKI42" s="41"/>
      <c r="AKJ42" s="42"/>
      <c r="AKL42" s="41"/>
      <c r="AKM42" s="42"/>
      <c r="AKN42" s="66"/>
      <c r="AKO42" s="41"/>
      <c r="AKP42" s="42"/>
      <c r="AKQ42" s="66"/>
      <c r="AKR42" s="41"/>
      <c r="AKS42" s="42"/>
      <c r="AKU42" s="41"/>
      <c r="AKV42" s="42"/>
      <c r="AKW42" s="66"/>
      <c r="AKX42" s="41"/>
      <c r="AKY42" s="42"/>
      <c r="AKZ42" s="66"/>
      <c r="ALA42" s="41"/>
      <c r="ALB42" s="42"/>
      <c r="ALD42" s="41"/>
      <c r="ALE42" s="42"/>
      <c r="ALF42" s="66"/>
      <c r="ALG42" s="41"/>
      <c r="ALH42" s="42"/>
      <c r="ALI42" s="66"/>
      <c r="ALJ42" s="41"/>
      <c r="ALK42" s="42"/>
      <c r="ALM42" s="41"/>
      <c r="ALN42" s="42"/>
      <c r="ALO42" s="66"/>
      <c r="ALP42" s="41"/>
      <c r="ALQ42" s="42"/>
      <c r="ALR42" s="66"/>
      <c r="ALS42" s="41"/>
      <c r="ALT42" s="42"/>
      <c r="ALV42" s="41"/>
      <c r="ALW42" s="42"/>
      <c r="ALX42" s="66"/>
      <c r="ALY42" s="41"/>
      <c r="ALZ42" s="42"/>
      <c r="AMA42" s="66"/>
      <c r="AMB42" s="41"/>
      <c r="AMC42" s="42"/>
      <c r="AME42" s="41"/>
      <c r="AMF42" s="42"/>
      <c r="AMG42" s="66"/>
      <c r="AMH42" s="41"/>
      <c r="AMI42" s="42"/>
      <c r="AMJ42" s="66"/>
      <c r="AMK42" s="41"/>
      <c r="AML42" s="42"/>
      <c r="AMN42" s="41"/>
      <c r="AMO42" s="42"/>
      <c r="AMP42" s="66"/>
      <c r="AMQ42" s="41"/>
      <c r="AMR42" s="42"/>
      <c r="AMS42" s="66"/>
      <c r="AMT42" s="41"/>
      <c r="AMU42" s="42"/>
      <c r="AMW42" s="41"/>
      <c r="AMX42" s="42"/>
      <c r="AMY42" s="66"/>
      <c r="AMZ42" s="41"/>
      <c r="ANA42" s="42"/>
      <c r="ANB42" s="66"/>
      <c r="ANC42" s="41"/>
      <c r="AND42" s="42"/>
      <c r="ANF42" s="41"/>
      <c r="ANG42" s="42"/>
      <c r="ANH42" s="66"/>
      <c r="ANI42" s="41"/>
      <c r="ANJ42" s="42"/>
      <c r="ANK42" s="66"/>
      <c r="ANL42" s="41"/>
      <c r="ANM42" s="42"/>
      <c r="ANO42" s="41"/>
      <c r="ANP42" s="42"/>
      <c r="ANQ42" s="66"/>
      <c r="ANR42" s="41"/>
      <c r="ANS42" s="42"/>
      <c r="ANT42" s="66"/>
      <c r="ANU42" s="41"/>
      <c r="ANV42" s="42"/>
      <c r="ANX42" s="41"/>
      <c r="ANY42" s="42"/>
      <c r="ANZ42" s="66"/>
      <c r="AOA42" s="41"/>
      <c r="AOB42" s="42"/>
      <c r="AOC42" s="66"/>
      <c r="AOD42" s="41"/>
      <c r="AOE42" s="42"/>
      <c r="AOG42" s="41"/>
      <c r="AOH42" s="42"/>
      <c r="AOI42" s="66"/>
      <c r="AOJ42" s="41"/>
      <c r="AOK42" s="42"/>
      <c r="AOL42" s="66"/>
      <c r="AOM42" s="41"/>
      <c r="AON42" s="42"/>
      <c r="AOP42" s="41"/>
      <c r="AOQ42" s="42"/>
      <c r="AOS42" s="41"/>
      <c r="AOT42" s="42"/>
      <c r="AOV42" s="41"/>
      <c r="AOW42" s="42"/>
      <c r="AOY42" s="41"/>
      <c r="AOZ42" s="42"/>
      <c r="APB42" s="41"/>
      <c r="APC42" s="42"/>
      <c r="APE42" s="41"/>
      <c r="APF42" s="42"/>
      <c r="APH42" s="41"/>
      <c r="API42" s="42"/>
      <c r="APK42" s="41"/>
      <c r="APL42" s="42"/>
      <c r="APN42" s="41"/>
      <c r="APO42" s="42"/>
      <c r="APQ42" s="41"/>
      <c r="APR42" s="42"/>
      <c r="APT42" s="41"/>
      <c r="APU42" s="42"/>
      <c r="APW42" s="41"/>
      <c r="APX42" s="42"/>
      <c r="APZ42" s="41"/>
      <c r="AQA42" s="42"/>
      <c r="AQC42" s="41"/>
      <c r="AQD42" s="42"/>
      <c r="AQF42" s="41"/>
      <c r="AQG42" s="42"/>
      <c r="AQI42" s="41"/>
      <c r="AQJ42" s="42"/>
      <c r="AQL42" s="41"/>
      <c r="AQM42" s="42"/>
      <c r="AQO42" s="41"/>
      <c r="AQP42" s="42"/>
      <c r="AQR42" s="41"/>
      <c r="AQS42" s="42"/>
      <c r="AQU42" s="41"/>
      <c r="AQV42" s="42"/>
      <c r="AQX42" s="41"/>
      <c r="AQY42" s="42"/>
      <c r="ARA42" s="41"/>
      <c r="ARB42" s="42"/>
      <c r="ARD42" s="41"/>
      <c r="ARE42" s="42"/>
      <c r="ARG42" s="41"/>
      <c r="ARH42" s="42"/>
      <c r="ARJ42" s="41"/>
      <c r="ARK42" s="42"/>
      <c r="ARM42" s="41"/>
      <c r="ARN42" s="42"/>
      <c r="ARP42" s="41"/>
      <c r="ARQ42" s="42"/>
      <c r="ARS42" s="41"/>
      <c r="ART42" s="42"/>
      <c r="ARV42" s="41"/>
      <c r="ARW42" s="42"/>
      <c r="ARY42" s="41"/>
      <c r="ARZ42" s="42"/>
      <c r="ASB42" s="41"/>
      <c r="ASC42" s="42"/>
      <c r="ASE42" s="41"/>
      <c r="ASF42" s="42"/>
      <c r="ASH42" s="41"/>
      <c r="ASI42" s="42"/>
      <c r="ASK42" s="41"/>
      <c r="ASL42" s="42"/>
      <c r="ASN42" s="41"/>
      <c r="ASO42" s="42"/>
      <c r="ASQ42" s="41"/>
      <c r="ASR42" s="42"/>
      <c r="AST42" s="41"/>
      <c r="ASU42" s="42"/>
      <c r="ASW42" s="41"/>
      <c r="ASX42" s="42"/>
      <c r="ASZ42" s="41"/>
      <c r="ATA42" s="42"/>
      <c r="ATC42" s="41"/>
      <c r="ATD42" s="42"/>
      <c r="ATF42" s="41"/>
      <c r="ATG42" s="42"/>
      <c r="ATI42" s="41"/>
      <c r="ATJ42" s="42"/>
      <c r="ATL42" s="41"/>
      <c r="ATM42" s="42"/>
      <c r="ATO42" s="41"/>
      <c r="ATP42" s="42"/>
      <c r="ATR42" s="41"/>
      <c r="ATS42" s="42"/>
      <c r="ATU42" s="41"/>
      <c r="ATV42" s="42"/>
      <c r="ATX42" s="41"/>
      <c r="ATY42" s="42"/>
      <c r="AUA42" s="41"/>
      <c r="AUB42" s="42"/>
      <c r="AUD42" s="41"/>
      <c r="AUE42" s="42"/>
      <c r="AUG42" s="41"/>
      <c r="AUH42" s="42"/>
      <c r="AUJ42" s="41"/>
      <c r="AUK42" s="42"/>
      <c r="AUM42" s="41"/>
      <c r="AUN42" s="42"/>
      <c r="AUP42" s="41"/>
      <c r="AUQ42" s="42"/>
      <c r="AUS42" s="41"/>
      <c r="AUT42" s="42"/>
      <c r="AUV42" s="41"/>
      <c r="AUW42" s="42"/>
      <c r="AUY42" s="41"/>
      <c r="AUZ42" s="42"/>
      <c r="AVB42" s="41"/>
      <c r="AVC42" s="42"/>
      <c r="AVE42" s="41"/>
      <c r="AVF42" s="42"/>
      <c r="AVH42" s="41"/>
      <c r="AVI42" s="42"/>
      <c r="AVK42" s="41"/>
      <c r="AVL42" s="42"/>
      <c r="AVN42" s="41"/>
      <c r="AVO42" s="42"/>
      <c r="AVQ42" s="41"/>
      <c r="AVR42" s="42"/>
      <c r="AVT42" s="41"/>
      <c r="AVU42" s="42"/>
      <c r="AVW42" s="41"/>
      <c r="AVX42" s="42"/>
      <c r="AVZ42" s="41"/>
      <c r="AWA42" s="42"/>
      <c r="AWC42" s="41"/>
      <c r="AWD42" s="42"/>
      <c r="AWF42" s="41"/>
      <c r="AWG42" s="42"/>
      <c r="AWH42" s="66"/>
      <c r="AWI42" s="41"/>
      <c r="AWJ42" s="42"/>
      <c r="AWK42" s="66"/>
      <c r="AWL42" s="41"/>
      <c r="AWM42" s="42"/>
      <c r="AWO42" s="41"/>
      <c r="AWP42" s="42"/>
      <c r="AWQ42" s="66"/>
      <c r="AWR42" s="41"/>
      <c r="AWS42" s="42"/>
      <c r="AWT42" s="66"/>
      <c r="AWU42" s="41"/>
      <c r="AWV42" s="42"/>
      <c r="AWX42" s="41"/>
      <c r="AWY42" s="42"/>
      <c r="AWZ42" s="66"/>
      <c r="AXA42" s="41"/>
      <c r="AXB42" s="42"/>
      <c r="AXC42" s="66"/>
      <c r="AXD42" s="41"/>
      <c r="AXE42" s="42"/>
      <c r="AXG42" s="41"/>
      <c r="AXH42" s="42"/>
      <c r="AXI42" s="66"/>
      <c r="AXJ42" s="41"/>
      <c r="AXK42" s="42"/>
      <c r="AXL42" s="66"/>
      <c r="AXM42" s="41"/>
      <c r="AXN42" s="42"/>
      <c r="AXP42" s="41"/>
      <c r="AXQ42" s="42"/>
      <c r="AXR42" s="66"/>
      <c r="AXS42" s="41"/>
      <c r="AXT42" s="42"/>
      <c r="AXU42" s="66"/>
      <c r="AXV42" s="41"/>
      <c r="AXW42" s="42"/>
      <c r="AXY42" s="41"/>
      <c r="AXZ42" s="42"/>
      <c r="AYA42" s="66"/>
      <c r="AYB42" s="41"/>
      <c r="AYC42" s="42"/>
      <c r="AYD42" s="66"/>
      <c r="AYE42" s="41"/>
      <c r="AYF42" s="42"/>
      <c r="AYH42" s="41"/>
      <c r="AYI42" s="42"/>
      <c r="AYJ42" s="66"/>
      <c r="AYK42" s="41"/>
      <c r="AYL42" s="42"/>
      <c r="AYM42" s="66"/>
      <c r="AYN42" s="41"/>
      <c r="AYO42" s="42"/>
      <c r="AYQ42" s="41"/>
      <c r="AYR42" s="42"/>
      <c r="AYS42" s="66"/>
      <c r="AYT42" s="41"/>
      <c r="AYU42" s="42"/>
      <c r="AYV42" s="66"/>
      <c r="AYW42" s="41"/>
      <c r="AYX42" s="42"/>
      <c r="AYZ42" s="41"/>
      <c r="AZA42" s="42"/>
      <c r="AZB42" s="66"/>
      <c r="AZC42" s="41"/>
      <c r="AZD42" s="42"/>
      <c r="AZE42" s="66"/>
      <c r="AZF42" s="41"/>
      <c r="AZG42" s="42"/>
      <c r="AZI42" s="41"/>
      <c r="AZJ42" s="42"/>
      <c r="AZK42" s="66"/>
      <c r="AZL42" s="41"/>
      <c r="AZM42" s="42"/>
      <c r="AZN42" s="66"/>
      <c r="AZO42" s="41"/>
      <c r="AZP42" s="42"/>
      <c r="AZR42" s="41"/>
      <c r="AZS42" s="42"/>
      <c r="AZT42" s="66"/>
      <c r="AZU42" s="41"/>
      <c r="AZV42" s="42"/>
      <c r="AZW42" s="66"/>
      <c r="AZX42" s="41"/>
      <c r="AZY42" s="42"/>
    </row>
    <row r="43" spans="2:1377" x14ac:dyDescent="0.15">
      <c r="B43" s="41">
        <v>-211.48861342116999</v>
      </c>
      <c r="C43" s="42">
        <v>33.634204392907399</v>
      </c>
      <c r="E43" s="41">
        <v>-273.62908657883099</v>
      </c>
      <c r="F43" s="42">
        <v>34.384251400429399</v>
      </c>
      <c r="H43" s="41">
        <v>-330.15513947298399</v>
      </c>
      <c r="I43" s="42">
        <v>37.255592577197099</v>
      </c>
      <c r="J43" s="66"/>
      <c r="K43" s="41">
        <v>-397.398240156572</v>
      </c>
      <c r="L43" s="42">
        <v>40.203591438772897</v>
      </c>
      <c r="N43" s="41">
        <v>-234.84334878275399</v>
      </c>
      <c r="O43" s="42">
        <v>48.396358977593799</v>
      </c>
      <c r="P43" s="66"/>
      <c r="Q43" s="41">
        <v>-306.56093634826198</v>
      </c>
      <c r="R43" s="42">
        <v>49.479321670219598</v>
      </c>
      <c r="S43" s="66"/>
      <c r="T43" s="41">
        <v>-396.03164391376799</v>
      </c>
      <c r="U43" s="42">
        <v>50.8860868721885</v>
      </c>
      <c r="V43" s="66"/>
      <c r="W43" s="41">
        <v>-446.953080469702</v>
      </c>
      <c r="X43" s="42">
        <v>58.071988010705901</v>
      </c>
      <c r="Z43" s="41">
        <v>-237.80902998404099</v>
      </c>
      <c r="AA43" s="42">
        <v>69.174528871930704</v>
      </c>
      <c r="AB43" s="66"/>
      <c r="AC43" s="41">
        <v>-317.66459397765698</v>
      </c>
      <c r="AD43" s="42">
        <v>70.509983236699597</v>
      </c>
      <c r="AE43" s="66"/>
      <c r="AF43" s="41">
        <v>-417.60463797127301</v>
      </c>
      <c r="AG43" s="42">
        <v>72.237257398474696</v>
      </c>
      <c r="AH43" s="66"/>
      <c r="AI43" s="41">
        <v>-510.935672721081</v>
      </c>
      <c r="AJ43" s="42">
        <v>77.717604757461999</v>
      </c>
      <c r="AL43" s="41">
        <v>-307.41065416580398</v>
      </c>
      <c r="AM43" s="42">
        <v>95.982964561434898</v>
      </c>
      <c r="AN43" s="66"/>
      <c r="AO43" s="41">
        <v>-407.906481248707</v>
      </c>
      <c r="AP43" s="42">
        <v>98.012823825380394</v>
      </c>
      <c r="AQ43" s="66"/>
      <c r="AR43" s="41">
        <v>-533.57190833160803</v>
      </c>
      <c r="AS43" s="42">
        <v>100.65565178805601</v>
      </c>
      <c r="AT43" s="66"/>
      <c r="AU43" s="41">
        <v>-678.62191250941203</v>
      </c>
      <c r="AV43" s="42">
        <v>103.84717890841</v>
      </c>
      <c r="AX43" s="41">
        <v>-332.15950078756902</v>
      </c>
      <c r="AY43" s="42">
        <v>133.810633665398</v>
      </c>
      <c r="AZ43" s="66"/>
      <c r="BA43" s="41">
        <v>-462.549389471506</v>
      </c>
      <c r="BB43" s="42">
        <v>136.45009669260901</v>
      </c>
      <c r="BC43" s="66"/>
      <c r="BD43" s="41">
        <v>-611.44848683938199</v>
      </c>
      <c r="BE43" s="42">
        <v>139.88955770398701</v>
      </c>
      <c r="BF43" s="66"/>
      <c r="BG43" s="41">
        <v>-783.48423317473998</v>
      </c>
      <c r="BH43" s="42">
        <v>144.05445228807801</v>
      </c>
      <c r="BJ43" s="41">
        <v>-424.727117760184</v>
      </c>
      <c r="BK43" s="42">
        <v>220.925857745976</v>
      </c>
      <c r="BL43" s="66"/>
      <c r="BM43" s="41">
        <v>-597.774567480207</v>
      </c>
      <c r="BN43" s="42">
        <v>225.21059982179301</v>
      </c>
      <c r="BO43" s="66"/>
      <c r="BP43" s="41">
        <v>-795.05298692025099</v>
      </c>
      <c r="BQ43" s="42">
        <v>230.85359719943901</v>
      </c>
      <c r="BR43" s="66"/>
      <c r="BS43" s="41">
        <v>-1023.10056978604</v>
      </c>
      <c r="BT43" s="42">
        <v>237.71743656587699</v>
      </c>
      <c r="BV43" s="41">
        <v>-425.57751670615102</v>
      </c>
      <c r="BW43" s="42">
        <v>336.23288785817402</v>
      </c>
      <c r="BX43" s="66"/>
      <c r="BY43" s="41">
        <v>-580.37060078461195</v>
      </c>
      <c r="BZ43" s="42">
        <v>340.86528378178502</v>
      </c>
      <c r="CA43" s="66"/>
      <c r="CB43" s="41">
        <v>-802.50208486307599</v>
      </c>
      <c r="CC43" s="42">
        <v>347.38927984724899</v>
      </c>
      <c r="CD43" s="66"/>
      <c r="CE43" s="41">
        <v>-1043.38276894153</v>
      </c>
      <c r="CF43" s="42">
        <v>355.06578811033501</v>
      </c>
      <c r="CG43" s="66"/>
      <c r="CH43" s="41">
        <v>-1309.6433370984601</v>
      </c>
      <c r="CI43" s="42">
        <v>364.73314569677302</v>
      </c>
      <c r="CJ43" s="66"/>
      <c r="CK43" s="41">
        <v>-1429.0870243153699</v>
      </c>
      <c r="CL43" s="42">
        <v>373.09097591001103</v>
      </c>
      <c r="CN43" s="41">
        <v>-327.63962462954902</v>
      </c>
      <c r="CO43" s="42">
        <v>485.93204292002599</v>
      </c>
      <c r="CP43" s="66"/>
      <c r="CQ43" s="41">
        <v>-496.736306388804</v>
      </c>
      <c r="CR43" s="42">
        <v>491.801805887873</v>
      </c>
      <c r="CS43" s="66"/>
      <c r="CT43" s="41">
        <v>-740.64908814805403</v>
      </c>
      <c r="CU43" s="42">
        <v>499.96269020646798</v>
      </c>
      <c r="CV43" s="66"/>
      <c r="CW43" s="41">
        <v>-1005.37931990731</v>
      </c>
      <c r="CX43" s="42">
        <v>509.58400541843002</v>
      </c>
      <c r="CY43" s="66"/>
      <c r="CZ43" s="41">
        <v>-1187.2209087035701</v>
      </c>
      <c r="DA43" s="42">
        <v>549.45326023575706</v>
      </c>
      <c r="DB43" s="66"/>
      <c r="DC43" s="41">
        <v>-1448.7418</v>
      </c>
      <c r="DD43" s="42">
        <v>531.71497471163195</v>
      </c>
      <c r="DF43" s="41">
        <v>-198.41146972319299</v>
      </c>
      <c r="DG43" s="42">
        <v>674.021783072929</v>
      </c>
      <c r="DH43" s="66"/>
      <c r="DI43" s="41">
        <v>-381.24626248559201</v>
      </c>
      <c r="DJ43" s="42">
        <v>681.20102246958004</v>
      </c>
      <c r="DK43" s="66"/>
      <c r="DL43" s="41">
        <v>-646.37485524798899</v>
      </c>
      <c r="DM43" s="42">
        <v>691.22276650893605</v>
      </c>
      <c r="DN43" s="66"/>
      <c r="DO43" s="41">
        <v>-813.53752629759003</v>
      </c>
      <c r="DP43" s="42">
        <v>738.53313863170501</v>
      </c>
      <c r="DQ43" s="66"/>
      <c r="DR43" s="41">
        <v>-1281.17584077279</v>
      </c>
      <c r="DS43" s="42">
        <v>717.58965343391299</v>
      </c>
      <c r="DT43" s="66"/>
      <c r="DU43" s="41">
        <v>-1410.1132571037899</v>
      </c>
      <c r="DV43" s="42">
        <v>729.50700313855896</v>
      </c>
      <c r="DX43" s="41">
        <v>-195.97523467008901</v>
      </c>
      <c r="DY43" s="42">
        <v>907.28212879929902</v>
      </c>
      <c r="DZ43" s="66"/>
      <c r="EA43" s="41">
        <v>-452.83967467009097</v>
      </c>
      <c r="EB43" s="42">
        <v>916.88107294627696</v>
      </c>
      <c r="EC43" s="66"/>
      <c r="ED43" s="41">
        <v>-770.74894175799102</v>
      </c>
      <c r="EE43" s="42">
        <v>930.38358321342298</v>
      </c>
      <c r="EF43" s="66"/>
      <c r="EG43" s="41">
        <v>-970.36397010958797</v>
      </c>
      <c r="EH43" s="42">
        <v>993.978461744058</v>
      </c>
      <c r="EI43" s="66"/>
      <c r="EJ43" s="41">
        <v>-1490.6643030216901</v>
      </c>
      <c r="EK43" s="42">
        <v>965.84085977616201</v>
      </c>
      <c r="EL43" s="66"/>
      <c r="EM43" s="41">
        <v>-1686.25427740041</v>
      </c>
      <c r="EN43" s="42">
        <v>981.91781698485102</v>
      </c>
      <c r="EP43" s="41">
        <v>-5.2516476239959502</v>
      </c>
      <c r="EQ43" s="42">
        <v>66.025587025399801</v>
      </c>
      <c r="ER43" s="66"/>
      <c r="ES43" s="41">
        <v>-99.7471207816576</v>
      </c>
      <c r="ET43" s="42">
        <v>67.527979510611104</v>
      </c>
      <c r="EU43" s="66"/>
      <c r="EV43" s="41">
        <v>-216.736353939319</v>
      </c>
      <c r="EW43" s="42">
        <v>69.414113724909001</v>
      </c>
      <c r="EX43" s="66"/>
      <c r="EY43" s="41">
        <v>-313.9556</v>
      </c>
      <c r="EZ43" s="42">
        <v>74.683381953137797</v>
      </c>
      <c r="FB43" s="41">
        <v>0</v>
      </c>
      <c r="FC43" s="42">
        <v>93.057037282437506</v>
      </c>
      <c r="FD43" s="66"/>
      <c r="FE43" s="41">
        <v>-91.257936010010098</v>
      </c>
      <c r="FF43" s="42">
        <v>97.201065910524804</v>
      </c>
      <c r="FG43" s="66"/>
      <c r="FH43" s="41">
        <v>-226.876143575518</v>
      </c>
      <c r="FI43" s="42">
        <v>99.927026449861103</v>
      </c>
      <c r="FJ43" s="66"/>
      <c r="FK43" s="41">
        <v>-335.66694346905501</v>
      </c>
      <c r="FL43" s="42">
        <v>107.943771234347</v>
      </c>
      <c r="FN43" s="41">
        <v>39.916690207464498</v>
      </c>
      <c r="FO43" s="42">
        <v>129.52775227009101</v>
      </c>
      <c r="FP43" s="66"/>
      <c r="FQ43" s="41">
        <v>-32.430605767001097</v>
      </c>
      <c r="FR43" s="42">
        <v>138.608459230612</v>
      </c>
      <c r="FS43" s="66"/>
      <c r="FT43" s="41">
        <v>-185.110649760618</v>
      </c>
      <c r="FU43" s="42">
        <v>141.99822595994999</v>
      </c>
      <c r="FV43" s="66"/>
      <c r="FW43" s="41">
        <v>-311.3307566464</v>
      </c>
      <c r="FX43" s="42">
        <v>152.60159323174099</v>
      </c>
      <c r="FZ43" s="41">
        <v>28.0833333471261</v>
      </c>
      <c r="GA43" s="42">
        <v>179.654599954704</v>
      </c>
      <c r="GB43" s="66"/>
      <c r="GC43" s="41">
        <v>-64.193474984483601</v>
      </c>
      <c r="GD43" s="42">
        <v>192.57150287350001</v>
      </c>
      <c r="GE43" s="66"/>
      <c r="GF43" s="41">
        <v>-184.29158331609401</v>
      </c>
      <c r="GG43" s="42">
        <v>207.65257845165601</v>
      </c>
      <c r="GH43" s="66"/>
      <c r="GI43" s="41">
        <v>-476.282829150287</v>
      </c>
      <c r="GJ43" s="42">
        <v>203.773818207132</v>
      </c>
      <c r="GL43" s="41">
        <v>102.100538176133</v>
      </c>
      <c r="GM43" s="42">
        <v>250.49603125968801</v>
      </c>
      <c r="GN43" s="66"/>
      <c r="GO43" s="41">
        <v>-15.2598026114352</v>
      </c>
      <c r="GP43" s="42">
        <v>268.07761338134299</v>
      </c>
      <c r="GQ43" s="66"/>
      <c r="GR43" s="41">
        <v>-243.26889997931201</v>
      </c>
      <c r="GS43" s="42">
        <v>274.80364750021499</v>
      </c>
      <c r="GT43" s="66"/>
      <c r="GU43" s="41">
        <v>-505.84731103251801</v>
      </c>
      <c r="GV43" s="42">
        <v>282.76065756697199</v>
      </c>
      <c r="GX43" s="41">
        <v>175.020779038445</v>
      </c>
      <c r="GY43" s="42">
        <v>413.65380830388898</v>
      </c>
      <c r="GZ43" s="66"/>
      <c r="HA43" s="41">
        <v>0</v>
      </c>
      <c r="HB43" s="42">
        <v>438.432832223052</v>
      </c>
      <c r="HC43" s="66"/>
      <c r="HD43" s="41">
        <v>-281.33890844176</v>
      </c>
      <c r="HE43" s="42">
        <v>453.52079180265099</v>
      </c>
      <c r="HF43" s="66"/>
      <c r="HG43" s="41">
        <v>-500.00824892586598</v>
      </c>
      <c r="HH43" s="42">
        <v>490.67338982640399</v>
      </c>
      <c r="HJ43" s="41">
        <v>412.13671858617198</v>
      </c>
      <c r="HK43" s="42">
        <v>629.92188175234605</v>
      </c>
      <c r="HL43" s="66"/>
      <c r="HM43" s="41">
        <v>170.86647450771201</v>
      </c>
      <c r="HN43" s="42">
        <v>638.09203928859097</v>
      </c>
      <c r="HO43" s="66"/>
      <c r="HP43" s="41">
        <v>-22.231394041516499</v>
      </c>
      <c r="HQ43" s="42">
        <v>682.620681876807</v>
      </c>
      <c r="HR43" s="66"/>
      <c r="HS43" s="41">
        <v>-383.83207811997602</v>
      </c>
      <c r="HT43" s="42">
        <v>697.56301815162101</v>
      </c>
      <c r="HU43" s="66"/>
      <c r="HV43" s="41">
        <v>-623.72819074766699</v>
      </c>
      <c r="HW43" s="42">
        <v>752.88142565509895</v>
      </c>
      <c r="HX43" s="66"/>
      <c r="HY43" s="41">
        <v>-1261.2002</v>
      </c>
      <c r="HZ43" s="42">
        <v>737.81858145781996</v>
      </c>
      <c r="IB43" s="41">
        <v>773.12515981524098</v>
      </c>
      <c r="IC43" s="42">
        <v>910.70020152209997</v>
      </c>
      <c r="ID43" s="66"/>
      <c r="IE43" s="41">
        <v>506.741673055989</v>
      </c>
      <c r="IF43" s="42">
        <v>921.100303151714</v>
      </c>
      <c r="IG43" s="66"/>
      <c r="IH43" s="41">
        <v>127.55875629673599</v>
      </c>
      <c r="II43" s="42">
        <v>935.27352957888297</v>
      </c>
      <c r="IJ43" s="66"/>
      <c r="IK43" s="41">
        <v>-89.214896018038601</v>
      </c>
      <c r="IL43" s="42">
        <v>1001.37948873967</v>
      </c>
      <c r="IM43" s="66"/>
      <c r="IN43" s="41">
        <v>-540.63455953654602</v>
      </c>
      <c r="IO43" s="42">
        <v>1024.6308483370401</v>
      </c>
      <c r="IP43" s="66"/>
      <c r="IQ43" s="41">
        <v>-1085.6984</v>
      </c>
      <c r="IR43" s="42">
        <v>1052.0906038906201</v>
      </c>
      <c r="IT43" s="41">
        <v>1199.3330645328299</v>
      </c>
      <c r="IU43" s="42">
        <v>1263.5297993724</v>
      </c>
      <c r="IV43" s="66"/>
      <c r="IW43" s="41">
        <v>908.401821770433</v>
      </c>
      <c r="IX43" s="42">
        <v>1276.30430855187</v>
      </c>
      <c r="IY43" s="66"/>
      <c r="IZ43" s="41">
        <v>492.973079008036</v>
      </c>
      <c r="JA43" s="42">
        <v>1293.7799136261699</v>
      </c>
      <c r="JB43" s="66"/>
      <c r="JC43" s="41">
        <v>42.2885862456354</v>
      </c>
      <c r="JD43" s="42">
        <v>1313.9774612972999</v>
      </c>
      <c r="JE43" s="66"/>
      <c r="JF43" s="41">
        <v>-250.47556309115899</v>
      </c>
      <c r="JG43" s="42">
        <v>1410.0457762784599</v>
      </c>
      <c r="JH43" s="66"/>
      <c r="JI43" s="41">
        <v>-551.29850519036302</v>
      </c>
      <c r="JJ43" s="42">
        <v>1518.18054639873</v>
      </c>
      <c r="JL43" s="41">
        <v>1496.0208600559399</v>
      </c>
      <c r="JM43" s="42">
        <v>1700.88279613075</v>
      </c>
      <c r="JN43" s="66"/>
      <c r="JO43" s="41">
        <v>1109.44068005594</v>
      </c>
      <c r="JP43" s="42">
        <v>1717.9495282570799</v>
      </c>
      <c r="JQ43" s="66"/>
      <c r="JR43" s="41">
        <v>611.17123296804004</v>
      </c>
      <c r="JS43" s="42">
        <v>1741.5006253802901</v>
      </c>
      <c r="JT43" s="66"/>
      <c r="JU43" s="41">
        <v>70.594885880141504</v>
      </c>
      <c r="JV43" s="42">
        <v>1768.63090328311</v>
      </c>
      <c r="JW43" s="66"/>
      <c r="JX43" s="41">
        <v>-237.65105082305001</v>
      </c>
      <c r="JY43" s="42">
        <v>1897.84365618314</v>
      </c>
      <c r="JZ43" s="66"/>
      <c r="KA43" s="41">
        <v>-638.03396043834698</v>
      </c>
      <c r="KB43" s="42">
        <v>2043.33119172737</v>
      </c>
      <c r="KD43" s="41">
        <v>288.54334533197903</v>
      </c>
      <c r="KE43" s="42">
        <v>129.252838159074</v>
      </c>
      <c r="KF43" s="66"/>
      <c r="KG43" s="41">
        <v>192.45926816887001</v>
      </c>
      <c r="KH43" s="42">
        <v>134.582105215219</v>
      </c>
      <c r="KI43" s="66"/>
      <c r="KJ43" s="41">
        <v>74.685709405760704</v>
      </c>
      <c r="KK43" s="42">
        <v>141.14834970316301</v>
      </c>
      <c r="KL43" s="66"/>
      <c r="KM43" s="41">
        <v>0.59006918762250404</v>
      </c>
      <c r="KN43" s="42">
        <v>153.07322472973499</v>
      </c>
      <c r="KP43" s="41">
        <v>378.08223228738399</v>
      </c>
      <c r="KQ43" s="42">
        <v>187.49796907105099</v>
      </c>
      <c r="KR43" s="66"/>
      <c r="KS43" s="41">
        <v>266.14786479862698</v>
      </c>
      <c r="KT43" s="42">
        <v>195.17213289881499</v>
      </c>
      <c r="KU43" s="66"/>
      <c r="KV43" s="41">
        <v>128.92791810987001</v>
      </c>
      <c r="KW43" s="42">
        <v>204.607331812593</v>
      </c>
      <c r="KX43" s="66"/>
      <c r="KY43" s="41">
        <v>49.764926770392101</v>
      </c>
      <c r="KZ43" s="42">
        <v>222.68105794442201</v>
      </c>
      <c r="LB43" s="41">
        <v>561.16489268289899</v>
      </c>
      <c r="LC43" s="42">
        <v>266.66042829032102</v>
      </c>
      <c r="LD43" s="66"/>
      <c r="LE43" s="41">
        <v>433.68245384423898</v>
      </c>
      <c r="LF43" s="42">
        <v>276.683855716388</v>
      </c>
      <c r="LG43" s="66"/>
      <c r="LH43" s="41">
        <v>277.34521820558001</v>
      </c>
      <c r="LI43" s="42">
        <v>288.99367651492298</v>
      </c>
      <c r="LJ43" s="66"/>
      <c r="LK43" s="41">
        <v>188.85506000000001</v>
      </c>
      <c r="LL43" s="42">
        <v>313.17758976503097</v>
      </c>
      <c r="LN43" s="41">
        <v>659.156816419714</v>
      </c>
      <c r="LO43" s="42">
        <v>372.03752072464903</v>
      </c>
      <c r="LP43" s="66"/>
      <c r="LQ43" s="41">
        <v>499.66172973230499</v>
      </c>
      <c r="LR43" s="42">
        <v>386.65652974542002</v>
      </c>
      <c r="LS43" s="66"/>
      <c r="LT43" s="41">
        <v>304.08470704489503</v>
      </c>
      <c r="LU43" s="42">
        <v>404.60243566139297</v>
      </c>
      <c r="LV43" s="66"/>
      <c r="LW43" s="41">
        <v>79.9925703574838</v>
      </c>
      <c r="LX43" s="42">
        <v>424.44701994567498</v>
      </c>
      <c r="LZ43" s="41">
        <v>907.76419198559995</v>
      </c>
      <c r="MA43" s="42">
        <v>515.74651055077504</v>
      </c>
      <c r="MB43" s="66"/>
      <c r="MC43" s="41">
        <v>714.31315976197095</v>
      </c>
      <c r="MD43" s="42">
        <v>534.97614859448197</v>
      </c>
      <c r="ME43" s="66"/>
      <c r="MF43" s="41">
        <v>480.019609714718</v>
      </c>
      <c r="MG43" s="42">
        <v>558.82075405180797</v>
      </c>
      <c r="MH43" s="66"/>
      <c r="MI43" s="41">
        <v>211.536100000001</v>
      </c>
      <c r="MJ43" s="42">
        <v>585.285716402503</v>
      </c>
      <c r="ML43" s="41">
        <v>1285.57387912484</v>
      </c>
      <c r="MM43" s="42">
        <v>853.108755929023</v>
      </c>
      <c r="MN43" s="66"/>
      <c r="MO43" s="41">
        <v>1027.8083738836301</v>
      </c>
      <c r="MP43" s="42">
        <v>884.51876589939798</v>
      </c>
      <c r="MQ43" s="66"/>
      <c r="MR43" s="41">
        <v>715.68025300122099</v>
      </c>
      <c r="MS43" s="42">
        <v>923.48722264780997</v>
      </c>
      <c r="MT43" s="66"/>
      <c r="MU43" s="41">
        <v>357.98009999999903</v>
      </c>
      <c r="MV43" s="42">
        <v>967.00718963248096</v>
      </c>
      <c r="MX43" s="41">
        <v>1868.0283827184701</v>
      </c>
      <c r="MY43" s="42">
        <v>1289.9643357902401</v>
      </c>
      <c r="MZ43" s="66"/>
      <c r="NA43" s="41">
        <v>1629.648435862</v>
      </c>
      <c r="NB43" s="42">
        <v>1323.72103528195</v>
      </c>
      <c r="NC43" s="66"/>
      <c r="ND43" s="41">
        <v>1296.74902980552</v>
      </c>
      <c r="NE43" s="42">
        <v>1372.84189417827</v>
      </c>
      <c r="NF43" s="66"/>
      <c r="NG43" s="41">
        <v>936.35310694904103</v>
      </c>
      <c r="NH43" s="42">
        <v>1424.8557010775601</v>
      </c>
      <c r="NI43" s="66"/>
      <c r="NJ43" s="41">
        <v>512.114400436089</v>
      </c>
      <c r="NK43" s="42">
        <v>1486.0203807508601</v>
      </c>
      <c r="NL43" s="66"/>
      <c r="NM43" s="41">
        <v>30.210079999999799</v>
      </c>
      <c r="NN43" s="42">
        <v>1554.63125104407</v>
      </c>
      <c r="NP43" s="41">
        <v>2678.5804106956498</v>
      </c>
      <c r="NQ43" s="42">
        <v>1852.5076474335699</v>
      </c>
      <c r="NR43" s="66"/>
      <c r="NS43" s="41">
        <v>2411.46253342621</v>
      </c>
      <c r="NT43" s="42">
        <v>1896.4987810939599</v>
      </c>
      <c r="NU43" s="66"/>
      <c r="NV43" s="41">
        <v>2038.2075805567699</v>
      </c>
      <c r="NW43" s="42">
        <v>1960.04389199559</v>
      </c>
      <c r="NX43" s="66"/>
      <c r="NY43" s="41">
        <v>1634.0768802873199</v>
      </c>
      <c r="NZ43" s="42">
        <v>2027.6068275549601</v>
      </c>
      <c r="OA43" s="66"/>
      <c r="OB43" s="41">
        <v>1158.8208653484401</v>
      </c>
      <c r="OC43" s="42">
        <v>2107.36760462553</v>
      </c>
      <c r="OD43" s="66"/>
      <c r="OE43" s="41">
        <v>612.68649999999798</v>
      </c>
      <c r="OF43" s="42">
        <v>2196.04246980366</v>
      </c>
      <c r="OH43" s="41">
        <v>3612.5555609358898</v>
      </c>
      <c r="OI43" s="42">
        <v>2555.7752153229399</v>
      </c>
      <c r="OJ43" s="66"/>
      <c r="OK43" s="41">
        <v>3316.8185054557798</v>
      </c>
      <c r="OL43" s="42">
        <v>2611.27498337817</v>
      </c>
      <c r="OM43" s="66"/>
      <c r="ON43" s="41">
        <v>2903.3267579756798</v>
      </c>
      <c r="OO43" s="42">
        <v>2691.1169521772199</v>
      </c>
      <c r="OP43" s="66"/>
      <c r="OQ43" s="41">
        <v>2455.5800324955699</v>
      </c>
      <c r="OR43" s="42">
        <v>2776.1580166162898</v>
      </c>
      <c r="OS43" s="66"/>
      <c r="OT43" s="41">
        <v>1922.34984301547</v>
      </c>
      <c r="OU43" s="42">
        <v>2875.7082969226499</v>
      </c>
      <c r="OV43" s="66"/>
      <c r="OW43" s="41">
        <v>1324.2478000000001</v>
      </c>
      <c r="OX43" s="42">
        <v>2989.2162423750201</v>
      </c>
      <c r="OZ43" s="41">
        <v>4394.5475032757304</v>
      </c>
      <c r="PA43" s="42">
        <v>3444.09548733669</v>
      </c>
      <c r="PB43" s="66"/>
      <c r="PC43" s="41">
        <v>4031.7958720757301</v>
      </c>
      <c r="PD43" s="42">
        <v>3517.3916375734598</v>
      </c>
      <c r="PE43" s="66"/>
      <c r="PF43" s="41">
        <v>3535.6572343872699</v>
      </c>
      <c r="PG43" s="42">
        <v>3624.4095153338599</v>
      </c>
      <c r="PH43" s="66"/>
      <c r="PI43" s="41">
        <v>2998.4126230988199</v>
      </c>
      <c r="PJ43" s="42">
        <v>3738.5532624828002</v>
      </c>
      <c r="PK43" s="66"/>
      <c r="PL43" s="41">
        <v>2367.2725589218999</v>
      </c>
      <c r="PM43" s="42">
        <v>3874.1501936282498</v>
      </c>
      <c r="PN43" s="66"/>
      <c r="PO43" s="41">
        <v>1640.9702</v>
      </c>
      <c r="PP43" s="42">
        <v>4025.2555391441401</v>
      </c>
      <c r="PR43" s="41">
        <v>-263.018366369798</v>
      </c>
      <c r="PS43" s="42">
        <v>28.769356848506799</v>
      </c>
      <c r="PT43" s="66"/>
      <c r="PU43" s="41">
        <v>-342.12300773826598</v>
      </c>
      <c r="PV43" s="42">
        <v>27.969231106072201</v>
      </c>
      <c r="PW43" s="66"/>
      <c r="PX43" s="41">
        <v>-422.34191289592701</v>
      </c>
      <c r="PY43" s="42">
        <v>28.786595784340999</v>
      </c>
      <c r="PZ43" s="66"/>
      <c r="QA43" s="41">
        <v>-479.04270000000002</v>
      </c>
      <c r="QB43" s="42">
        <v>32.921854302758</v>
      </c>
      <c r="QD43" s="41">
        <v>-314.58364085040398</v>
      </c>
      <c r="QE43" s="42">
        <v>39.357278366409403</v>
      </c>
      <c r="QF43" s="66"/>
      <c r="QG43" s="41">
        <v>-388.95865241591099</v>
      </c>
      <c r="QH43" s="42">
        <v>40.2350029603096</v>
      </c>
      <c r="QI43" s="66"/>
      <c r="QJ43" s="41">
        <v>-481.67814398141797</v>
      </c>
      <c r="QK43" s="42">
        <v>41.420478590300696</v>
      </c>
      <c r="QL43" s="66"/>
      <c r="QM43" s="41">
        <v>-545.25720000000001</v>
      </c>
      <c r="QN43" s="42">
        <v>47.532653302008796</v>
      </c>
      <c r="QP43" s="41">
        <v>-336.77547562617298</v>
      </c>
      <c r="QQ43" s="42">
        <v>56.221792251818201</v>
      </c>
      <c r="QR43" s="66"/>
      <c r="QS43" s="41">
        <v>-419.66809561978999</v>
      </c>
      <c r="QT43" s="42">
        <v>57.286731760245402</v>
      </c>
      <c r="QU43" s="66"/>
      <c r="QV43" s="41">
        <v>-497.82187240574501</v>
      </c>
      <c r="QW43" s="42">
        <v>62.008143510806697</v>
      </c>
      <c r="QX43" s="66"/>
      <c r="QY43" s="41">
        <v>-626.39605991433996</v>
      </c>
      <c r="QZ43" s="42">
        <v>63.286769031948197</v>
      </c>
      <c r="RB43" s="41">
        <v>-428.55281541865003</v>
      </c>
      <c r="RC43" s="42">
        <v>78.042683685182496</v>
      </c>
      <c r="RD43" s="66"/>
      <c r="RE43" s="41">
        <v>-532.844962501552</v>
      </c>
      <c r="RF43" s="42">
        <v>79.681490264184504</v>
      </c>
      <c r="RG43" s="66"/>
      <c r="RH43" s="41">
        <v>-663.15150958445304</v>
      </c>
      <c r="RI43" s="42">
        <v>81.895995409269702</v>
      </c>
      <c r="RJ43" s="66"/>
      <c r="RK43" s="41">
        <v>-813.51271250941204</v>
      </c>
      <c r="RL43" s="42">
        <v>84.6603039870988</v>
      </c>
      <c r="RN43" s="41">
        <v>-484.49689015958302</v>
      </c>
      <c r="RO43" s="42">
        <v>108.813945805507</v>
      </c>
      <c r="RP43" s="66"/>
      <c r="RQ43" s="41">
        <v>-619.44236284352201</v>
      </c>
      <c r="RR43" s="42">
        <v>110.92849375869601</v>
      </c>
      <c r="RS43" s="66"/>
      <c r="RT43" s="41">
        <v>-734.95520105285004</v>
      </c>
      <c r="RU43" s="42">
        <v>120.102894771298</v>
      </c>
      <c r="RV43" s="66"/>
      <c r="RW43" s="41">
        <v>-952.32056654675705</v>
      </c>
      <c r="RX43" s="42">
        <v>117.368350764391</v>
      </c>
      <c r="RZ43" s="41">
        <v>-632.405229455881</v>
      </c>
      <c r="SA43" s="42">
        <v>179.63694483824099</v>
      </c>
      <c r="SB43" s="66"/>
      <c r="SC43" s="41">
        <v>-763.13051050395995</v>
      </c>
      <c r="SD43" s="42">
        <v>192.70556031515099</v>
      </c>
      <c r="SE43" s="66"/>
      <c r="SF43" s="41">
        <v>-1016.23100261595</v>
      </c>
      <c r="SG43" s="42">
        <v>187.76109000874001</v>
      </c>
      <c r="SH43" s="66"/>
      <c r="SI43" s="41">
        <v>-1252.778</v>
      </c>
      <c r="SJ43" s="42">
        <v>193.65609169141001</v>
      </c>
      <c r="SL43" s="41">
        <v>-693.54327087046397</v>
      </c>
      <c r="SM43" s="42">
        <v>273.450498224093</v>
      </c>
      <c r="SN43" s="66"/>
      <c r="SO43" s="41">
        <v>-853.98384294892503</v>
      </c>
      <c r="SP43" s="42">
        <v>277.08320073073901</v>
      </c>
      <c r="SQ43" s="66"/>
      <c r="SR43" s="41">
        <v>-1083.96774302739</v>
      </c>
      <c r="SS43" s="42">
        <v>282.37404809496701</v>
      </c>
      <c r="ST43" s="66"/>
      <c r="SU43" s="41">
        <v>-1333.34711510584</v>
      </c>
      <c r="SV43" s="42">
        <v>288.79257987918601</v>
      </c>
      <c r="SW43" s="66"/>
      <c r="SX43" s="41">
        <v>-1609.7114912627701</v>
      </c>
      <c r="SY43" s="42">
        <v>297.11074115800801</v>
      </c>
      <c r="SZ43" s="66"/>
      <c r="TA43" s="41">
        <v>-1740.62</v>
      </c>
      <c r="TB43" s="42">
        <v>304.64850258277301</v>
      </c>
      <c r="TD43" s="41">
        <v>-663.93507740740199</v>
      </c>
      <c r="TE43" s="42">
        <v>395.25596088642402</v>
      </c>
      <c r="TF43" s="66"/>
      <c r="TG43" s="41">
        <v>-839.38518316665795</v>
      </c>
      <c r="TH43" s="42">
        <v>399.80563441725599</v>
      </c>
      <c r="TI43" s="66"/>
      <c r="TJ43" s="41">
        <v>-1092.13193292591</v>
      </c>
      <c r="TK43" s="42">
        <v>406.33072872918899</v>
      </c>
      <c r="TL43" s="66"/>
      <c r="TM43" s="41">
        <v>-1366.4231886851601</v>
      </c>
      <c r="TN43" s="42">
        <v>414.26061562748203</v>
      </c>
      <c r="TO43" s="66"/>
      <c r="TP43" s="41">
        <v>-1667.74963620367</v>
      </c>
      <c r="TQ43" s="42">
        <v>424.46494743664499</v>
      </c>
      <c r="TR43" s="66"/>
      <c r="TS43" s="41">
        <v>-1834.0498</v>
      </c>
      <c r="TT43" s="42">
        <v>433.52475768649902</v>
      </c>
      <c r="TV43" s="41">
        <v>-610.50104525951804</v>
      </c>
      <c r="TW43" s="42">
        <v>548.33900452899297</v>
      </c>
      <c r="TX43" s="66"/>
      <c r="TY43" s="41">
        <v>-800.39519802191899</v>
      </c>
      <c r="TZ43" s="42">
        <v>553.83719597177696</v>
      </c>
      <c r="UA43" s="66"/>
      <c r="UB43" s="41">
        <v>-1075.3393107843201</v>
      </c>
      <c r="UC43" s="42">
        <v>561.76062372366096</v>
      </c>
      <c r="UD43" s="66"/>
      <c r="UE43" s="41">
        <v>-1373.9769635467201</v>
      </c>
      <c r="UF43" s="42">
        <v>571.25100077525997</v>
      </c>
      <c r="UG43" s="66"/>
      <c r="UH43" s="41">
        <v>-1733.3934163091201</v>
      </c>
      <c r="UI43" s="42">
        <v>583.52747254547603</v>
      </c>
      <c r="UJ43" s="66"/>
      <c r="UK43" s="41">
        <v>-1876.6606571037901</v>
      </c>
      <c r="UL43" s="42">
        <v>594.21983024492499</v>
      </c>
      <c r="UN43" s="41">
        <v>-693.71730910981705</v>
      </c>
      <c r="UO43" s="42">
        <v>738.07822237411006</v>
      </c>
      <c r="UP43" s="66"/>
      <c r="UQ43" s="41">
        <v>-959.05298110981596</v>
      </c>
      <c r="UR43" s="42">
        <v>745.43372831741499</v>
      </c>
      <c r="US43" s="66"/>
      <c r="UT43" s="41">
        <v>-1288.7408721977199</v>
      </c>
      <c r="UU43" s="42">
        <v>756.11598210943703</v>
      </c>
      <c r="UV43" s="66"/>
      <c r="UW43" s="41">
        <v>-1646.86101128562</v>
      </c>
      <c r="UX43" s="42">
        <v>768.86407512412597</v>
      </c>
      <c r="UY43" s="66"/>
      <c r="UZ43" s="41">
        <v>-2036.55997746142</v>
      </c>
      <c r="VA43" s="42">
        <v>785.39183666776705</v>
      </c>
      <c r="VB43" s="66"/>
      <c r="VC43" s="41">
        <v>-2249.3464774004101</v>
      </c>
      <c r="VD43" s="42">
        <v>799.82260804664702</v>
      </c>
      <c r="VF43" s="41">
        <v>-137.68390594286501</v>
      </c>
      <c r="VG43" s="42">
        <v>53.8262979160708</v>
      </c>
      <c r="VH43" s="66"/>
      <c r="VI43" s="41">
        <v>-236.73496310052701</v>
      </c>
      <c r="VJ43" s="42">
        <v>55.026194972411098</v>
      </c>
      <c r="VK43" s="66"/>
      <c r="VL43" s="41">
        <v>-325.81855183657598</v>
      </c>
      <c r="VM43" s="42">
        <v>59.624024147110099</v>
      </c>
      <c r="VN43" s="66"/>
      <c r="VO43" s="41">
        <v>-432.10751713253399</v>
      </c>
      <c r="VP43" s="42">
        <v>64.343507731805502</v>
      </c>
      <c r="VR43" s="41">
        <v>-141.273432579803</v>
      </c>
      <c r="VS43" s="42">
        <v>77.450315057173</v>
      </c>
      <c r="VT43" s="66"/>
      <c r="VU43" s="41">
        <v>-256.05336814531103</v>
      </c>
      <c r="VV43" s="42">
        <v>79.183128641507395</v>
      </c>
      <c r="VW43" s="66"/>
      <c r="VX43" s="41">
        <v>-398.16914371081799</v>
      </c>
      <c r="VY43" s="42">
        <v>81.434892487631402</v>
      </c>
      <c r="VZ43" s="66"/>
      <c r="WA43" s="41">
        <v>-478.28914674183602</v>
      </c>
      <c r="WB43" s="42">
        <v>92.940533256521704</v>
      </c>
      <c r="WD43" s="41">
        <v>-107.36793305764699</v>
      </c>
      <c r="WE43" s="42">
        <v>110.701683600812</v>
      </c>
      <c r="WF43" s="66"/>
      <c r="WG43" s="41">
        <v>-236.43760905126399</v>
      </c>
      <c r="WH43" s="42">
        <v>112.838269639221</v>
      </c>
      <c r="WI43" s="66"/>
      <c r="WJ43" s="41">
        <v>-396.54344504488103</v>
      </c>
      <c r="WK43" s="42">
        <v>115.60260482742</v>
      </c>
      <c r="WL43" s="66"/>
      <c r="WM43" s="41">
        <v>-542.25153103291905</v>
      </c>
      <c r="WN43" s="42">
        <v>124.37468352945599</v>
      </c>
      <c r="WP43" s="41">
        <v>-152.056970407271</v>
      </c>
      <c r="WQ43" s="42">
        <v>153.60484150181901</v>
      </c>
      <c r="WR43" s="66"/>
      <c r="WS43" s="41">
        <v>-314.07043749017203</v>
      </c>
      <c r="WT43" s="42">
        <v>156.85258325918801</v>
      </c>
      <c r="WU43" s="66"/>
      <c r="WV43" s="41">
        <v>-514.94310457307495</v>
      </c>
      <c r="WW43" s="42">
        <v>161.08247391986299</v>
      </c>
      <c r="WX43" s="66"/>
      <c r="WY43" s="41">
        <v>-746.06571250941397</v>
      </c>
      <c r="WZ43" s="42">
        <v>166.193152286546</v>
      </c>
      <c r="XB43" s="41">
        <v>-124.834692671524</v>
      </c>
      <c r="XC43" s="42">
        <v>214.141964577327</v>
      </c>
      <c r="XD43" s="66"/>
      <c r="XE43" s="41">
        <v>-329.04574935546401</v>
      </c>
      <c r="XF43" s="42">
        <v>218.36514966691101</v>
      </c>
      <c r="XG43" s="66"/>
      <c r="XH43" s="41">
        <v>-568.19353472334103</v>
      </c>
      <c r="XI43" s="42">
        <v>223.869935672487</v>
      </c>
      <c r="XJ43" s="66"/>
      <c r="XK43" s="41">
        <v>-843.51894409121599</v>
      </c>
      <c r="XL43" s="42">
        <v>230.53775830334399</v>
      </c>
      <c r="XN43" s="41">
        <v>-134.60926267308699</v>
      </c>
      <c r="XO43" s="42">
        <v>353.55556023987901</v>
      </c>
      <c r="XP43" s="66"/>
      <c r="XQ43" s="41">
        <v>-406.084936393112</v>
      </c>
      <c r="XR43" s="42">
        <v>360.41064637236798</v>
      </c>
      <c r="XS43" s="66"/>
      <c r="XT43" s="41">
        <v>-723.69493983315601</v>
      </c>
      <c r="XU43" s="42">
        <v>369.44258408220401</v>
      </c>
      <c r="XV43" s="66"/>
      <c r="XW43" s="41">
        <v>-1089.4612365742501</v>
      </c>
      <c r="XX43" s="42">
        <v>380.43162953833701</v>
      </c>
      <c r="XZ43" s="41">
        <v>0</v>
      </c>
      <c r="YA43" s="42">
        <v>535.65433465961996</v>
      </c>
      <c r="YB43" s="66"/>
      <c r="YC43" s="41">
        <v>-235.78639429168001</v>
      </c>
      <c r="YD43" s="42">
        <v>545.49666008758504</v>
      </c>
      <c r="YE43" s="66"/>
      <c r="YF43" s="41">
        <v>-585.16271037013905</v>
      </c>
      <c r="YG43" s="42">
        <v>555.935834141378</v>
      </c>
      <c r="YH43" s="66"/>
      <c r="YI43" s="41">
        <v>-963.76077044860097</v>
      </c>
      <c r="YJ43" s="42">
        <v>568.22247458101197</v>
      </c>
      <c r="YK43" s="66"/>
      <c r="YL43" s="41">
        <v>-1393.7489546055299</v>
      </c>
      <c r="YM43" s="42">
        <v>583.701199680267</v>
      </c>
      <c r="YN43" s="66"/>
      <c r="YO43" s="41">
        <v>-1884.2644</v>
      </c>
      <c r="YP43" s="42">
        <v>602.43614651138296</v>
      </c>
      <c r="YR43" s="41">
        <v>131.10656814842901</v>
      </c>
      <c r="YS43" s="42">
        <v>741.24817328994095</v>
      </c>
      <c r="YT43" s="66"/>
      <c r="YU43" s="41">
        <v>-4.5771360552393503</v>
      </c>
      <c r="YV43" s="42">
        <v>787.04702107350204</v>
      </c>
      <c r="YW43" s="66"/>
      <c r="YX43" s="41">
        <v>-391.64035381449202</v>
      </c>
      <c r="YY43" s="42">
        <v>800.10396774270498</v>
      </c>
      <c r="YZ43" s="66"/>
      <c r="ZA43" s="41">
        <v>-811.30263357374895</v>
      </c>
      <c r="ZB43" s="42">
        <v>815.50161627012506</v>
      </c>
      <c r="ZC43" s="66"/>
      <c r="ZD43" s="41">
        <v>-1112.3577395366699</v>
      </c>
      <c r="ZE43" s="42">
        <v>879.34514832013997</v>
      </c>
      <c r="ZF43" s="66"/>
      <c r="ZG43" s="41">
        <v>-1856.3130323735199</v>
      </c>
      <c r="ZH43" s="42">
        <v>858.07352983986505</v>
      </c>
      <c r="ZJ43" s="41">
        <v>412.61660214530298</v>
      </c>
      <c r="ZK43" s="42">
        <v>1028.69502148119</v>
      </c>
      <c r="ZL43" s="66"/>
      <c r="ZM43" s="41">
        <v>108.208399382903</v>
      </c>
      <c r="ZN43" s="42">
        <v>1038.1822826906</v>
      </c>
      <c r="ZO43" s="66"/>
      <c r="ZP43" s="41">
        <v>-143.30348863901199</v>
      </c>
      <c r="ZQ43" s="42">
        <v>1106.18322682393</v>
      </c>
      <c r="ZR43" s="66"/>
      <c r="ZS43" s="41">
        <v>-603.46450140141405</v>
      </c>
      <c r="ZT43" s="42">
        <v>1124.8641054901</v>
      </c>
      <c r="ZU43" s="66"/>
      <c r="ZV43" s="41">
        <v>-1154.9107141638201</v>
      </c>
      <c r="ZW43" s="42">
        <v>1148.38061426472</v>
      </c>
      <c r="ZX43" s="66"/>
      <c r="ZY43" s="41">
        <v>-1747.68705710379</v>
      </c>
      <c r="ZZ43" s="42">
        <v>1176.8353139344999</v>
      </c>
      <c r="AAB43" s="41">
        <v>545.78599067100902</v>
      </c>
      <c r="AAC43" s="42">
        <v>1384.72849417725</v>
      </c>
      <c r="AAD43" s="66"/>
      <c r="AAE43" s="41">
        <v>143.03345867101001</v>
      </c>
      <c r="AAF43" s="42">
        <v>1397.4153496804399</v>
      </c>
      <c r="AAG43" s="66"/>
      <c r="AAH43" s="41">
        <v>-157.35955043880901</v>
      </c>
      <c r="AAI43" s="42">
        <v>1488.91915855045</v>
      </c>
      <c r="AAJ43" s="66"/>
      <c r="AAK43" s="41">
        <v>-475.97949154862698</v>
      </c>
      <c r="AAL43" s="42">
        <v>1590.7407126783801</v>
      </c>
      <c r="AAM43" s="66"/>
      <c r="AAN43" s="41">
        <v>-1329.4423997025001</v>
      </c>
      <c r="AAO43" s="42">
        <v>1545.66531031606</v>
      </c>
      <c r="AAP43" s="66"/>
      <c r="AAQ43" s="41">
        <v>-2081.6390774004199</v>
      </c>
      <c r="AAR43" s="42">
        <v>1584.02843111273</v>
      </c>
      <c r="AAT43" s="91">
        <v>103.710861642867</v>
      </c>
      <c r="AAU43" s="92">
        <v>111.105645433302</v>
      </c>
      <c r="AAV43" s="80"/>
      <c r="AAW43" s="91">
        <v>9.43866447975849</v>
      </c>
      <c r="AAX43" s="92">
        <v>116.65504052972901</v>
      </c>
      <c r="AAY43" s="80"/>
      <c r="AAZ43" s="91">
        <v>-51.083853058748197</v>
      </c>
      <c r="ABA43" s="92">
        <v>127.924704151407</v>
      </c>
      <c r="ABB43" s="80"/>
      <c r="ABC43" s="91">
        <v>-128.23086309883101</v>
      </c>
      <c r="ABD43" s="92">
        <v>139.657066212936</v>
      </c>
      <c r="ABF43" s="110">
        <v>154.527521163042</v>
      </c>
      <c r="ABG43" s="111">
        <v>161.04067765438401</v>
      </c>
      <c r="ABH43" s="99"/>
      <c r="ABI43" s="110">
        <v>44.707013674284703</v>
      </c>
      <c r="ABJ43" s="111">
        <v>169.02422467409099</v>
      </c>
      <c r="ABK43" s="99"/>
      <c r="ABL43" s="110">
        <v>-24.106824110398499</v>
      </c>
      <c r="ABM43" s="111">
        <v>185.29370604517899</v>
      </c>
      <c r="ABN43" s="99"/>
      <c r="ABO43" s="110">
        <v>-107.922885339407</v>
      </c>
      <c r="ABP43" s="111">
        <v>202.96437724482601</v>
      </c>
      <c r="ABR43" s="129">
        <v>280.745256548844</v>
      </c>
      <c r="ABS43" s="130">
        <v>228.15446444502001</v>
      </c>
      <c r="ABT43" s="118"/>
      <c r="ABU43" s="129">
        <v>155.67865771018501</v>
      </c>
      <c r="ABV43" s="130">
        <v>238.60905872177801</v>
      </c>
      <c r="ABW43" s="118"/>
      <c r="ABX43" s="129">
        <v>2.29486207152434</v>
      </c>
      <c r="ABY43" s="130">
        <v>251.408011301703</v>
      </c>
      <c r="ABZ43" s="118"/>
      <c r="ACA43" s="129">
        <v>-11.733479999999901</v>
      </c>
      <c r="ACB43" s="130">
        <v>284.18155808698401</v>
      </c>
      <c r="ACD43" s="148">
        <v>316.79648516066197</v>
      </c>
      <c r="ACE43" s="149">
        <v>318.83091042834701</v>
      </c>
      <c r="ACF43" s="137"/>
      <c r="ACG43" s="148">
        <v>160.321198473252</v>
      </c>
      <c r="ACH43" s="149">
        <v>334.042240512283</v>
      </c>
      <c r="ACI43" s="137"/>
      <c r="ACJ43" s="148">
        <v>0</v>
      </c>
      <c r="ACK43" s="149">
        <v>356.79417750416798</v>
      </c>
      <c r="ACL43" s="137"/>
      <c r="ACM43" s="148">
        <v>-146.727911420689</v>
      </c>
      <c r="ACN43" s="149">
        <v>386.81833682469397</v>
      </c>
      <c r="ACP43" s="167">
        <v>474.76471671100802</v>
      </c>
      <c r="ACQ43" s="168">
        <v>441.15534639759699</v>
      </c>
      <c r="ACR43" s="156"/>
      <c r="ACS43" s="167">
        <v>284.93744448738101</v>
      </c>
      <c r="ACT43" s="168">
        <v>461.159432969259</v>
      </c>
      <c r="ACU43" s="156"/>
      <c r="ACV43" s="167">
        <v>55.074054440127803</v>
      </c>
      <c r="ACW43" s="168">
        <v>485.919133065663</v>
      </c>
      <c r="ACX43" s="156"/>
      <c r="ACY43" s="167">
        <v>-78.248563931277701</v>
      </c>
      <c r="ACZ43" s="168">
        <v>532.10455925522399</v>
      </c>
      <c r="ADB43" s="186">
        <v>693.72708736579705</v>
      </c>
      <c r="ADC43" s="187">
        <v>729.24875736220997</v>
      </c>
      <c r="ADD43" s="175"/>
      <c r="ADE43" s="186">
        <v>440.79326212459301</v>
      </c>
      <c r="ADF43" s="187">
        <v>761.925102557429</v>
      </c>
      <c r="ADG43" s="175"/>
      <c r="ADH43" s="186">
        <v>134.57202124218401</v>
      </c>
      <c r="ADI43" s="187">
        <v>802.39969375224996</v>
      </c>
      <c r="ADJ43" s="175"/>
      <c r="ADK43" s="186">
        <v>-39.989599999998298</v>
      </c>
      <c r="ADL43" s="187">
        <v>878.46639823461805</v>
      </c>
      <c r="ADN43" s="205">
        <v>1091.5812740138499</v>
      </c>
      <c r="ADO43" s="206">
        <v>1098.4384436816999</v>
      </c>
      <c r="ADP43" s="194"/>
      <c r="ADQ43" s="205">
        <v>857.69364715736901</v>
      </c>
      <c r="ADR43" s="206">
        <v>1133.6448206513101</v>
      </c>
      <c r="ADS43" s="194"/>
      <c r="ADT43" s="205">
        <v>531.04048110089298</v>
      </c>
      <c r="ADU43" s="206">
        <v>1184.7165422537901</v>
      </c>
      <c r="ADV43" s="194"/>
      <c r="ADW43" s="205">
        <v>177.40487824441399</v>
      </c>
      <c r="ADX43" s="206">
        <v>1238.6743168631499</v>
      </c>
      <c r="ADY43" s="194"/>
      <c r="ADZ43" s="205">
        <v>-8.7877896146617296</v>
      </c>
      <c r="AEA43" s="206">
        <v>1349.69448659812</v>
      </c>
      <c r="AEB43" s="194"/>
      <c r="AEC43" s="205">
        <v>-468.41624000000297</v>
      </c>
      <c r="AED43" s="206">
        <v>1423.35197393317</v>
      </c>
      <c r="AEF43" s="224">
        <v>1694.2420245843</v>
      </c>
      <c r="AEG43" s="225">
        <v>1571.64818498823</v>
      </c>
      <c r="AEH43" s="213"/>
      <c r="AEI43" s="224">
        <v>1432.17800731486</v>
      </c>
      <c r="AEJ43" s="225">
        <v>1617.6152068273</v>
      </c>
      <c r="AEK43" s="213"/>
      <c r="AEL43" s="224">
        <v>1065.9500744454101</v>
      </c>
      <c r="AEM43" s="225">
        <v>1683.8299660103301</v>
      </c>
      <c r="AEN43" s="213"/>
      <c r="AEO43" s="224">
        <v>669.42473417596898</v>
      </c>
      <c r="AEP43" s="225">
        <v>1753.9830556089</v>
      </c>
      <c r="AEQ43" s="213"/>
      <c r="AER43" s="224">
        <v>203.210479237084</v>
      </c>
      <c r="AES43" s="225">
        <v>1836.6092515069299</v>
      </c>
      <c r="AET43" s="213"/>
      <c r="AEU43" s="224">
        <v>-36.82473757676</v>
      </c>
      <c r="AEV43" s="225">
        <v>1999.6727815033601</v>
      </c>
      <c r="AEX43" s="243">
        <v>2396.5754569566602</v>
      </c>
      <c r="AEY43" s="244">
        <v>2161.62039942412</v>
      </c>
      <c r="AEZ43" s="232"/>
      <c r="AFA43" s="243">
        <v>2106.4538014765599</v>
      </c>
      <c r="AFB43" s="244">
        <v>2219.7222547261199</v>
      </c>
      <c r="AFC43" s="232"/>
      <c r="AFD43" s="243">
        <v>1700.7698539964599</v>
      </c>
      <c r="AFE43" s="244">
        <v>2303.04486966186</v>
      </c>
      <c r="AFF43" s="232"/>
      <c r="AFG43" s="243">
        <v>1261.4735285163499</v>
      </c>
      <c r="AFH43" s="244">
        <v>2391.3397449465101</v>
      </c>
      <c r="AFI43" s="232"/>
      <c r="AFJ43" s="243">
        <v>738.28973903624797</v>
      </c>
      <c r="AFK43" s="244">
        <v>2494.38270516898</v>
      </c>
      <c r="AFL43" s="232"/>
      <c r="AFM43" s="243">
        <v>151.586800000002</v>
      </c>
      <c r="AFN43" s="244">
        <v>2611.8300833399499</v>
      </c>
      <c r="AFP43" s="263">
        <v>2925.0795209675098</v>
      </c>
      <c r="AFQ43" s="264">
        <v>2912.8251993846302</v>
      </c>
      <c r="AFR43" s="251"/>
      <c r="AFS43" s="263">
        <v>2569.06636976751</v>
      </c>
      <c r="AFT43" s="264">
        <v>2989.4008814047102</v>
      </c>
      <c r="AFU43" s="251"/>
      <c r="AFV43" s="263">
        <v>2082.2970920790499</v>
      </c>
      <c r="AFW43" s="264">
        <v>3100.7690454970698</v>
      </c>
      <c r="AFX43" s="251"/>
      <c r="AFY43" s="263">
        <v>1555.1929607906</v>
      </c>
      <c r="AFZ43" s="264">
        <v>3219.1471265452701</v>
      </c>
      <c r="AGA43" s="251"/>
      <c r="AGB43" s="263">
        <v>936.10857661367299</v>
      </c>
      <c r="AGC43" s="264">
        <v>3359.6958154743002</v>
      </c>
      <c r="AGD43" s="251"/>
      <c r="AGE43" s="263">
        <v>223.484900000002</v>
      </c>
      <c r="AGF43" s="264">
        <v>3515.60512769976</v>
      </c>
      <c r="AGH43" s="41"/>
      <c r="AGI43" s="42"/>
      <c r="AGK43" s="41"/>
      <c r="AGL43" s="42"/>
      <c r="AGN43" s="41"/>
      <c r="AGO43" s="42"/>
      <c r="AGQ43" s="41"/>
      <c r="AGR43" s="42"/>
      <c r="AGT43" s="41"/>
      <c r="AGU43" s="42"/>
      <c r="AGW43" s="41"/>
      <c r="AGX43" s="42"/>
      <c r="AGZ43" s="41"/>
      <c r="AHA43" s="42"/>
      <c r="AHC43" s="41"/>
      <c r="AHD43" s="42"/>
      <c r="AHF43" s="41"/>
      <c r="AHG43" s="42"/>
      <c r="AHI43" s="41"/>
      <c r="AHJ43" s="42"/>
      <c r="AHL43" s="41"/>
      <c r="AHM43" s="42"/>
      <c r="AHO43" s="41"/>
      <c r="AHP43" s="42"/>
      <c r="AHR43" s="41"/>
      <c r="AHS43" s="42"/>
      <c r="AHU43" s="41"/>
      <c r="AHV43" s="42"/>
      <c r="AHX43" s="41"/>
      <c r="AHY43" s="42"/>
      <c r="AIA43" s="41"/>
      <c r="AIB43" s="42"/>
      <c r="AID43" s="41"/>
      <c r="AIE43" s="42"/>
      <c r="AIG43" s="41"/>
      <c r="AIH43" s="42"/>
      <c r="AIJ43" s="41"/>
      <c r="AIK43" s="42"/>
      <c r="AIM43" s="41"/>
      <c r="AIN43" s="42"/>
      <c r="AIP43" s="41"/>
      <c r="AIQ43" s="42"/>
      <c r="AIS43" s="41"/>
      <c r="AIT43" s="42"/>
      <c r="AIV43" s="41"/>
      <c r="AIW43" s="42"/>
      <c r="AIY43" s="41"/>
      <c r="AIZ43" s="42"/>
      <c r="AJB43" s="41"/>
      <c r="AJC43" s="42"/>
      <c r="AJE43" s="41"/>
      <c r="AJF43" s="42"/>
      <c r="AJH43" s="41"/>
      <c r="AJI43" s="42"/>
      <c r="AJK43" s="41"/>
      <c r="AJL43" s="42"/>
      <c r="AJN43" s="41"/>
      <c r="AJO43" s="42"/>
      <c r="AJQ43" s="41"/>
      <c r="AJR43" s="42"/>
      <c r="AJT43" s="41"/>
      <c r="AJU43" s="42"/>
      <c r="AJW43" s="41"/>
      <c r="AJX43" s="42"/>
      <c r="AJZ43" s="41"/>
      <c r="AKA43" s="42"/>
      <c r="AKC43" s="41"/>
      <c r="AKD43" s="42"/>
      <c r="AKF43" s="41"/>
      <c r="AKG43" s="42"/>
      <c r="AKI43" s="41"/>
      <c r="AKJ43" s="42"/>
      <c r="AKL43" s="41"/>
      <c r="AKM43" s="42"/>
      <c r="AKN43" s="66"/>
      <c r="AKO43" s="41"/>
      <c r="AKP43" s="42"/>
      <c r="AKQ43" s="66"/>
      <c r="AKR43" s="41"/>
      <c r="AKS43" s="42"/>
      <c r="AKU43" s="41"/>
      <c r="AKV43" s="42"/>
      <c r="AKW43" s="66"/>
      <c r="AKX43" s="41"/>
      <c r="AKY43" s="42"/>
      <c r="AKZ43" s="66"/>
      <c r="ALA43" s="41"/>
      <c r="ALB43" s="42"/>
      <c r="ALD43" s="41"/>
      <c r="ALE43" s="42"/>
      <c r="ALF43" s="66"/>
      <c r="ALG43" s="41"/>
      <c r="ALH43" s="42"/>
      <c r="ALI43" s="66"/>
      <c r="ALJ43" s="41"/>
      <c r="ALK43" s="42"/>
      <c r="ALM43" s="41"/>
      <c r="ALN43" s="42"/>
      <c r="ALO43" s="66"/>
      <c r="ALP43" s="41"/>
      <c r="ALQ43" s="42"/>
      <c r="ALR43" s="66"/>
      <c r="ALS43" s="41"/>
      <c r="ALT43" s="42"/>
      <c r="ALV43" s="41"/>
      <c r="ALW43" s="42"/>
      <c r="ALX43" s="66"/>
      <c r="ALY43" s="41"/>
      <c r="ALZ43" s="42"/>
      <c r="AMA43" s="66"/>
      <c r="AMB43" s="41"/>
      <c r="AMC43" s="42"/>
      <c r="AME43" s="41"/>
      <c r="AMF43" s="42"/>
      <c r="AMG43" s="66"/>
      <c r="AMH43" s="41"/>
      <c r="AMI43" s="42"/>
      <c r="AMJ43" s="66"/>
      <c r="AMK43" s="41"/>
      <c r="AML43" s="42"/>
      <c r="AMN43" s="41"/>
      <c r="AMO43" s="42"/>
      <c r="AMP43" s="66"/>
      <c r="AMQ43" s="41"/>
      <c r="AMR43" s="42"/>
      <c r="AMS43" s="66"/>
      <c r="AMT43" s="41"/>
      <c r="AMU43" s="42"/>
      <c r="AMW43" s="41"/>
      <c r="AMX43" s="42"/>
      <c r="AMY43" s="66"/>
      <c r="AMZ43" s="41"/>
      <c r="ANA43" s="42"/>
      <c r="ANB43" s="66"/>
      <c r="ANC43" s="41"/>
      <c r="AND43" s="42"/>
      <c r="ANF43" s="41"/>
      <c r="ANG43" s="42"/>
      <c r="ANH43" s="66"/>
      <c r="ANI43" s="41"/>
      <c r="ANJ43" s="42"/>
      <c r="ANK43" s="66"/>
      <c r="ANL43" s="41"/>
      <c r="ANM43" s="42"/>
      <c r="ANO43" s="41"/>
      <c r="ANP43" s="42"/>
      <c r="ANQ43" s="66"/>
      <c r="ANR43" s="41"/>
      <c r="ANS43" s="42"/>
      <c r="ANT43" s="66"/>
      <c r="ANU43" s="41"/>
      <c r="ANV43" s="42"/>
      <c r="ANX43" s="41"/>
      <c r="ANY43" s="42"/>
      <c r="ANZ43" s="66"/>
      <c r="AOA43" s="41"/>
      <c r="AOB43" s="42"/>
      <c r="AOC43" s="66"/>
      <c r="AOD43" s="41"/>
      <c r="AOE43" s="42"/>
      <c r="AOG43" s="41"/>
      <c r="AOH43" s="42"/>
      <c r="AOI43" s="66"/>
      <c r="AOJ43" s="41"/>
      <c r="AOK43" s="42"/>
      <c r="AOL43" s="66"/>
      <c r="AOM43" s="41"/>
      <c r="AON43" s="42"/>
      <c r="AOP43" s="41"/>
      <c r="AOQ43" s="42"/>
      <c r="AOS43" s="41"/>
      <c r="AOT43" s="42"/>
      <c r="AOV43" s="41"/>
      <c r="AOW43" s="42"/>
      <c r="AOY43" s="41"/>
      <c r="AOZ43" s="42"/>
      <c r="APB43" s="41"/>
      <c r="APC43" s="42"/>
      <c r="APE43" s="41"/>
      <c r="APF43" s="42"/>
      <c r="APH43" s="41"/>
      <c r="API43" s="42"/>
      <c r="APK43" s="41"/>
      <c r="APL43" s="42"/>
      <c r="APN43" s="41"/>
      <c r="APO43" s="42"/>
      <c r="APQ43" s="41"/>
      <c r="APR43" s="42"/>
      <c r="APT43" s="41"/>
      <c r="APU43" s="42"/>
      <c r="APW43" s="41"/>
      <c r="APX43" s="42"/>
      <c r="APZ43" s="41"/>
      <c r="AQA43" s="42"/>
      <c r="AQC43" s="41"/>
      <c r="AQD43" s="42"/>
      <c r="AQF43" s="41"/>
      <c r="AQG43" s="42"/>
      <c r="AQI43" s="41"/>
      <c r="AQJ43" s="42"/>
      <c r="AQL43" s="41"/>
      <c r="AQM43" s="42"/>
      <c r="AQO43" s="41"/>
      <c r="AQP43" s="42"/>
      <c r="AQR43" s="41"/>
      <c r="AQS43" s="42"/>
      <c r="AQU43" s="41"/>
      <c r="AQV43" s="42"/>
      <c r="AQX43" s="41"/>
      <c r="AQY43" s="42"/>
      <c r="ARA43" s="41"/>
      <c r="ARB43" s="42"/>
      <c r="ARD43" s="41"/>
      <c r="ARE43" s="42"/>
      <c r="ARG43" s="41"/>
      <c r="ARH43" s="42"/>
      <c r="ARJ43" s="41"/>
      <c r="ARK43" s="42"/>
      <c r="ARM43" s="41"/>
      <c r="ARN43" s="42"/>
      <c r="ARP43" s="41"/>
      <c r="ARQ43" s="42"/>
      <c r="ARS43" s="41"/>
      <c r="ART43" s="42"/>
      <c r="ARV43" s="41"/>
      <c r="ARW43" s="42"/>
      <c r="ARY43" s="41"/>
      <c r="ARZ43" s="42"/>
      <c r="ASB43" s="41"/>
      <c r="ASC43" s="42"/>
      <c r="ASE43" s="41"/>
      <c r="ASF43" s="42"/>
      <c r="ASH43" s="41"/>
      <c r="ASI43" s="42"/>
      <c r="ASK43" s="41"/>
      <c r="ASL43" s="42"/>
      <c r="ASN43" s="41"/>
      <c r="ASO43" s="42"/>
      <c r="ASQ43" s="41"/>
      <c r="ASR43" s="42"/>
      <c r="AST43" s="41"/>
      <c r="ASU43" s="42"/>
      <c r="ASW43" s="41"/>
      <c r="ASX43" s="42"/>
      <c r="ASZ43" s="41"/>
      <c r="ATA43" s="42"/>
      <c r="ATC43" s="41"/>
      <c r="ATD43" s="42"/>
      <c r="ATF43" s="41"/>
      <c r="ATG43" s="42"/>
      <c r="ATI43" s="41"/>
      <c r="ATJ43" s="42"/>
      <c r="ATL43" s="41"/>
      <c r="ATM43" s="42"/>
      <c r="ATO43" s="41"/>
      <c r="ATP43" s="42"/>
      <c r="ATR43" s="41"/>
      <c r="ATS43" s="42"/>
      <c r="ATU43" s="41"/>
      <c r="ATV43" s="42"/>
      <c r="ATX43" s="41"/>
      <c r="ATY43" s="42"/>
      <c r="AUA43" s="41"/>
      <c r="AUB43" s="42"/>
      <c r="AUD43" s="41"/>
      <c r="AUE43" s="42"/>
      <c r="AUG43" s="41"/>
      <c r="AUH43" s="42"/>
      <c r="AUJ43" s="41"/>
      <c r="AUK43" s="42"/>
      <c r="AUM43" s="41"/>
      <c r="AUN43" s="42"/>
      <c r="AUP43" s="41"/>
      <c r="AUQ43" s="42"/>
      <c r="AUS43" s="41"/>
      <c r="AUT43" s="42"/>
      <c r="AUV43" s="41"/>
      <c r="AUW43" s="42"/>
      <c r="AUY43" s="41"/>
      <c r="AUZ43" s="42"/>
      <c r="AVB43" s="41"/>
      <c r="AVC43" s="42"/>
      <c r="AVE43" s="41"/>
      <c r="AVF43" s="42"/>
      <c r="AVH43" s="41"/>
      <c r="AVI43" s="42"/>
      <c r="AVK43" s="41"/>
      <c r="AVL43" s="42"/>
      <c r="AVN43" s="41"/>
      <c r="AVO43" s="42"/>
      <c r="AVQ43" s="41"/>
      <c r="AVR43" s="42"/>
      <c r="AVT43" s="41"/>
      <c r="AVU43" s="42"/>
      <c r="AVW43" s="41"/>
      <c r="AVX43" s="42"/>
      <c r="AVZ43" s="41"/>
      <c r="AWA43" s="42"/>
      <c r="AWC43" s="41"/>
      <c r="AWD43" s="42"/>
      <c r="AWF43" s="41"/>
      <c r="AWG43" s="42"/>
      <c r="AWH43" s="66"/>
      <c r="AWI43" s="41"/>
      <c r="AWJ43" s="42"/>
      <c r="AWK43" s="66"/>
      <c r="AWL43" s="41"/>
      <c r="AWM43" s="42"/>
      <c r="AWO43" s="41"/>
      <c r="AWP43" s="42"/>
      <c r="AWQ43" s="66"/>
      <c r="AWR43" s="41"/>
      <c r="AWS43" s="42"/>
      <c r="AWT43" s="66"/>
      <c r="AWU43" s="41"/>
      <c r="AWV43" s="42"/>
      <c r="AWX43" s="41"/>
      <c r="AWY43" s="42"/>
      <c r="AWZ43" s="66"/>
      <c r="AXA43" s="41"/>
      <c r="AXB43" s="42"/>
      <c r="AXC43" s="66"/>
      <c r="AXD43" s="41"/>
      <c r="AXE43" s="42"/>
      <c r="AXG43" s="41"/>
      <c r="AXH43" s="42"/>
      <c r="AXI43" s="66"/>
      <c r="AXJ43" s="41"/>
      <c r="AXK43" s="42"/>
      <c r="AXL43" s="66"/>
      <c r="AXM43" s="41"/>
      <c r="AXN43" s="42"/>
      <c r="AXP43" s="41"/>
      <c r="AXQ43" s="42"/>
      <c r="AXR43" s="66"/>
      <c r="AXS43" s="41"/>
      <c r="AXT43" s="42"/>
      <c r="AXU43" s="66"/>
      <c r="AXV43" s="41"/>
      <c r="AXW43" s="42"/>
      <c r="AXY43" s="41"/>
      <c r="AXZ43" s="42"/>
      <c r="AYA43" s="66"/>
      <c r="AYB43" s="41"/>
      <c r="AYC43" s="42"/>
      <c r="AYD43" s="66"/>
      <c r="AYE43" s="41"/>
      <c r="AYF43" s="42"/>
      <c r="AYH43" s="41"/>
      <c r="AYI43" s="42"/>
      <c r="AYJ43" s="66"/>
      <c r="AYK43" s="41"/>
      <c r="AYL43" s="42"/>
      <c r="AYM43" s="66"/>
      <c r="AYN43" s="41"/>
      <c r="AYO43" s="42"/>
      <c r="AYQ43" s="41"/>
      <c r="AYR43" s="42"/>
      <c r="AYS43" s="66"/>
      <c r="AYT43" s="41"/>
      <c r="AYU43" s="42"/>
      <c r="AYV43" s="66"/>
      <c r="AYW43" s="41"/>
      <c r="AYX43" s="42"/>
      <c r="AYZ43" s="41"/>
      <c r="AZA43" s="42"/>
      <c r="AZB43" s="66"/>
      <c r="AZC43" s="41"/>
      <c r="AZD43" s="42"/>
      <c r="AZE43" s="66"/>
      <c r="AZF43" s="41"/>
      <c r="AZG43" s="42"/>
      <c r="AZI43" s="41"/>
      <c r="AZJ43" s="42"/>
      <c r="AZK43" s="66"/>
      <c r="AZL43" s="41"/>
      <c r="AZM43" s="42"/>
      <c r="AZN43" s="66"/>
      <c r="AZO43" s="41"/>
      <c r="AZP43" s="42"/>
      <c r="AZR43" s="41"/>
      <c r="AZS43" s="42"/>
      <c r="AZT43" s="66"/>
      <c r="AZU43" s="41"/>
      <c r="AZV43" s="42"/>
      <c r="AZW43" s="66"/>
      <c r="AZX43" s="41"/>
      <c r="AZY43" s="42"/>
    </row>
    <row r="44" spans="2:1377" x14ac:dyDescent="0.15">
      <c r="B44" s="41">
        <v>-193.792413157662</v>
      </c>
      <c r="C44" s="42">
        <v>35.2825883880151</v>
      </c>
      <c r="E44" s="41">
        <v>-254.48769631532301</v>
      </c>
      <c r="F44" s="42">
        <v>36.149367491138399</v>
      </c>
      <c r="H44" s="41">
        <v>-309.24695920947602</v>
      </c>
      <c r="I44" s="42">
        <v>39.144048712964597</v>
      </c>
      <c r="J44" s="66"/>
      <c r="K44" s="41">
        <v>-373.643381032945</v>
      </c>
      <c r="L44" s="42">
        <v>42.294451402656797</v>
      </c>
      <c r="N44" s="41">
        <v>-213.63229513101501</v>
      </c>
      <c r="O44" s="42">
        <v>50.761815190564903</v>
      </c>
      <c r="P44" s="66"/>
      <c r="Q44" s="41">
        <v>-283.66382769652301</v>
      </c>
      <c r="R44" s="42">
        <v>52.008902119737598</v>
      </c>
      <c r="S44" s="66"/>
      <c r="T44" s="41">
        <v>-371.07328026202902</v>
      </c>
      <c r="U44" s="42">
        <v>53.606113432336898</v>
      </c>
      <c r="V44" s="66"/>
      <c r="W44" s="41">
        <v>-418.57538831621099</v>
      </c>
      <c r="X44" s="42">
        <v>61.074589295406</v>
      </c>
      <c r="Z44" s="41">
        <v>-211.78721597446599</v>
      </c>
      <c r="AA44" s="42">
        <v>72.525428065153307</v>
      </c>
      <c r="AB44" s="66"/>
      <c r="AC44" s="41">
        <v>-289.71585996808199</v>
      </c>
      <c r="AD44" s="42">
        <v>74.077605854717007</v>
      </c>
      <c r="AE44" s="66"/>
      <c r="AF44" s="41">
        <v>-387.300183961698</v>
      </c>
      <c r="AG44" s="42">
        <v>76.057274220242107</v>
      </c>
      <c r="AH44" s="66"/>
      <c r="AI44" s="41">
        <v>-476.68638511749401</v>
      </c>
      <c r="AJ44" s="42">
        <v>81.942122496836802</v>
      </c>
      <c r="AL44" s="41">
        <v>-275.466544790157</v>
      </c>
      <c r="AM44" s="42">
        <v>100.63727135253001</v>
      </c>
      <c r="AN44" s="66"/>
      <c r="AO44" s="41">
        <v>-373.55372187306</v>
      </c>
      <c r="AP44" s="42">
        <v>102.97534671059699</v>
      </c>
      <c r="AQ44" s="66"/>
      <c r="AR44" s="41">
        <v>-496.27449895596197</v>
      </c>
      <c r="AS44" s="42">
        <v>105.97828572883699</v>
      </c>
      <c r="AT44" s="66"/>
      <c r="AU44" s="41">
        <v>-637.95445209262505</v>
      </c>
      <c r="AV44" s="42">
        <v>109.56102781153599</v>
      </c>
      <c r="AX44" s="41">
        <v>-292.24320683938402</v>
      </c>
      <c r="AY44" s="42">
        <v>140.25347643668999</v>
      </c>
      <c r="AZ44" s="66"/>
      <c r="BA44" s="41">
        <v>-419.74271552332101</v>
      </c>
      <c r="BB44" s="42">
        <v>143.304654342747</v>
      </c>
      <c r="BC44" s="66"/>
      <c r="BD44" s="41">
        <v>-565.10823289119696</v>
      </c>
      <c r="BE44" s="42">
        <v>147.22607308011399</v>
      </c>
      <c r="BF44" s="66"/>
      <c r="BG44" s="41">
        <v>-733.09988013722898</v>
      </c>
      <c r="BH44" s="42">
        <v>151.91623393626699</v>
      </c>
      <c r="BJ44" s="41">
        <v>-370.46866692025299</v>
      </c>
      <c r="BK44" s="42">
        <v>231.53754213264</v>
      </c>
      <c r="BL44" s="66"/>
      <c r="BM44" s="41">
        <v>-539.66227664027599</v>
      </c>
      <c r="BN44" s="42">
        <v>236.48838559858601</v>
      </c>
      <c r="BO44" s="66"/>
      <c r="BP44" s="41">
        <v>-732.22925608032006</v>
      </c>
      <c r="BQ44" s="42">
        <v>242.914323097113</v>
      </c>
      <c r="BR44" s="66"/>
      <c r="BS44" s="41">
        <v>-954.88468659449904</v>
      </c>
      <c r="BT44" s="42">
        <v>250.63408612436501</v>
      </c>
      <c r="BV44" s="41">
        <v>-356.87772894153397</v>
      </c>
      <c r="BW44" s="42">
        <v>352.065141312751</v>
      </c>
      <c r="BX44" s="66"/>
      <c r="BY44" s="41">
        <v>-508.08765301999603</v>
      </c>
      <c r="BZ44" s="42">
        <v>357.44586921298799</v>
      </c>
      <c r="CA44" s="66"/>
      <c r="CB44" s="41">
        <v>-725.23701709846</v>
      </c>
      <c r="CC44" s="42">
        <v>364.96145973262003</v>
      </c>
      <c r="CD44" s="66"/>
      <c r="CE44" s="41">
        <v>-960.72554117691698</v>
      </c>
      <c r="CF44" s="42">
        <v>373.68362980207399</v>
      </c>
      <c r="CG44" s="66"/>
      <c r="CH44" s="41">
        <v>-1220.5755493338399</v>
      </c>
      <c r="CI44" s="42">
        <v>384.54518525118198</v>
      </c>
      <c r="CJ44" s="66"/>
      <c r="CK44" s="41">
        <v>-1335.12143451152</v>
      </c>
      <c r="CL44" s="42">
        <v>393.48236901947303</v>
      </c>
      <c r="CN44" s="41">
        <v>-242.43554990730999</v>
      </c>
      <c r="CO44" s="42">
        <v>508.52720643768203</v>
      </c>
      <c r="CP44" s="66"/>
      <c r="CQ44" s="41">
        <v>-407.50117666656399</v>
      </c>
      <c r="CR44" s="42">
        <v>515.37308663074703</v>
      </c>
      <c r="CS44" s="66"/>
      <c r="CT44" s="41">
        <v>-645.80907342581395</v>
      </c>
      <c r="CU44" s="42">
        <v>524.83048764255</v>
      </c>
      <c r="CV44" s="66"/>
      <c r="CW44" s="41">
        <v>-904.47312518507101</v>
      </c>
      <c r="CX44" s="42">
        <v>535.82630873281801</v>
      </c>
      <c r="CY44" s="66"/>
      <c r="CZ44" s="41">
        <v>-1079.1028339813299</v>
      </c>
      <c r="DA44" s="42">
        <v>577.10434870142797</v>
      </c>
      <c r="DB44" s="66"/>
      <c r="DC44" s="41">
        <v>-1335.1137000000001</v>
      </c>
      <c r="DD44" s="42">
        <v>560.28472906338402</v>
      </c>
      <c r="DF44" s="41">
        <v>-95.006648010391302</v>
      </c>
      <c r="DG44" s="42">
        <v>705.03885921335097</v>
      </c>
      <c r="DH44" s="66"/>
      <c r="DI44" s="41">
        <v>-273.36249077279098</v>
      </c>
      <c r="DJ44" s="42">
        <v>713.45084776457804</v>
      </c>
      <c r="DK44" s="66"/>
      <c r="DL44" s="41">
        <v>-532.26343353518803</v>
      </c>
      <c r="DM44" s="42">
        <v>725.11331730919301</v>
      </c>
      <c r="DN44" s="66"/>
      <c r="DO44" s="41">
        <v>-692.685904584789</v>
      </c>
      <c r="DP44" s="42">
        <v>773.94620270305302</v>
      </c>
      <c r="DQ44" s="66"/>
      <c r="DR44" s="41">
        <v>-1152.31101905999</v>
      </c>
      <c r="DS44" s="42">
        <v>755.24037061173306</v>
      </c>
      <c r="DT44" s="66"/>
      <c r="DU44" s="41">
        <v>-1275.126164064</v>
      </c>
      <c r="DV44" s="42">
        <v>768.09735428789895</v>
      </c>
      <c r="DX44" s="41">
        <v>-71.154315933787103</v>
      </c>
      <c r="DY44" s="42">
        <v>949.01426135154702</v>
      </c>
      <c r="DZ44" s="66"/>
      <c r="EA44" s="41">
        <v>-322.64401593378898</v>
      </c>
      <c r="EB44" s="42">
        <v>960.26081579656704</v>
      </c>
      <c r="EC44" s="66"/>
      <c r="ED44" s="41">
        <v>-633.08010302168896</v>
      </c>
      <c r="EE44" s="42">
        <v>975.96139391410702</v>
      </c>
      <c r="EF44" s="66"/>
      <c r="EG44" s="41">
        <v>-824.606891373287</v>
      </c>
      <c r="EH44" s="42">
        <v>1041.5938142388</v>
      </c>
      <c r="EI44" s="66"/>
      <c r="EJ44" s="41">
        <v>-1335.29138428539</v>
      </c>
      <c r="EK44" s="42">
        <v>1016.45636573432</v>
      </c>
      <c r="EL44" s="66"/>
      <c r="EM44" s="41">
        <v>-1523.5346071773299</v>
      </c>
      <c r="EN44" s="42">
        <v>1033.7928088839899</v>
      </c>
      <c r="EP44" s="41">
        <v>0</v>
      </c>
      <c r="EQ44" s="42">
        <v>66.502405900099902</v>
      </c>
      <c r="ER44" s="66"/>
      <c r="ES44" s="41">
        <v>-62.877550254641797</v>
      </c>
      <c r="ET44" s="42">
        <v>70.836530083066904</v>
      </c>
      <c r="EU44" s="66"/>
      <c r="EV44" s="41">
        <v>-176.78149341230301</v>
      </c>
      <c r="EW44" s="42">
        <v>72.954505637013696</v>
      </c>
      <c r="EX44" s="66"/>
      <c r="EY44" s="41">
        <v>-268.82040000000001</v>
      </c>
      <c r="EZ44" s="42">
        <v>78.585714950561993</v>
      </c>
      <c r="FB44" s="41">
        <v>18.2071515554976</v>
      </c>
      <c r="FC44" s="42">
        <v>95.040202600707502</v>
      </c>
      <c r="FD44" s="66"/>
      <c r="FE44" s="41">
        <v>-47.112463706532701</v>
      </c>
      <c r="FF44" s="42">
        <v>101.947389488038</v>
      </c>
      <c r="FG44" s="66"/>
      <c r="FH44" s="41">
        <v>-179.13116627203999</v>
      </c>
      <c r="FI44" s="42">
        <v>105.000389420663</v>
      </c>
      <c r="FJ44" s="66"/>
      <c r="FK44" s="41">
        <v>-281.68185445022101</v>
      </c>
      <c r="FL44" s="42">
        <v>113.554064604236</v>
      </c>
      <c r="FN44" s="41">
        <v>90.564958226615104</v>
      </c>
      <c r="FO44" s="42">
        <v>135.91079064785001</v>
      </c>
      <c r="FP44" s="66"/>
      <c r="FQ44" s="41">
        <v>0</v>
      </c>
      <c r="FR44" s="42">
        <v>142.64241596628099</v>
      </c>
      <c r="FS44" s="66"/>
      <c r="FT44" s="41">
        <v>-126.983741741467</v>
      </c>
      <c r="FU44" s="42">
        <v>149.14011783403899</v>
      </c>
      <c r="FV44" s="66"/>
      <c r="FW44" s="41">
        <v>-245.998202467646</v>
      </c>
      <c r="FX44" s="42">
        <v>160.46636411183599</v>
      </c>
      <c r="FZ44" s="41">
        <v>90.227352098419104</v>
      </c>
      <c r="GA44" s="42">
        <v>188.51406063403499</v>
      </c>
      <c r="GB44" s="66"/>
      <c r="GC44" s="41">
        <v>0</v>
      </c>
      <c r="GD44" s="42">
        <v>201.594584426285</v>
      </c>
      <c r="GE44" s="66"/>
      <c r="GF44" s="41">
        <v>-112.79926456480101</v>
      </c>
      <c r="GG44" s="42">
        <v>217.53049403350801</v>
      </c>
      <c r="GH44" s="66"/>
      <c r="GI44" s="41">
        <v>-398.90541039899398</v>
      </c>
      <c r="GJ44" s="42">
        <v>214.394199156908</v>
      </c>
      <c r="GL44" s="41">
        <v>179.840086072503</v>
      </c>
      <c r="GM44" s="42">
        <v>262.77219111073703</v>
      </c>
      <c r="GN44" s="66"/>
      <c r="GO44" s="41">
        <v>0</v>
      </c>
      <c r="GP44" s="42">
        <v>270.46085347552702</v>
      </c>
      <c r="GQ44" s="66"/>
      <c r="GR44" s="41">
        <v>-154.31139208294201</v>
      </c>
      <c r="GS44" s="42">
        <v>288.522196599148</v>
      </c>
      <c r="GT44" s="66"/>
      <c r="GU44" s="41">
        <v>-409.82773012184498</v>
      </c>
      <c r="GV44" s="42">
        <v>297.38736902116898</v>
      </c>
      <c r="GX44" s="41">
        <v>280.746960718308</v>
      </c>
      <c r="GY44" s="42">
        <v>433.88278400838601</v>
      </c>
      <c r="GZ44" s="66"/>
      <c r="HA44" s="41">
        <v>21.419510998284</v>
      </c>
      <c r="HB44" s="42">
        <v>442.49205231750199</v>
      </c>
      <c r="HC44" s="66"/>
      <c r="HD44" s="41">
        <v>-160.65544676189799</v>
      </c>
      <c r="HE44" s="42">
        <v>476.08547495525698</v>
      </c>
      <c r="HF44" s="66"/>
      <c r="HG44" s="41">
        <v>-369.90866127747802</v>
      </c>
      <c r="HH44" s="42">
        <v>514.56291492108505</v>
      </c>
      <c r="HJ44" s="41">
        <v>546.45317411540498</v>
      </c>
      <c r="HK44" s="42">
        <v>660.194217286607</v>
      </c>
      <c r="HL44" s="66"/>
      <c r="HM44" s="41">
        <v>311.44009003694498</v>
      </c>
      <c r="HN44" s="42">
        <v>669.65250161659901</v>
      </c>
      <c r="HO44" s="66"/>
      <c r="HP44" s="41">
        <v>0</v>
      </c>
      <c r="HQ44" s="42">
        <v>687.55405322884599</v>
      </c>
      <c r="HR44" s="66"/>
      <c r="HS44" s="41">
        <v>-225.142182590744</v>
      </c>
      <c r="HT44" s="42">
        <v>732.38311796760001</v>
      </c>
      <c r="HU44" s="66"/>
      <c r="HV44" s="41">
        <v>-453.84373521843497</v>
      </c>
      <c r="HW44" s="42">
        <v>789.52707114547297</v>
      </c>
      <c r="HX44" s="66"/>
      <c r="HY44" s="41">
        <v>-1078.6143</v>
      </c>
      <c r="HZ44" s="42">
        <v>776.94512343344297</v>
      </c>
      <c r="IB44" s="41">
        <v>940.06479925972098</v>
      </c>
      <c r="IC44" s="42">
        <v>953.98812360808699</v>
      </c>
      <c r="ID44" s="66"/>
      <c r="IE44" s="41">
        <v>680.72061750046805</v>
      </c>
      <c r="IF44" s="42">
        <v>966.06718159199102</v>
      </c>
      <c r="IG44" s="66"/>
      <c r="IH44" s="41">
        <v>311.32533574121499</v>
      </c>
      <c r="II44" s="42">
        <v>982.45485708195599</v>
      </c>
      <c r="IJ44" s="66"/>
      <c r="IK44" s="41">
        <v>0</v>
      </c>
      <c r="IL44" s="42">
        <v>1024.0060894748101</v>
      </c>
      <c r="IM44" s="66"/>
      <c r="IN44" s="41">
        <v>-333.68092009206703</v>
      </c>
      <c r="IO44" s="42">
        <v>1076.5490188932099</v>
      </c>
      <c r="IP44" s="66"/>
      <c r="IQ44" s="41">
        <v>-864.4556</v>
      </c>
      <c r="IR44" s="42">
        <v>1106.9783136628701</v>
      </c>
      <c r="IT44" s="41">
        <v>1402.28880795844</v>
      </c>
      <c r="IU44" s="42">
        <v>1323.04743655218</v>
      </c>
      <c r="IV44" s="66"/>
      <c r="IW44" s="41">
        <v>1119.1790151960399</v>
      </c>
      <c r="IX44" s="42">
        <v>1337.9422039348101</v>
      </c>
      <c r="IY44" s="66"/>
      <c r="IZ44" s="41">
        <v>714.62542243363896</v>
      </c>
      <c r="JA44" s="42">
        <v>1358.21912929061</v>
      </c>
      <c r="JB44" s="66"/>
      <c r="JC44" s="41">
        <v>275.71112967123798</v>
      </c>
      <c r="JD44" s="42">
        <v>1381.41141743053</v>
      </c>
      <c r="JE44" s="66"/>
      <c r="JF44" s="41">
        <v>-3.0598196655560099</v>
      </c>
      <c r="JG44" s="42">
        <v>1480.4733626956699</v>
      </c>
      <c r="JH44" s="66"/>
      <c r="JI44" s="41">
        <v>-288.00586176476003</v>
      </c>
      <c r="JJ44" s="42">
        <v>1591.9302340368199</v>
      </c>
      <c r="JL44" s="41">
        <v>1741.03801752855</v>
      </c>
      <c r="JM44" s="42">
        <v>1780.9695083188001</v>
      </c>
      <c r="JN44" s="66"/>
      <c r="JO44" s="41">
        <v>1363.84357752854</v>
      </c>
      <c r="JP44" s="42">
        <v>1800.86769171842</v>
      </c>
      <c r="JQ44" s="66"/>
      <c r="JR44" s="41">
        <v>878.62431044064397</v>
      </c>
      <c r="JS44" s="42">
        <v>1828.1727880676001</v>
      </c>
      <c r="JT44" s="66"/>
      <c r="JU44" s="41">
        <v>352.17220335274499</v>
      </c>
      <c r="JV44" s="42">
        <v>1859.31356007572</v>
      </c>
      <c r="JW44" s="66"/>
      <c r="JX44" s="41">
        <v>0</v>
      </c>
      <c r="JY44" s="42">
        <v>1973.31562388214</v>
      </c>
      <c r="JZ44" s="66"/>
      <c r="KA44" s="41">
        <v>-320.61252296574401</v>
      </c>
      <c r="KB44" s="42">
        <v>2142.4735276780898</v>
      </c>
      <c r="KD44" s="41">
        <v>346.62107606207297</v>
      </c>
      <c r="KE44" s="42">
        <v>133.85638769915801</v>
      </c>
      <c r="KF44" s="66"/>
      <c r="KG44" s="41">
        <v>253.04885236738701</v>
      </c>
      <c r="KH44" s="42">
        <v>139.37559382665501</v>
      </c>
      <c r="KI44" s="66"/>
      <c r="KJ44" s="41">
        <v>138.331457472702</v>
      </c>
      <c r="KK44" s="42">
        <v>146.18155832950799</v>
      </c>
      <c r="KL44" s="66"/>
      <c r="KM44" s="41">
        <v>70.623739148937901</v>
      </c>
      <c r="KN44" s="42">
        <v>158.50045192573899</v>
      </c>
      <c r="KP44" s="41">
        <v>447.813314777259</v>
      </c>
      <c r="KQ44" s="42">
        <v>194.24972028241601</v>
      </c>
      <c r="KR44" s="66"/>
      <c r="KS44" s="41">
        <v>338.81723931284699</v>
      </c>
      <c r="KT44" s="42">
        <v>202.19459556874199</v>
      </c>
      <c r="KU44" s="66"/>
      <c r="KV44" s="41">
        <v>205.17150944843499</v>
      </c>
      <c r="KW44" s="42">
        <v>211.96949049455901</v>
      </c>
      <c r="KX44" s="66"/>
      <c r="KY44" s="41">
        <v>133.807851854696</v>
      </c>
      <c r="KZ44" s="42">
        <v>230.661426704929</v>
      </c>
      <c r="LB44" s="41">
        <v>647.00379233446495</v>
      </c>
      <c r="LC44" s="42">
        <v>276.33519082136502</v>
      </c>
      <c r="LD44" s="66"/>
      <c r="LE44" s="41">
        <v>522.90047545586901</v>
      </c>
      <c r="LF44" s="42">
        <v>286.71099959773301</v>
      </c>
      <c r="LG44" s="66"/>
      <c r="LH44" s="41">
        <v>370.67118097727399</v>
      </c>
      <c r="LI44" s="42">
        <v>299.46511053817801</v>
      </c>
      <c r="LJ44" s="66"/>
      <c r="LK44" s="41">
        <v>291.18892</v>
      </c>
      <c r="LL44" s="42">
        <v>324.49083084590899</v>
      </c>
      <c r="LN44" s="41">
        <v>764.44118863017695</v>
      </c>
      <c r="LO44" s="42">
        <v>385.51809438067602</v>
      </c>
      <c r="LP44" s="66"/>
      <c r="LQ44" s="41">
        <v>609.16324067193796</v>
      </c>
      <c r="LR44" s="42">
        <v>400.649642093164</v>
      </c>
      <c r="LS44" s="66"/>
      <c r="LT44" s="41">
        <v>418.71374071370002</v>
      </c>
      <c r="LU44" s="42">
        <v>419.23345591677099</v>
      </c>
      <c r="LV44" s="66"/>
      <c r="LW44" s="41">
        <v>200.477692755459</v>
      </c>
      <c r="LX44" s="42">
        <v>439.804526699831</v>
      </c>
      <c r="LZ44" s="41">
        <v>1039.6662011277699</v>
      </c>
      <c r="MA44" s="42">
        <v>534.45241688143506</v>
      </c>
      <c r="MB44" s="66"/>
      <c r="MC44" s="41">
        <v>851.17778641730297</v>
      </c>
      <c r="MD44" s="42">
        <v>554.35150421788705</v>
      </c>
      <c r="ME44" s="66"/>
      <c r="MF44" s="41">
        <v>623.05625779637205</v>
      </c>
      <c r="MG44" s="42">
        <v>579.03933112495395</v>
      </c>
      <c r="MH44" s="66"/>
      <c r="MI44" s="41">
        <v>361.62020000000098</v>
      </c>
      <c r="MJ44" s="42">
        <v>606.47644141628598</v>
      </c>
      <c r="ML44" s="41">
        <v>1465.02520670221</v>
      </c>
      <c r="MM44" s="42">
        <v>884.14550453605102</v>
      </c>
      <c r="MN44" s="66"/>
      <c r="MO44" s="41">
        <v>1213.8845821638099</v>
      </c>
      <c r="MP44" s="42">
        <v>916.64517496709095</v>
      </c>
      <c r="MQ44" s="66"/>
      <c r="MR44" s="41">
        <v>909.99836028699394</v>
      </c>
      <c r="MS44" s="42">
        <v>956.99334050972902</v>
      </c>
      <c r="MT44" s="66"/>
      <c r="MU44" s="41">
        <v>561.70819999999901</v>
      </c>
      <c r="MV44" s="42">
        <v>1002.08542025552</v>
      </c>
      <c r="MX44" s="41">
        <v>2098.4765914193499</v>
      </c>
      <c r="MY44" s="42">
        <v>1337.0511330154</v>
      </c>
      <c r="MZ44" s="66"/>
      <c r="NA44" s="41">
        <v>1866.3172185220899</v>
      </c>
      <c r="NB44" s="42">
        <v>1371.9736638532399</v>
      </c>
      <c r="NC44" s="66"/>
      <c r="ND44" s="41">
        <v>1541.9980312248299</v>
      </c>
      <c r="NE44" s="42">
        <v>1422.8047040807</v>
      </c>
      <c r="NF44" s="66"/>
      <c r="NG44" s="41">
        <v>1190.88382632757</v>
      </c>
      <c r="NH44" s="42">
        <v>1476.6466249739999</v>
      </c>
      <c r="NI44" s="66"/>
      <c r="NJ44" s="41">
        <v>777.88099093304504</v>
      </c>
      <c r="NK44" s="42">
        <v>1540.0378475438799</v>
      </c>
      <c r="NL44" s="66"/>
      <c r="NM44" s="41">
        <v>308.69855999999999</v>
      </c>
      <c r="NN44" s="42">
        <v>1611.1817262048401</v>
      </c>
      <c r="NP44" s="41">
        <v>2965.3131445383001</v>
      </c>
      <c r="NQ44" s="42">
        <v>1920.5003724415301</v>
      </c>
      <c r="NR44" s="66"/>
      <c r="NS44" s="41">
        <v>2705.2438683512701</v>
      </c>
      <c r="NT44" s="42">
        <v>1966.0053397607201</v>
      </c>
      <c r="NU44" s="66"/>
      <c r="NV44" s="41">
        <v>2341.70151296423</v>
      </c>
      <c r="NW44" s="42">
        <v>2031.7626960943401</v>
      </c>
      <c r="NX44" s="66"/>
      <c r="NY44" s="41">
        <v>1948.0753507771999</v>
      </c>
      <c r="NZ44" s="42">
        <v>2101.6970368350999</v>
      </c>
      <c r="OA44" s="66"/>
      <c r="OB44" s="41">
        <v>1485.55552560313</v>
      </c>
      <c r="OC44" s="42">
        <v>2184.3471742991801</v>
      </c>
      <c r="OD44" s="66"/>
      <c r="OE44" s="41">
        <v>953.54299999999796</v>
      </c>
      <c r="OF44" s="42">
        <v>2276.26428811602</v>
      </c>
      <c r="OH44" s="41">
        <v>3961.4501114566401</v>
      </c>
      <c r="OI44" s="42">
        <v>2650.0022487229498</v>
      </c>
      <c r="OJ44" s="66"/>
      <c r="OK44" s="41">
        <v>3673.5953390489099</v>
      </c>
      <c r="OL44" s="42">
        <v>2707.4205875402599</v>
      </c>
      <c r="OM44" s="66"/>
      <c r="ON44" s="41">
        <v>3270.95422264118</v>
      </c>
      <c r="OO44" s="42">
        <v>2790.04054809234</v>
      </c>
      <c r="OP44" s="66"/>
      <c r="OQ44" s="41">
        <v>2834.9405102334499</v>
      </c>
      <c r="OR44" s="42">
        <v>2878.06349130336</v>
      </c>
      <c r="OS44" s="66"/>
      <c r="OT44" s="41">
        <v>2315.6155498257299</v>
      </c>
      <c r="OU44" s="42">
        <v>2981.2023808424001</v>
      </c>
      <c r="OV44" s="66"/>
      <c r="OW44" s="41">
        <v>1733.6196</v>
      </c>
      <c r="OX44" s="42">
        <v>3098.8414497693998</v>
      </c>
      <c r="OZ44" s="41">
        <v>4816.0533843841004</v>
      </c>
      <c r="PA44" s="42">
        <v>3571.1480023536701</v>
      </c>
      <c r="PB44" s="66"/>
      <c r="PC44" s="41">
        <v>4462.3858659840998</v>
      </c>
      <c r="PD44" s="42">
        <v>3646.9998509095699</v>
      </c>
      <c r="PE44" s="66"/>
      <c r="PF44" s="41">
        <v>3979.2704360247599</v>
      </c>
      <c r="PG44" s="42">
        <v>3757.70560778254</v>
      </c>
      <c r="PH44" s="66"/>
      <c r="PI44" s="41">
        <v>3456.1078908654299</v>
      </c>
      <c r="PJ44" s="42">
        <v>3875.88637434985</v>
      </c>
      <c r="PK44" s="66"/>
      <c r="PL44" s="41">
        <v>2842.0701093467501</v>
      </c>
      <c r="PM44" s="42">
        <v>4016.3404522115602</v>
      </c>
      <c r="PN44" s="66"/>
      <c r="PO44" s="41">
        <v>2134.6864</v>
      </c>
      <c r="PP44" s="42">
        <v>4172.9578078350896</v>
      </c>
      <c r="PR44" s="41">
        <v>-248.331990158991</v>
      </c>
      <c r="PS44" s="42">
        <v>30.166145115503699</v>
      </c>
      <c r="PT44" s="66"/>
      <c r="PU44" s="41">
        <v>-326.09497752746</v>
      </c>
      <c r="PV44" s="42">
        <v>29.484911309892698</v>
      </c>
      <c r="PW44" s="66"/>
      <c r="PX44" s="41">
        <v>-404.67366868512102</v>
      </c>
      <c r="PY44" s="42">
        <v>30.428365440262102</v>
      </c>
      <c r="PZ44" s="66"/>
      <c r="QA44" s="41">
        <v>-458.83760000000001</v>
      </c>
      <c r="QB44" s="42">
        <v>34.737792612075097</v>
      </c>
      <c r="QD44" s="41">
        <v>-296.99714592901302</v>
      </c>
      <c r="QE44" s="42">
        <v>41.371748651474299</v>
      </c>
      <c r="QF44" s="66"/>
      <c r="QG44" s="41">
        <v>-369.80689449452001</v>
      </c>
      <c r="QH44" s="42">
        <v>42.404299029019398</v>
      </c>
      <c r="QI44" s="66"/>
      <c r="QJ44" s="41">
        <v>-460.61280306002698</v>
      </c>
      <c r="QK44" s="42">
        <v>43.767890362905398</v>
      </c>
      <c r="QL44" s="66"/>
      <c r="QM44" s="41">
        <v>-521.15359999999998</v>
      </c>
      <c r="QN44" s="42">
        <v>50.136762714612097</v>
      </c>
      <c r="QP44" s="41">
        <v>-315.25213641851298</v>
      </c>
      <c r="QQ44" s="42">
        <v>59.068343922620002</v>
      </c>
      <c r="QR44" s="66"/>
      <c r="QS44" s="41">
        <v>-396.355884412129</v>
      </c>
      <c r="QT44" s="42">
        <v>60.3382634960589</v>
      </c>
      <c r="QU44" s="66"/>
      <c r="QV44" s="41">
        <v>-472.32270919808502</v>
      </c>
      <c r="QW44" s="42">
        <v>65.278721318530103</v>
      </c>
      <c r="QX44" s="66"/>
      <c r="QY44" s="41">
        <v>-597.39497172862798</v>
      </c>
      <c r="QZ44" s="42">
        <v>66.939145890338693</v>
      </c>
      <c r="RB44" s="41">
        <v>-402.11516791813301</v>
      </c>
      <c r="RC44" s="42">
        <v>81.999304463033496</v>
      </c>
      <c r="RD44" s="66"/>
      <c r="RE44" s="41">
        <v>-504.171225001035</v>
      </c>
      <c r="RF44" s="42">
        <v>83.929761095409205</v>
      </c>
      <c r="RG44" s="66"/>
      <c r="RH44" s="41">
        <v>-631.74408208393595</v>
      </c>
      <c r="RI44" s="42">
        <v>86.482038262280497</v>
      </c>
      <c r="RJ44" s="66"/>
      <c r="RK44" s="41">
        <v>-778.97665209262505</v>
      </c>
      <c r="RL44" s="42">
        <v>89.606458373572096</v>
      </c>
      <c r="RN44" s="41">
        <v>-451.50502300103398</v>
      </c>
      <c r="RO44" s="42">
        <v>114.285257371905</v>
      </c>
      <c r="RP44" s="66"/>
      <c r="RQ44" s="41">
        <v>-583.76718768497301</v>
      </c>
      <c r="RR44" s="42">
        <v>116.78960011172499</v>
      </c>
      <c r="RS44" s="66"/>
      <c r="RT44" s="41">
        <v>-695.99959789430204</v>
      </c>
      <c r="RU44" s="42">
        <v>126.381512202666</v>
      </c>
      <c r="RV44" s="66"/>
      <c r="RW44" s="41">
        <v>-909.61059229888201</v>
      </c>
      <c r="RX44" s="42">
        <v>124.168636074891</v>
      </c>
      <c r="RZ44" s="41">
        <v>-587.58669278393597</v>
      </c>
      <c r="SA44" s="42">
        <v>188.64298935682999</v>
      </c>
      <c r="SB44" s="66"/>
      <c r="SC44" s="41">
        <v>-714.73422983201499</v>
      </c>
      <c r="SD44" s="42">
        <v>202.28502107067899</v>
      </c>
      <c r="SE44" s="66"/>
      <c r="SF44" s="41">
        <v>-963.46081794400504</v>
      </c>
      <c r="SG44" s="42">
        <v>198.134863593408</v>
      </c>
      <c r="SH44" s="66"/>
      <c r="SI44" s="41">
        <v>-1195.002</v>
      </c>
      <c r="SJ44" s="42">
        <v>204.82293494828201</v>
      </c>
      <c r="SL44" s="41">
        <v>-637.02374465877097</v>
      </c>
      <c r="SM44" s="42">
        <v>286.83745103680701</v>
      </c>
      <c r="SN44" s="66"/>
      <c r="SO44" s="41">
        <v>-794.13786073723202</v>
      </c>
      <c r="SP44" s="42">
        <v>291.17945874006398</v>
      </c>
      <c r="SQ44" s="66"/>
      <c r="SR44" s="41">
        <v>-1019.49656881569</v>
      </c>
      <c r="SS44" s="42">
        <v>297.41167732881797</v>
      </c>
      <c r="ST44" s="66"/>
      <c r="SU44" s="41">
        <v>-1263.8700848941501</v>
      </c>
      <c r="SV44" s="42">
        <v>304.81228048500202</v>
      </c>
      <c r="SW44" s="66"/>
      <c r="SX44" s="41">
        <v>-1534.28316505108</v>
      </c>
      <c r="SY44" s="42">
        <v>314.23629864668999</v>
      </c>
      <c r="SZ44" s="66"/>
      <c r="TA44" s="41">
        <v>-1660.8150000000001</v>
      </c>
      <c r="TB44" s="42">
        <v>322.301183968933</v>
      </c>
      <c r="TD44" s="41">
        <v>-594.017159629611</v>
      </c>
      <c r="TE44" s="42">
        <v>414.31631131614398</v>
      </c>
      <c r="TF44" s="66"/>
      <c r="TG44" s="41">
        <v>-765.72500238886596</v>
      </c>
      <c r="TH44" s="42">
        <v>419.79194795134703</v>
      </c>
      <c r="TI44" s="66"/>
      <c r="TJ44" s="41">
        <v>-1013.26841114812</v>
      </c>
      <c r="TK44" s="42">
        <v>427.55125833522101</v>
      </c>
      <c r="TL44" s="66"/>
      <c r="TM44" s="41">
        <v>-1281.92807890737</v>
      </c>
      <c r="TN44" s="42">
        <v>436.77721119504298</v>
      </c>
      <c r="TO44" s="66"/>
      <c r="TP44" s="41">
        <v>-1576.5593184258801</v>
      </c>
      <c r="TQ44" s="42">
        <v>448.45434238359599</v>
      </c>
      <c r="TR44" s="66"/>
      <c r="TS44" s="41">
        <v>-1737.9357</v>
      </c>
      <c r="TT44" s="42">
        <v>458.208461884646</v>
      </c>
      <c r="TV44" s="41">
        <v>-525.82756788927702</v>
      </c>
      <c r="TW44" s="42">
        <v>574.45066888704798</v>
      </c>
      <c r="TX44" s="66"/>
      <c r="TY44" s="41">
        <v>-711.56365065167802</v>
      </c>
      <c r="TZ44" s="42">
        <v>581.12016979052203</v>
      </c>
      <c r="UA44" s="66"/>
      <c r="UB44" s="41">
        <v>-980.72627341407895</v>
      </c>
      <c r="UC44" s="42">
        <v>590.60881163582201</v>
      </c>
      <c r="UD44" s="66"/>
      <c r="UE44" s="41">
        <v>-1273.10660617648</v>
      </c>
      <c r="UF44" s="42">
        <v>601.75211953986502</v>
      </c>
      <c r="UG44" s="66"/>
      <c r="UH44" s="41">
        <v>-1625.08393893888</v>
      </c>
      <c r="UI44" s="42">
        <v>615.91844079684302</v>
      </c>
      <c r="UJ44" s="66"/>
      <c r="UK44" s="41">
        <v>-1762.8802640639999</v>
      </c>
      <c r="UL44" s="42">
        <v>627.49252458905505</v>
      </c>
      <c r="UN44" s="41">
        <v>-591.52103012077498</v>
      </c>
      <c r="UO44" s="42">
        <v>773.20552687611598</v>
      </c>
      <c r="UP44" s="66"/>
      <c r="UQ44" s="41">
        <v>-851.86701812077501</v>
      </c>
      <c r="UR44" s="42">
        <v>782.12787508974498</v>
      </c>
      <c r="US44" s="66"/>
      <c r="UT44" s="41">
        <v>-1174.6171212086799</v>
      </c>
      <c r="UU44" s="42">
        <v>794.90639355548603</v>
      </c>
      <c r="UV44" s="66"/>
      <c r="UW44" s="41">
        <v>-1525.2284762965801</v>
      </c>
      <c r="UX44" s="42">
        <v>809.86812879995</v>
      </c>
      <c r="UY44" s="66"/>
      <c r="UZ44" s="41">
        <v>-1906.0004984723801</v>
      </c>
      <c r="VA44" s="42">
        <v>828.92983704289895</v>
      </c>
      <c r="VB44" s="66"/>
      <c r="VC44" s="41">
        <v>-2112.2219071773302</v>
      </c>
      <c r="VD44" s="42">
        <v>844.54376005060897</v>
      </c>
      <c r="VF44" s="41">
        <v>-109.357673521252</v>
      </c>
      <c r="VG44" s="42">
        <v>56.465779287077602</v>
      </c>
      <c r="VH44" s="66"/>
      <c r="VI44" s="41">
        <v>-206.09211267891399</v>
      </c>
      <c r="VJ44" s="42">
        <v>57.852960723479598</v>
      </c>
      <c r="VK44" s="66"/>
      <c r="VL44" s="41">
        <v>-292.34356341496402</v>
      </c>
      <c r="VM44" s="42">
        <v>62.648519665224299</v>
      </c>
      <c r="VN44" s="66"/>
      <c r="VO44" s="41">
        <v>-394.07175700786098</v>
      </c>
      <c r="VP44" s="42">
        <v>67.692417109407302</v>
      </c>
      <c r="VR44" s="41">
        <v>-107.321382737021</v>
      </c>
      <c r="VS44" s="42">
        <v>81.238159142296198</v>
      </c>
      <c r="VT44" s="66"/>
      <c r="VU44" s="41">
        <v>-219.398597302529</v>
      </c>
      <c r="VV44" s="42">
        <v>83.234068722082299</v>
      </c>
      <c r="VW44" s="66"/>
      <c r="VX44" s="41">
        <v>-358.21021186803603</v>
      </c>
      <c r="VY44" s="42">
        <v>85.791274055956706</v>
      </c>
      <c r="VZ44" s="66"/>
      <c r="WA44" s="41">
        <v>-432.85220086611599</v>
      </c>
      <c r="WB44" s="42">
        <v>97.749758361742295</v>
      </c>
      <c r="WD44" s="41">
        <v>-65.716614642326903</v>
      </c>
      <c r="WE44" s="42">
        <v>116.06743700811199</v>
      </c>
      <c r="WF44" s="66"/>
      <c r="WG44" s="41">
        <v>-191.69746663594299</v>
      </c>
      <c r="WH44" s="42">
        <v>118.551237853754</v>
      </c>
      <c r="WI44" s="66"/>
      <c r="WJ44" s="41">
        <v>-348.02711862955999</v>
      </c>
      <c r="WK44" s="42">
        <v>121.72024338111299</v>
      </c>
      <c r="WL44" s="66"/>
      <c r="WM44" s="41">
        <v>-487.41537568991498</v>
      </c>
      <c r="WN44" s="42">
        <v>131.140667044569</v>
      </c>
      <c r="WP44" s="41">
        <v>-100.925875406236</v>
      </c>
      <c r="WQ44" s="42">
        <v>161.057286386263</v>
      </c>
      <c r="WR44" s="66"/>
      <c r="WS44" s="41">
        <v>-259.078312489138</v>
      </c>
      <c r="WT44" s="42">
        <v>164.799547103489</v>
      </c>
      <c r="WU44" s="66"/>
      <c r="WV44" s="41">
        <v>-455.23074957204102</v>
      </c>
      <c r="WW44" s="42">
        <v>169.60702039813199</v>
      </c>
      <c r="WX44" s="66"/>
      <c r="WY44" s="41">
        <v>-680.95115209262701</v>
      </c>
      <c r="WZ44" s="42">
        <v>175.34454704372999</v>
      </c>
      <c r="XB44" s="41">
        <v>-60.943998354428402</v>
      </c>
      <c r="XC44" s="42">
        <v>224.45891076888299</v>
      </c>
      <c r="XD44" s="66"/>
      <c r="XE44" s="41">
        <v>-260.52181903836799</v>
      </c>
      <c r="XF44" s="42">
        <v>229.34156077315799</v>
      </c>
      <c r="XG44" s="66"/>
      <c r="XH44" s="41">
        <v>-494.00532840624498</v>
      </c>
      <c r="XI44" s="42">
        <v>235.61908013105599</v>
      </c>
      <c r="XJ44" s="66"/>
      <c r="XK44" s="41">
        <v>-762.84807377412005</v>
      </c>
      <c r="XL44" s="42">
        <v>243.12926476682901</v>
      </c>
      <c r="XN44" s="41">
        <v>-47.762909329197001</v>
      </c>
      <c r="XO44" s="42">
        <v>370.54785617366502</v>
      </c>
      <c r="XP44" s="66"/>
      <c r="XQ44" s="41">
        <v>-313.060935049222</v>
      </c>
      <c r="XR44" s="42">
        <v>378.46998898625299</v>
      </c>
      <c r="XS44" s="66"/>
      <c r="XT44" s="41">
        <v>-623.11857048926595</v>
      </c>
      <c r="XU44" s="42">
        <v>388.75719548430698</v>
      </c>
      <c r="XV44" s="66"/>
      <c r="XW44" s="41">
        <v>-980.24134892586505</v>
      </c>
      <c r="XX44" s="42">
        <v>401.118885396824</v>
      </c>
      <c r="XZ44" s="41">
        <v>10.5216657867833</v>
      </c>
      <c r="YA44" s="42">
        <v>538.08791442460301</v>
      </c>
      <c r="YB44" s="66"/>
      <c r="YC44" s="41">
        <v>-120.08670986829399</v>
      </c>
      <c r="YD44" s="42">
        <v>572.04720259154897</v>
      </c>
      <c r="YE44" s="66"/>
      <c r="YF44" s="41">
        <v>-461.47676194675302</v>
      </c>
      <c r="YG44" s="42">
        <v>584.07555382881401</v>
      </c>
      <c r="YH44" s="66"/>
      <c r="YI44" s="41">
        <v>-831.43127002521499</v>
      </c>
      <c r="YJ44" s="42">
        <v>598.03972773927205</v>
      </c>
      <c r="YK44" s="66"/>
      <c r="YL44" s="41">
        <v>-1251.1434221821401</v>
      </c>
      <c r="YM44" s="42">
        <v>615.43191232298898</v>
      </c>
      <c r="YN44" s="66"/>
      <c r="YO44" s="41">
        <v>-1729.9996000000001</v>
      </c>
      <c r="YP44" s="42">
        <v>636.22754902977999</v>
      </c>
      <c r="YR44" s="41">
        <v>267.47389370401203</v>
      </c>
      <c r="YS44" s="42">
        <v>777.66170737671598</v>
      </c>
      <c r="YT44" s="66"/>
      <c r="YU44" s="41">
        <v>0</v>
      </c>
      <c r="YV44" s="42">
        <v>788.26093032049698</v>
      </c>
      <c r="YW44" s="66"/>
      <c r="YX44" s="41">
        <v>-239.82676025890899</v>
      </c>
      <c r="YY44" s="42">
        <v>839.92576794867296</v>
      </c>
      <c r="YZ44" s="66"/>
      <c r="ZA44" s="41">
        <v>-649.76504401816601</v>
      </c>
      <c r="ZB44" s="42">
        <v>857.52618075977705</v>
      </c>
      <c r="ZC44" s="66"/>
      <c r="ZD44" s="41">
        <v>-939.25961398108495</v>
      </c>
      <c r="ZE44" s="42">
        <v>923.62987006977198</v>
      </c>
      <c r="ZF44" s="66"/>
      <c r="ZG44" s="41">
        <v>-1670.0981702086799</v>
      </c>
      <c r="ZH44" s="42">
        <v>905.371864937954</v>
      </c>
      <c r="ZJ44" s="41">
        <v>578.10965688578494</v>
      </c>
      <c r="ZK44" s="42">
        <v>1078.6733144155601</v>
      </c>
      <c r="ZL44" s="66"/>
      <c r="ZM44" s="41">
        <v>280.88114412338501</v>
      </c>
      <c r="ZN44" s="42">
        <v>1090.1523346506999</v>
      </c>
      <c r="ZO44" s="66"/>
      <c r="ZP44" s="41">
        <v>0</v>
      </c>
      <c r="ZQ44" s="42">
        <v>1148.78960296319</v>
      </c>
      <c r="ZR44" s="66"/>
      <c r="ZS44" s="41">
        <v>-410.004486660932</v>
      </c>
      <c r="ZT44" s="42">
        <v>1181.9318435011901</v>
      </c>
      <c r="ZU44" s="66"/>
      <c r="ZV44" s="41">
        <v>-948.60565942333506</v>
      </c>
      <c r="ZW44" s="42">
        <v>1208.6792562410401</v>
      </c>
      <c r="ZX44" s="66"/>
      <c r="ZY44" s="41">
        <v>-1526.8078640639999</v>
      </c>
      <c r="ZZ44" s="42">
        <v>1240.6614291972401</v>
      </c>
      <c r="AAB44" s="41">
        <v>745.55386864909099</v>
      </c>
      <c r="AAC44" s="42">
        <v>1451.9727643629999</v>
      </c>
      <c r="AAD44" s="66"/>
      <c r="AAE44" s="41">
        <v>351.41696464909302</v>
      </c>
      <c r="AAF44" s="42">
        <v>1467.32023372255</v>
      </c>
      <c r="AAG44" s="66"/>
      <c r="AAH44" s="41">
        <v>0</v>
      </c>
      <c r="AAI44" s="42">
        <v>1541.08611887448</v>
      </c>
      <c r="AAJ44" s="66"/>
      <c r="AAK44" s="41">
        <v>-242.65126157054399</v>
      </c>
      <c r="AAL44" s="42">
        <v>1666.9918846788801</v>
      </c>
      <c r="AAM44" s="66"/>
      <c r="AAN44" s="41">
        <v>-1080.7001217244199</v>
      </c>
      <c r="AAO44" s="42">
        <v>1626.72720103301</v>
      </c>
      <c r="AAP44" s="66"/>
      <c r="AAQ44" s="41">
        <v>-1815.4078071773399</v>
      </c>
      <c r="AAR44" s="42">
        <v>1669.8219213341599</v>
      </c>
      <c r="AAT44" s="91">
        <v>152.98704553062299</v>
      </c>
      <c r="AAU44" s="92">
        <v>115.102941155739</v>
      </c>
      <c r="AAV44" s="80"/>
      <c r="AAW44" s="91">
        <v>61.312981835937499</v>
      </c>
      <c r="AAX44" s="92">
        <v>120.858047266588</v>
      </c>
      <c r="AAY44" s="80"/>
      <c r="AAZ44" s="91">
        <v>0</v>
      </c>
      <c r="ABA44" s="92">
        <v>131.96377339696599</v>
      </c>
      <c r="ABB44" s="80"/>
      <c r="ABC44" s="91">
        <v>-67.236038694232406</v>
      </c>
      <c r="ABD44" s="92">
        <v>144.38675091818899</v>
      </c>
      <c r="ABF44" s="110">
        <v>213.613141218425</v>
      </c>
      <c r="ABG44" s="111">
        <v>166.876264833172</v>
      </c>
      <c r="ABH44" s="99"/>
      <c r="ABI44" s="110">
        <v>106.83158575401301</v>
      </c>
      <c r="ABJ44" s="111">
        <v>175.14819959902101</v>
      </c>
      <c r="ABK44" s="99"/>
      <c r="ABL44" s="110">
        <v>0</v>
      </c>
      <c r="ABM44" s="111">
        <v>187.63119866577199</v>
      </c>
      <c r="ABN44" s="99"/>
      <c r="ABO44" s="110">
        <v>-34.867721036652902</v>
      </c>
      <c r="ABP44" s="111">
        <v>209.88806352834001</v>
      </c>
      <c r="ABR44" s="129">
        <v>353.230840194027</v>
      </c>
      <c r="ABS44" s="130">
        <v>236.47875804676301</v>
      </c>
      <c r="ABT44" s="118"/>
      <c r="ABU44" s="129">
        <v>231.658403315432</v>
      </c>
      <c r="ABV44" s="130">
        <v>247.31308715544199</v>
      </c>
      <c r="ABW44" s="118"/>
      <c r="ABX44" s="129">
        <v>82.523188836835104</v>
      </c>
      <c r="ABY44" s="130">
        <v>260.58620894523602</v>
      </c>
      <c r="ABZ44" s="118"/>
      <c r="ACA44" s="129">
        <v>0</v>
      </c>
      <c r="ACB44" s="130">
        <v>285.49102104152598</v>
      </c>
      <c r="ACD44" s="148">
        <v>405.77798445402698</v>
      </c>
      <c r="ACE44" s="149">
        <v>330.42732022127501</v>
      </c>
      <c r="ACF44" s="137"/>
      <c r="ACG44" s="148">
        <v>253.66363649578801</v>
      </c>
      <c r="ACH44" s="149">
        <v>346.19226346918202</v>
      </c>
      <c r="ACI44" s="137"/>
      <c r="ACJ44" s="148">
        <v>67.081736537549702</v>
      </c>
      <c r="ACK44" s="149">
        <v>365.49091100118602</v>
      </c>
      <c r="ACL44" s="137"/>
      <c r="ACM44" s="148">
        <v>-42.024861939811103</v>
      </c>
      <c r="ACN44" s="149">
        <v>400.10556002135598</v>
      </c>
      <c r="ACP44" s="167">
        <v>586.04770322105605</v>
      </c>
      <c r="ACQ44" s="168">
        <v>457.242883279691</v>
      </c>
      <c r="ACR44" s="156"/>
      <c r="ACS44" s="167">
        <v>401.35560851059</v>
      </c>
      <c r="ACT44" s="168">
        <v>477.971100864476</v>
      </c>
      <c r="ACU44" s="156"/>
      <c r="ACV44" s="167">
        <v>177.87519988965801</v>
      </c>
      <c r="ACW44" s="168">
        <v>503.63545656320298</v>
      </c>
      <c r="ACX44" s="156"/>
      <c r="ACY44" s="167">
        <v>0</v>
      </c>
      <c r="ACZ44" s="168">
        <v>543.16790967808799</v>
      </c>
      <c r="ADB44" s="186">
        <v>844.99523438321603</v>
      </c>
      <c r="ADC44" s="187">
        <v>755.87223268838</v>
      </c>
      <c r="ADD44" s="175"/>
      <c r="ADE44" s="186">
        <v>598.91636984481204</v>
      </c>
      <c r="ADF44" s="187">
        <v>789.73178687841198</v>
      </c>
      <c r="ADG44" s="175"/>
      <c r="ADH44" s="186">
        <v>301.21830796800202</v>
      </c>
      <c r="ADI44" s="187">
        <v>831.68687858937801</v>
      </c>
      <c r="ADJ44" s="175"/>
      <c r="ADK44" s="186">
        <v>0</v>
      </c>
      <c r="ADL44" s="187">
        <v>885.38762081966399</v>
      </c>
      <c r="ADN44" s="205">
        <v>1285.05581087165</v>
      </c>
      <c r="ADO44" s="206">
        <v>1138.59072939214</v>
      </c>
      <c r="ADP44" s="194"/>
      <c r="ADQ44" s="205">
        <v>1057.60267797439</v>
      </c>
      <c r="ADR44" s="206">
        <v>1175.0842868479399</v>
      </c>
      <c r="ADS44" s="194"/>
      <c r="ADT44" s="205">
        <v>739.82717067712599</v>
      </c>
      <c r="ADU44" s="206">
        <v>1227.9933836855801</v>
      </c>
      <c r="ADV44" s="194"/>
      <c r="ADW44" s="205">
        <v>395.79520577986199</v>
      </c>
      <c r="ADX44" s="206">
        <v>1283.9321004899</v>
      </c>
      <c r="ADY44" s="194"/>
      <c r="ADZ44" s="205">
        <v>0</v>
      </c>
      <c r="AEA44" s="206">
        <v>1351.49160198101</v>
      </c>
      <c r="AEB44" s="194"/>
      <c r="AEC44" s="205">
        <v>-225.25116000000301</v>
      </c>
      <c r="AED44" s="206">
        <v>1472.49474692068</v>
      </c>
      <c r="AEF44" s="224">
        <v>1934.1015019454601</v>
      </c>
      <c r="AEG44" s="225">
        <v>1629.4252345752</v>
      </c>
      <c r="AEH44" s="213"/>
      <c r="AEI44" s="224">
        <v>1679.32674575842</v>
      </c>
      <c r="AEJ44" s="225">
        <v>1677.07823684395</v>
      </c>
      <c r="AEK44" s="213"/>
      <c r="AEL44" s="224">
        <v>1323.14603037139</v>
      </c>
      <c r="AEM44" s="225">
        <v>1745.68315455627</v>
      </c>
      <c r="AEN44" s="213"/>
      <c r="AEO44" s="224">
        <v>937.48738818434902</v>
      </c>
      <c r="AEP44" s="225">
        <v>1818.4890588216199</v>
      </c>
      <c r="AEQ44" s="213"/>
      <c r="AER44" s="224">
        <v>484.43988301027798</v>
      </c>
      <c r="AES44" s="225">
        <v>1904.4141038564501</v>
      </c>
      <c r="AET44" s="213"/>
      <c r="AEU44" s="224">
        <v>0</v>
      </c>
      <c r="AEV44" s="225">
        <v>2008.3971238019401</v>
      </c>
      <c r="AEX44" s="243">
        <v>2687.5661930022202</v>
      </c>
      <c r="AEY44" s="244">
        <v>2241.4876560855901</v>
      </c>
      <c r="AEZ44" s="232"/>
      <c r="AFA44" s="243">
        <v>2405.5942205944898</v>
      </c>
      <c r="AFB44" s="244">
        <v>2301.71012757071</v>
      </c>
      <c r="AFC44" s="232"/>
      <c r="AFD44" s="243">
        <v>2011.1327041867701</v>
      </c>
      <c r="AFE44" s="244">
        <v>2388.0814094325801</v>
      </c>
      <c r="AFF44" s="232"/>
      <c r="AFG44" s="243">
        <v>1583.9717917790399</v>
      </c>
      <c r="AFH44" s="244">
        <v>2479.8786191546601</v>
      </c>
      <c r="AFI44" s="232"/>
      <c r="AFJ44" s="243">
        <v>1075.17163137131</v>
      </c>
      <c r="AFK44" s="244">
        <v>2587.1993701633301</v>
      </c>
      <c r="AFL44" s="232"/>
      <c r="AFM44" s="243">
        <v>505.11760000000203</v>
      </c>
      <c r="AFN44" s="244">
        <v>2709.43720911643</v>
      </c>
      <c r="AFP44" s="263">
        <v>3276.61073625168</v>
      </c>
      <c r="AFQ44" s="264">
        <v>3020.4341820363502</v>
      </c>
      <c r="AFR44" s="251"/>
      <c r="AFS44" s="263">
        <v>2930.0025778516801</v>
      </c>
      <c r="AFT44" s="264">
        <v>3099.8032941920501</v>
      </c>
      <c r="AFU44" s="251"/>
      <c r="AFV44" s="263">
        <v>2456.7026678923398</v>
      </c>
      <c r="AFW44" s="264">
        <v>3215.5539219008201</v>
      </c>
      <c r="AFX44" s="251"/>
      <c r="AFY44" s="263">
        <v>1944.1634827330099</v>
      </c>
      <c r="AFZ44" s="264">
        <v>3338.8271779831998</v>
      </c>
      <c r="AGA44" s="251"/>
      <c r="AGB44" s="263">
        <v>1342.7554612143199</v>
      </c>
      <c r="AGC44" s="264">
        <v>3485.10122820891</v>
      </c>
      <c r="AGD44" s="251"/>
      <c r="AGE44" s="263">
        <v>649.70180000000198</v>
      </c>
      <c r="AGF44" s="264">
        <v>3647.69915725275</v>
      </c>
      <c r="AGH44" s="41"/>
      <c r="AGI44" s="42"/>
      <c r="AGK44" s="41"/>
      <c r="AGL44" s="42"/>
      <c r="AGN44" s="41"/>
      <c r="AGO44" s="42"/>
      <c r="AGQ44" s="41"/>
      <c r="AGR44" s="42"/>
      <c r="AGT44" s="41"/>
      <c r="AGU44" s="42"/>
      <c r="AGW44" s="41"/>
      <c r="AGX44" s="42"/>
      <c r="AGZ44" s="41"/>
      <c r="AHA44" s="42"/>
      <c r="AHC44" s="41"/>
      <c r="AHD44" s="42"/>
      <c r="AHF44" s="41"/>
      <c r="AHG44" s="42"/>
      <c r="AHI44" s="41"/>
      <c r="AHJ44" s="42"/>
      <c r="AHL44" s="41"/>
      <c r="AHM44" s="42"/>
      <c r="AHO44" s="41"/>
      <c r="AHP44" s="42"/>
      <c r="AHR44" s="41"/>
      <c r="AHS44" s="42"/>
      <c r="AHU44" s="41"/>
      <c r="AHV44" s="42"/>
      <c r="AHX44" s="41"/>
      <c r="AHY44" s="42"/>
      <c r="AIA44" s="41"/>
      <c r="AIB44" s="42"/>
      <c r="AID44" s="41"/>
      <c r="AIE44" s="42"/>
      <c r="AIG44" s="41"/>
      <c r="AIH44" s="42"/>
      <c r="AIJ44" s="41"/>
      <c r="AIK44" s="42"/>
      <c r="AIM44" s="41"/>
      <c r="AIN44" s="42"/>
      <c r="AIP44" s="41"/>
      <c r="AIQ44" s="42"/>
      <c r="AIS44" s="41"/>
      <c r="AIT44" s="42"/>
      <c r="AIV44" s="41"/>
      <c r="AIW44" s="42"/>
      <c r="AIY44" s="41"/>
      <c r="AIZ44" s="42"/>
      <c r="AJB44" s="41"/>
      <c r="AJC44" s="42"/>
      <c r="AJE44" s="41"/>
      <c r="AJF44" s="42"/>
      <c r="AJH44" s="41"/>
      <c r="AJI44" s="42"/>
      <c r="AJK44" s="41"/>
      <c r="AJL44" s="42"/>
      <c r="AJN44" s="41"/>
      <c r="AJO44" s="42"/>
      <c r="AJQ44" s="41"/>
      <c r="AJR44" s="42"/>
      <c r="AJT44" s="41"/>
      <c r="AJU44" s="42"/>
      <c r="AJW44" s="41"/>
      <c r="AJX44" s="42"/>
      <c r="AJZ44" s="41"/>
      <c r="AKA44" s="42"/>
      <c r="AKC44" s="41"/>
      <c r="AKD44" s="42"/>
      <c r="AKF44" s="41"/>
      <c r="AKG44" s="42"/>
      <c r="AKI44" s="41"/>
      <c r="AKJ44" s="42"/>
      <c r="AKL44" s="41"/>
      <c r="AKM44" s="42"/>
      <c r="AKN44" s="66"/>
      <c r="AKO44" s="41"/>
      <c r="AKP44" s="42"/>
      <c r="AKQ44" s="66"/>
      <c r="AKR44" s="41"/>
      <c r="AKS44" s="42"/>
      <c r="AKU44" s="41"/>
      <c r="AKV44" s="42"/>
      <c r="AKW44" s="66"/>
      <c r="AKX44" s="41"/>
      <c r="AKY44" s="42"/>
      <c r="AKZ44" s="66"/>
      <c r="ALA44" s="41"/>
      <c r="ALB44" s="42"/>
      <c r="ALD44" s="41"/>
      <c r="ALE44" s="42"/>
      <c r="ALF44" s="66"/>
      <c r="ALG44" s="41"/>
      <c r="ALH44" s="42"/>
      <c r="ALI44" s="66"/>
      <c r="ALJ44" s="41"/>
      <c r="ALK44" s="42"/>
      <c r="ALM44" s="41"/>
      <c r="ALN44" s="42"/>
      <c r="ALO44" s="66"/>
      <c r="ALP44" s="41"/>
      <c r="ALQ44" s="42"/>
      <c r="ALR44" s="66"/>
      <c r="ALS44" s="41"/>
      <c r="ALT44" s="42"/>
      <c r="ALV44" s="41"/>
      <c r="ALW44" s="42"/>
      <c r="ALX44" s="66"/>
      <c r="ALY44" s="41"/>
      <c r="ALZ44" s="42"/>
      <c r="AMA44" s="66"/>
      <c r="AMB44" s="41"/>
      <c r="AMC44" s="42"/>
      <c r="AME44" s="41"/>
      <c r="AMF44" s="42"/>
      <c r="AMG44" s="66"/>
      <c r="AMH44" s="41"/>
      <c r="AMI44" s="42"/>
      <c r="AMJ44" s="66"/>
      <c r="AMK44" s="41"/>
      <c r="AML44" s="42"/>
      <c r="AMN44" s="41"/>
      <c r="AMO44" s="42"/>
      <c r="AMP44" s="66"/>
      <c r="AMQ44" s="41"/>
      <c r="AMR44" s="42"/>
      <c r="AMS44" s="66"/>
      <c r="AMT44" s="41"/>
      <c r="AMU44" s="42"/>
      <c r="AMW44" s="41"/>
      <c r="AMX44" s="42"/>
      <c r="AMY44" s="66"/>
      <c r="AMZ44" s="41"/>
      <c r="ANA44" s="42"/>
      <c r="ANB44" s="66"/>
      <c r="ANC44" s="41"/>
      <c r="AND44" s="42"/>
      <c r="ANF44" s="41"/>
      <c r="ANG44" s="42"/>
      <c r="ANH44" s="66"/>
      <c r="ANI44" s="41"/>
      <c r="ANJ44" s="42"/>
      <c r="ANK44" s="66"/>
      <c r="ANL44" s="41"/>
      <c r="ANM44" s="42"/>
      <c r="ANO44" s="41"/>
      <c r="ANP44" s="42"/>
      <c r="ANQ44" s="66"/>
      <c r="ANR44" s="41"/>
      <c r="ANS44" s="42"/>
      <c r="ANT44" s="66"/>
      <c r="ANU44" s="41"/>
      <c r="ANV44" s="42"/>
      <c r="ANX44" s="41"/>
      <c r="ANY44" s="42"/>
      <c r="ANZ44" s="66"/>
      <c r="AOA44" s="41"/>
      <c r="AOB44" s="42"/>
      <c r="AOC44" s="66"/>
      <c r="AOD44" s="41"/>
      <c r="AOE44" s="42"/>
      <c r="AOG44" s="41"/>
      <c r="AOH44" s="42"/>
      <c r="AOI44" s="66"/>
      <c r="AOJ44" s="41"/>
      <c r="AOK44" s="42"/>
      <c r="AOL44" s="66"/>
      <c r="AOM44" s="41"/>
      <c r="AON44" s="42"/>
      <c r="AOP44" s="41"/>
      <c r="AOQ44" s="42"/>
      <c r="AOS44" s="41"/>
      <c r="AOT44" s="42"/>
      <c r="AOV44" s="41"/>
      <c r="AOW44" s="42"/>
      <c r="AOY44" s="41"/>
      <c r="AOZ44" s="42"/>
      <c r="APB44" s="41"/>
      <c r="APC44" s="42"/>
      <c r="APE44" s="41"/>
      <c r="APF44" s="42"/>
      <c r="APH44" s="41"/>
      <c r="API44" s="42"/>
      <c r="APK44" s="41"/>
      <c r="APL44" s="42"/>
      <c r="APN44" s="41"/>
      <c r="APO44" s="42"/>
      <c r="APQ44" s="41"/>
      <c r="APR44" s="42"/>
      <c r="APT44" s="41"/>
      <c r="APU44" s="42"/>
      <c r="APW44" s="41"/>
      <c r="APX44" s="42"/>
      <c r="APZ44" s="41"/>
      <c r="AQA44" s="42"/>
      <c r="AQC44" s="41"/>
      <c r="AQD44" s="42"/>
      <c r="AQF44" s="41"/>
      <c r="AQG44" s="42"/>
      <c r="AQI44" s="41"/>
      <c r="AQJ44" s="42"/>
      <c r="AQL44" s="41"/>
      <c r="AQM44" s="42"/>
      <c r="AQO44" s="41"/>
      <c r="AQP44" s="42"/>
      <c r="AQR44" s="41"/>
      <c r="AQS44" s="42"/>
      <c r="AQU44" s="41"/>
      <c r="AQV44" s="42"/>
      <c r="AQX44" s="41"/>
      <c r="AQY44" s="42"/>
      <c r="ARA44" s="41"/>
      <c r="ARB44" s="42"/>
      <c r="ARD44" s="41"/>
      <c r="ARE44" s="42"/>
      <c r="ARG44" s="41"/>
      <c r="ARH44" s="42"/>
      <c r="ARJ44" s="41"/>
      <c r="ARK44" s="42"/>
      <c r="ARM44" s="41"/>
      <c r="ARN44" s="42"/>
      <c r="ARP44" s="41"/>
      <c r="ARQ44" s="42"/>
      <c r="ARS44" s="41"/>
      <c r="ART44" s="42"/>
      <c r="ARV44" s="41"/>
      <c r="ARW44" s="42"/>
      <c r="ARY44" s="41"/>
      <c r="ARZ44" s="42"/>
      <c r="ASB44" s="41"/>
      <c r="ASC44" s="42"/>
      <c r="ASE44" s="41"/>
      <c r="ASF44" s="42"/>
      <c r="ASH44" s="41"/>
      <c r="ASI44" s="42"/>
      <c r="ASK44" s="41"/>
      <c r="ASL44" s="42"/>
      <c r="ASN44" s="41"/>
      <c r="ASO44" s="42"/>
      <c r="ASQ44" s="41"/>
      <c r="ASR44" s="42"/>
      <c r="AST44" s="41"/>
      <c r="ASU44" s="42"/>
      <c r="ASW44" s="41"/>
      <c r="ASX44" s="42"/>
      <c r="ASZ44" s="41"/>
      <c r="ATA44" s="42"/>
      <c r="ATC44" s="41"/>
      <c r="ATD44" s="42"/>
      <c r="ATF44" s="41"/>
      <c r="ATG44" s="42"/>
      <c r="ATI44" s="41"/>
      <c r="ATJ44" s="42"/>
      <c r="ATL44" s="41"/>
      <c r="ATM44" s="42"/>
      <c r="ATO44" s="41"/>
      <c r="ATP44" s="42"/>
      <c r="ATR44" s="41"/>
      <c r="ATS44" s="42"/>
      <c r="ATU44" s="41"/>
      <c r="ATV44" s="42"/>
      <c r="ATX44" s="41"/>
      <c r="ATY44" s="42"/>
      <c r="AUA44" s="41"/>
      <c r="AUB44" s="42"/>
      <c r="AUD44" s="41"/>
      <c r="AUE44" s="42"/>
      <c r="AUG44" s="41"/>
      <c r="AUH44" s="42"/>
      <c r="AUJ44" s="41"/>
      <c r="AUK44" s="42"/>
      <c r="AUM44" s="41"/>
      <c r="AUN44" s="42"/>
      <c r="AUP44" s="41"/>
      <c r="AUQ44" s="42"/>
      <c r="AUS44" s="41"/>
      <c r="AUT44" s="42"/>
      <c r="AUV44" s="41"/>
      <c r="AUW44" s="42"/>
      <c r="AUY44" s="41"/>
      <c r="AUZ44" s="42"/>
      <c r="AVB44" s="41"/>
      <c r="AVC44" s="42"/>
      <c r="AVE44" s="41"/>
      <c r="AVF44" s="42"/>
      <c r="AVH44" s="41"/>
      <c r="AVI44" s="42"/>
      <c r="AVK44" s="41"/>
      <c r="AVL44" s="42"/>
      <c r="AVN44" s="41"/>
      <c r="AVO44" s="42"/>
      <c r="AVQ44" s="41"/>
      <c r="AVR44" s="42"/>
      <c r="AVT44" s="41"/>
      <c r="AVU44" s="42"/>
      <c r="AVW44" s="41"/>
      <c r="AVX44" s="42"/>
      <c r="AVZ44" s="41"/>
      <c r="AWA44" s="42"/>
      <c r="AWC44" s="41"/>
      <c r="AWD44" s="42"/>
      <c r="AWF44" s="41"/>
      <c r="AWG44" s="42"/>
      <c r="AWH44" s="66"/>
      <c r="AWI44" s="41"/>
      <c r="AWJ44" s="42"/>
      <c r="AWK44" s="66"/>
      <c r="AWL44" s="41"/>
      <c r="AWM44" s="42"/>
      <c r="AWO44" s="41"/>
      <c r="AWP44" s="42"/>
      <c r="AWQ44" s="66"/>
      <c r="AWR44" s="41"/>
      <c r="AWS44" s="42"/>
      <c r="AWT44" s="66"/>
      <c r="AWU44" s="41"/>
      <c r="AWV44" s="42"/>
      <c r="AWX44" s="41"/>
      <c r="AWY44" s="42"/>
      <c r="AWZ44" s="66"/>
      <c r="AXA44" s="41"/>
      <c r="AXB44" s="42"/>
      <c r="AXC44" s="66"/>
      <c r="AXD44" s="41"/>
      <c r="AXE44" s="42"/>
      <c r="AXG44" s="41"/>
      <c r="AXH44" s="42"/>
      <c r="AXI44" s="66"/>
      <c r="AXJ44" s="41"/>
      <c r="AXK44" s="42"/>
      <c r="AXL44" s="66"/>
      <c r="AXM44" s="41"/>
      <c r="AXN44" s="42"/>
      <c r="AXP44" s="41"/>
      <c r="AXQ44" s="42"/>
      <c r="AXR44" s="66"/>
      <c r="AXS44" s="41"/>
      <c r="AXT44" s="42"/>
      <c r="AXU44" s="66"/>
      <c r="AXV44" s="41"/>
      <c r="AXW44" s="42"/>
      <c r="AXY44" s="41"/>
      <c r="AXZ44" s="42"/>
      <c r="AYA44" s="66"/>
      <c r="AYB44" s="41"/>
      <c r="AYC44" s="42"/>
      <c r="AYD44" s="66"/>
      <c r="AYE44" s="41"/>
      <c r="AYF44" s="42"/>
      <c r="AYH44" s="41"/>
      <c r="AYI44" s="42"/>
      <c r="AYJ44" s="66"/>
      <c r="AYK44" s="41"/>
      <c r="AYL44" s="42"/>
      <c r="AYM44" s="66"/>
      <c r="AYN44" s="41"/>
      <c r="AYO44" s="42"/>
      <c r="AYQ44" s="41"/>
      <c r="AYR44" s="42"/>
      <c r="AYS44" s="66"/>
      <c r="AYT44" s="41"/>
      <c r="AYU44" s="42"/>
      <c r="AYV44" s="66"/>
      <c r="AYW44" s="41"/>
      <c r="AYX44" s="42"/>
      <c r="AYZ44" s="41"/>
      <c r="AZA44" s="42"/>
      <c r="AZB44" s="66"/>
      <c r="AZC44" s="41"/>
      <c r="AZD44" s="42"/>
      <c r="AZE44" s="66"/>
      <c r="AZF44" s="41"/>
      <c r="AZG44" s="42"/>
      <c r="AZI44" s="41"/>
      <c r="AZJ44" s="42"/>
      <c r="AZK44" s="66"/>
      <c r="AZL44" s="41"/>
      <c r="AZM44" s="42"/>
      <c r="AZN44" s="66"/>
      <c r="AZO44" s="41"/>
      <c r="AZP44" s="42"/>
      <c r="AZR44" s="41"/>
      <c r="AZS44" s="42"/>
      <c r="AZT44" s="66"/>
      <c r="AZU44" s="41"/>
      <c r="AZV44" s="42"/>
      <c r="AZW44" s="66"/>
      <c r="AZX44" s="41"/>
      <c r="AZY44" s="42"/>
    </row>
    <row r="45" spans="2:1377" ht="15" customHeight="1" x14ac:dyDescent="0.15">
      <c r="B45" s="41">
        <v>-176.09621289415401</v>
      </c>
      <c r="C45" s="42">
        <v>36.920367674880801</v>
      </c>
      <c r="E45" s="41">
        <v>-235.34630605181499</v>
      </c>
      <c r="F45" s="42">
        <v>37.903245049140303</v>
      </c>
      <c r="H45" s="41">
        <v>-288.33877894596799</v>
      </c>
      <c r="I45" s="42">
        <v>41.0211884131716</v>
      </c>
      <c r="J45" s="66"/>
      <c r="K45" s="41">
        <v>-349.88852190931698</v>
      </c>
      <c r="L45" s="42">
        <v>44.373204384875002</v>
      </c>
      <c r="N45" s="41">
        <v>-192.42124147927601</v>
      </c>
      <c r="O45" s="42">
        <v>53.112329171943799</v>
      </c>
      <c r="P45" s="66"/>
      <c r="Q45" s="41">
        <v>-260.76671904478502</v>
      </c>
      <c r="R45" s="42">
        <v>54.522534579435202</v>
      </c>
      <c r="S45" s="66"/>
      <c r="T45" s="41">
        <v>-346.114916610291</v>
      </c>
      <c r="U45" s="42">
        <v>56.309662519622101</v>
      </c>
      <c r="V45" s="66"/>
      <c r="W45" s="41">
        <v>-390.19769616271901</v>
      </c>
      <c r="X45" s="42">
        <v>64.0599089590782</v>
      </c>
      <c r="Z45" s="41">
        <v>-185.76540196489</v>
      </c>
      <c r="AA45" s="42">
        <v>75.855442600101995</v>
      </c>
      <c r="AB45" s="66"/>
      <c r="AC45" s="41">
        <v>-261.76712595850603</v>
      </c>
      <c r="AD45" s="42">
        <v>77.622920328232695</v>
      </c>
      <c r="AE45" s="66"/>
      <c r="AF45" s="41">
        <v>-356.99572995212299</v>
      </c>
      <c r="AG45" s="42">
        <v>79.854078176327207</v>
      </c>
      <c r="AH45" s="66"/>
      <c r="AI45" s="41">
        <v>-442.437097513906</v>
      </c>
      <c r="AJ45" s="42">
        <v>86.141640115893395</v>
      </c>
      <c r="AL45" s="41">
        <v>-243.52243541451099</v>
      </c>
      <c r="AM45" s="42">
        <v>105.26171984394099</v>
      </c>
      <c r="AN45" s="66"/>
      <c r="AO45" s="41">
        <v>-339.20096249741403</v>
      </c>
      <c r="AP45" s="42">
        <v>107.906667411417</v>
      </c>
      <c r="AQ45" s="66"/>
      <c r="AR45" s="41">
        <v>-458.97708958031501</v>
      </c>
      <c r="AS45" s="42">
        <v>111.26841639602399</v>
      </c>
      <c r="AT45" s="66"/>
      <c r="AU45" s="41">
        <v>-597.28699167583795</v>
      </c>
      <c r="AV45" s="42">
        <v>115.24213093549901</v>
      </c>
      <c r="AX45" s="41">
        <v>-252.32691289119899</v>
      </c>
      <c r="AY45" s="42">
        <v>146.655696192677</v>
      </c>
      <c r="AZ45" s="66"/>
      <c r="BA45" s="41">
        <v>-376.93604157513602</v>
      </c>
      <c r="BB45" s="42">
        <v>150.11572603072099</v>
      </c>
      <c r="BC45" s="66"/>
      <c r="BD45" s="41">
        <v>-518.76797894301103</v>
      </c>
      <c r="BE45" s="42">
        <v>154.517110043917</v>
      </c>
      <c r="BF45" s="66"/>
      <c r="BG45" s="41">
        <v>-682.71552709971695</v>
      </c>
      <c r="BH45" s="42">
        <v>159.73207197257599</v>
      </c>
      <c r="BJ45" s="41">
        <v>-316.210216080321</v>
      </c>
      <c r="BK45" s="42">
        <v>242.08199379359201</v>
      </c>
      <c r="BL45" s="66"/>
      <c r="BM45" s="41">
        <v>-481.54998580034402</v>
      </c>
      <c r="BN45" s="42">
        <v>247.69452574728999</v>
      </c>
      <c r="BO45" s="66"/>
      <c r="BP45" s="41">
        <v>-669.40552524038901</v>
      </c>
      <c r="BQ45" s="42">
        <v>254.90019629505099</v>
      </c>
      <c r="BR45" s="66"/>
      <c r="BS45" s="41">
        <v>-886.66880340295495</v>
      </c>
      <c r="BT45" s="42">
        <v>263.47467013929798</v>
      </c>
      <c r="BV45" s="41">
        <v>-288.17794117691801</v>
      </c>
      <c r="BW45" s="42">
        <v>367.79776949942499</v>
      </c>
      <c r="BX45" s="66"/>
      <c r="BY45" s="41">
        <v>-435.80470525537999</v>
      </c>
      <c r="BZ45" s="42">
        <v>373.92293947865699</v>
      </c>
      <c r="CA45" s="66"/>
      <c r="CB45" s="41">
        <v>-647.97194933384401</v>
      </c>
      <c r="CC45" s="42">
        <v>382.42294674597701</v>
      </c>
      <c r="CD45" s="66"/>
      <c r="CE45" s="41">
        <v>-878.06831341230099</v>
      </c>
      <c r="CF45" s="42">
        <v>392.18662358189101</v>
      </c>
      <c r="CG45" s="66"/>
      <c r="CH45" s="41">
        <v>-1131.5077615692201</v>
      </c>
      <c r="CI45" s="42">
        <v>404.240301896429</v>
      </c>
      <c r="CJ45" s="66"/>
      <c r="CK45" s="41">
        <v>-1241.15584470768</v>
      </c>
      <c r="CL45" s="42">
        <v>413.75716042035202</v>
      </c>
      <c r="CN45" s="41">
        <v>-157.23147518507</v>
      </c>
      <c r="CO45" s="42">
        <v>530.98173600448604</v>
      </c>
      <c r="CP45" s="66"/>
      <c r="CQ45" s="41">
        <v>-318.26604694432399</v>
      </c>
      <c r="CR45" s="42">
        <v>538.79817460265099</v>
      </c>
      <c r="CS45" s="66"/>
      <c r="CT45" s="41">
        <v>-550.969058703575</v>
      </c>
      <c r="CU45" s="42">
        <v>549.542238974204</v>
      </c>
      <c r="CV45" s="66"/>
      <c r="CW45" s="41">
        <v>-803.56693046283203</v>
      </c>
      <c r="CX45" s="42">
        <v>561.90453101043602</v>
      </c>
      <c r="CY45" s="66"/>
      <c r="CZ45" s="41">
        <v>-970.98475925909497</v>
      </c>
      <c r="DA45" s="42">
        <v>604.59239256957596</v>
      </c>
      <c r="DB45" s="66"/>
      <c r="DC45" s="41">
        <v>-1221.4856</v>
      </c>
      <c r="DD45" s="42">
        <v>588.68394223560404</v>
      </c>
      <c r="DF45" s="41">
        <v>0</v>
      </c>
      <c r="DG45" s="42">
        <v>733.36642365094997</v>
      </c>
      <c r="DH45" s="66"/>
      <c r="DI45" s="41">
        <v>-165.47871905999</v>
      </c>
      <c r="DJ45" s="42">
        <v>745.49973534752701</v>
      </c>
      <c r="DK45" s="66"/>
      <c r="DL45" s="41">
        <v>-418.15201182238701</v>
      </c>
      <c r="DM45" s="42">
        <v>758.79169242180001</v>
      </c>
      <c r="DN45" s="66"/>
      <c r="DO45" s="41">
        <v>-571.83428287198797</v>
      </c>
      <c r="DP45" s="42">
        <v>809.14424031753799</v>
      </c>
      <c r="DQ45" s="66"/>
      <c r="DR45" s="41">
        <v>-1023.44619734719</v>
      </c>
      <c r="DS45" s="42">
        <v>792.66072721870398</v>
      </c>
      <c r="DT45" s="66"/>
      <c r="DU45" s="41">
        <v>-1140.1390710242099</v>
      </c>
      <c r="DV45" s="42">
        <v>806.449958628388</v>
      </c>
      <c r="DX45" s="41">
        <v>0</v>
      </c>
      <c r="DY45" s="42">
        <v>972.68876780339895</v>
      </c>
      <c r="DZ45" s="66"/>
      <c r="EA45" s="41">
        <v>-192.44835719748701</v>
      </c>
      <c r="EB45" s="42">
        <v>1003.3695914400799</v>
      </c>
      <c r="EC45" s="66"/>
      <c r="ED45" s="41">
        <v>-495.41126428538701</v>
      </c>
      <c r="EE45" s="42">
        <v>1021.25389281133</v>
      </c>
      <c r="EF45" s="66"/>
      <c r="EG45" s="41">
        <v>-678.84981263698501</v>
      </c>
      <c r="EH45" s="42">
        <v>1088.9199055045699</v>
      </c>
      <c r="EI45" s="66"/>
      <c r="EJ45" s="41">
        <v>-1179.9184655490899</v>
      </c>
      <c r="EK45" s="42">
        <v>1066.76145790893</v>
      </c>
      <c r="EL45" s="66"/>
      <c r="EM45" s="41">
        <v>-1360.81493695425</v>
      </c>
      <c r="EN45" s="42">
        <v>1085.3474250444201</v>
      </c>
      <c r="EP45" s="41">
        <v>29.094232903019801</v>
      </c>
      <c r="EQ45" s="42">
        <v>69.134404583526404</v>
      </c>
      <c r="ER45" s="66"/>
      <c r="ES45" s="41">
        <v>-26.007979727626001</v>
      </c>
      <c r="ET45" s="42">
        <v>74.123237286078293</v>
      </c>
      <c r="EU45" s="66"/>
      <c r="EV45" s="41">
        <v>-136.82663288528701</v>
      </c>
      <c r="EW45" s="42">
        <v>76.471864955705399</v>
      </c>
      <c r="EX45" s="66"/>
      <c r="EY45" s="41">
        <v>-223.68520000000001</v>
      </c>
      <c r="EZ45" s="42">
        <v>82.462850473577205</v>
      </c>
      <c r="FB45" s="41">
        <v>59.408318858975001</v>
      </c>
      <c r="FC45" s="42">
        <v>99.5059082865167</v>
      </c>
      <c r="FD45" s="66"/>
      <c r="FE45" s="41">
        <v>-2.9669914030552702</v>
      </c>
      <c r="FF45" s="42">
        <v>106.66235877674799</v>
      </c>
      <c r="FG45" s="66"/>
      <c r="FH45" s="41">
        <v>-131.386188968563</v>
      </c>
      <c r="FI45" s="42">
        <v>110.040834672873</v>
      </c>
      <c r="FJ45" s="66"/>
      <c r="FK45" s="41">
        <v>-227.69676543138701</v>
      </c>
      <c r="FL45" s="42">
        <v>119.12842678139501</v>
      </c>
      <c r="FN45" s="41">
        <v>141.21322624576601</v>
      </c>
      <c r="FO45" s="42">
        <v>142.25075927661101</v>
      </c>
      <c r="FP45" s="66"/>
      <c r="FQ45" s="41">
        <v>21.5825822521495</v>
      </c>
      <c r="FR45" s="42">
        <v>145.31815547509601</v>
      </c>
      <c r="FS45" s="66"/>
      <c r="FT45" s="41">
        <v>-68.856833722316793</v>
      </c>
      <c r="FU45" s="42">
        <v>156.235976348782</v>
      </c>
      <c r="FV45" s="66"/>
      <c r="FW45" s="41">
        <v>-180.66564828889099</v>
      </c>
      <c r="FX45" s="42">
        <v>168.28094344992601</v>
      </c>
      <c r="FZ45" s="41">
        <v>152.37137084971201</v>
      </c>
      <c r="GA45" s="42">
        <v>197.31265600761199</v>
      </c>
      <c r="GB45" s="66"/>
      <c r="GC45" s="41">
        <v>2.1566937668094401</v>
      </c>
      <c r="GD45" s="42">
        <v>201.89688238222899</v>
      </c>
      <c r="GE45" s="66"/>
      <c r="GF45" s="41">
        <v>-41.306945813507603</v>
      </c>
      <c r="GG45" s="42">
        <v>227.346132513474</v>
      </c>
      <c r="GH45" s="66"/>
      <c r="GI45" s="41">
        <v>-321.52799164770101</v>
      </c>
      <c r="GJ45" s="42">
        <v>224.94751046079301</v>
      </c>
      <c r="GL45" s="41">
        <v>257.579633968873</v>
      </c>
      <c r="GM45" s="42">
        <v>274.96475706757201</v>
      </c>
      <c r="GN45" s="66"/>
      <c r="GO45" s="41">
        <v>67.527125284934996</v>
      </c>
      <c r="GP45" s="42">
        <v>280.97164232355101</v>
      </c>
      <c r="GQ45" s="66"/>
      <c r="GR45" s="41">
        <v>-65.353884186571307</v>
      </c>
      <c r="GS45" s="42">
        <v>302.15104927537902</v>
      </c>
      <c r="GT45" s="66"/>
      <c r="GU45" s="41">
        <v>-313.80814921117098</v>
      </c>
      <c r="GV45" s="42">
        <v>311.920898172085</v>
      </c>
      <c r="GX45" s="41">
        <v>386.47314239817001</v>
      </c>
      <c r="GY45" s="42">
        <v>453.97403326579899</v>
      </c>
      <c r="GZ45" s="66"/>
      <c r="HA45" s="41">
        <v>133.87553267814701</v>
      </c>
      <c r="HB45" s="42">
        <v>463.717934900329</v>
      </c>
      <c r="HC45" s="66"/>
      <c r="HD45" s="41">
        <v>-39.971985082034699</v>
      </c>
      <c r="HE45" s="42">
        <v>498.50246797231802</v>
      </c>
      <c r="HF45" s="66"/>
      <c r="HG45" s="41">
        <v>-239.80907362908999</v>
      </c>
      <c r="HH45" s="42">
        <v>538.30334789032497</v>
      </c>
      <c r="HJ45" s="41">
        <v>680.76962964463701</v>
      </c>
      <c r="HK45" s="42">
        <v>690.26094080471796</v>
      </c>
      <c r="HL45" s="66"/>
      <c r="HM45" s="41">
        <v>452.01370556617701</v>
      </c>
      <c r="HN45" s="42">
        <v>700.99991426795805</v>
      </c>
      <c r="HO45" s="66"/>
      <c r="HP45" s="41">
        <v>127.042341487716</v>
      </c>
      <c r="HQ45" s="42">
        <v>715.65041545527401</v>
      </c>
      <c r="HR45" s="66"/>
      <c r="HS45" s="41">
        <v>-66.4522870615112</v>
      </c>
      <c r="HT45" s="42">
        <v>766.97558580884095</v>
      </c>
      <c r="HU45" s="66"/>
      <c r="HV45" s="41">
        <v>-283.95927968920199</v>
      </c>
      <c r="HW45" s="42">
        <v>825.94658951378995</v>
      </c>
      <c r="HX45" s="66"/>
      <c r="HY45" s="41">
        <v>-896.02839999999901</v>
      </c>
      <c r="HZ45" s="42">
        <v>815.83294885427495</v>
      </c>
      <c r="IB45" s="41">
        <v>1107.0044387042001</v>
      </c>
      <c r="IC45" s="42">
        <v>996.98546402630598</v>
      </c>
      <c r="ID45" s="66"/>
      <c r="IE45" s="41">
        <v>854.69956194494705</v>
      </c>
      <c r="IF45" s="42">
        <v>1010.73260211073</v>
      </c>
      <c r="IG45" s="66"/>
      <c r="IH45" s="41">
        <v>495.09191518569401</v>
      </c>
      <c r="II45" s="42">
        <v>1029.31588530096</v>
      </c>
      <c r="IJ45" s="66"/>
      <c r="IK45" s="41">
        <v>105.14486342644</v>
      </c>
      <c r="IL45" s="42">
        <v>1050.5851476217299</v>
      </c>
      <c r="IM45" s="66"/>
      <c r="IN45" s="41">
        <v>-126.727280647588</v>
      </c>
      <c r="IO45" s="42">
        <v>1128.13326063011</v>
      </c>
      <c r="IP45" s="66"/>
      <c r="IQ45" s="41">
        <v>-643.21280000000002</v>
      </c>
      <c r="IR45" s="42">
        <v>1161.52178310819</v>
      </c>
      <c r="IT45" s="41">
        <v>1605.2445513840401</v>
      </c>
      <c r="IU45" s="42">
        <v>1382.1682503900099</v>
      </c>
      <c r="IV45" s="66"/>
      <c r="IW45" s="41">
        <v>1329.9562086216399</v>
      </c>
      <c r="IX45" s="42">
        <v>1399.1659392245299</v>
      </c>
      <c r="IY45" s="66"/>
      <c r="IZ45" s="41">
        <v>936.27776585924198</v>
      </c>
      <c r="JA45" s="42">
        <v>1422.2218140897201</v>
      </c>
      <c r="JB45" s="66"/>
      <c r="JC45" s="41">
        <v>509.13367309684099</v>
      </c>
      <c r="JD45" s="42">
        <v>1448.3861942634501</v>
      </c>
      <c r="JE45" s="66"/>
      <c r="JF45" s="41">
        <v>0</v>
      </c>
      <c r="JG45" s="42">
        <v>1481.3416127799101</v>
      </c>
      <c r="JH45" s="66"/>
      <c r="JI45" s="41">
        <v>-24.713218339157699</v>
      </c>
      <c r="JJ45" s="42">
        <v>1665.2246474429701</v>
      </c>
      <c r="JL45" s="41">
        <v>1986.05517500115</v>
      </c>
      <c r="JM45" s="42">
        <v>1860.52284980991</v>
      </c>
      <c r="JN45" s="66"/>
      <c r="JO45" s="41">
        <v>1618.24647500115</v>
      </c>
      <c r="JP45" s="42">
        <v>1883.2285954392701</v>
      </c>
      <c r="JQ45" s="66"/>
      <c r="JR45" s="41">
        <v>1146.07738791325</v>
      </c>
      <c r="JS45" s="42">
        <v>1914.2577901075399</v>
      </c>
      <c r="JT45" s="66"/>
      <c r="JU45" s="41">
        <v>633.74952082534799</v>
      </c>
      <c r="JV45" s="42">
        <v>1949.37832166765</v>
      </c>
      <c r="JW45" s="66"/>
      <c r="JX45" s="41">
        <v>60.718106649553299</v>
      </c>
      <c r="JY45" s="42">
        <v>1992.53462369466</v>
      </c>
      <c r="JZ45" s="66"/>
      <c r="KA45" s="41">
        <v>-3.19108549314103</v>
      </c>
      <c r="KB45" s="42">
        <v>2241.0028524777499</v>
      </c>
      <c r="KD45" s="41">
        <v>404.69880679216698</v>
      </c>
      <c r="KE45" s="42">
        <v>138.32948723395799</v>
      </c>
      <c r="KF45" s="66"/>
      <c r="KG45" s="41">
        <v>313.63843656590501</v>
      </c>
      <c r="KH45" s="42">
        <v>144.03254711826199</v>
      </c>
      <c r="KI45" s="66"/>
      <c r="KJ45" s="41">
        <v>201.97720553964299</v>
      </c>
      <c r="KK45" s="42">
        <v>151.068661010987</v>
      </c>
      <c r="KL45" s="66"/>
      <c r="KM45" s="41">
        <v>140.65740911025301</v>
      </c>
      <c r="KN45" s="42">
        <v>163.760769870399</v>
      </c>
      <c r="KP45" s="41">
        <v>517.54439726713497</v>
      </c>
      <c r="KQ45" s="42">
        <v>200.823618390261</v>
      </c>
      <c r="KR45" s="66"/>
      <c r="KS45" s="41">
        <v>411.48661382706803</v>
      </c>
      <c r="KT45" s="42">
        <v>209.02886741823599</v>
      </c>
      <c r="KU45" s="66"/>
      <c r="KV45" s="41">
        <v>281.41510078700099</v>
      </c>
      <c r="KW45" s="42">
        <v>219.129221679636</v>
      </c>
      <c r="KX45" s="66"/>
      <c r="KY45" s="41">
        <v>217.85077693900101</v>
      </c>
      <c r="KZ45" s="42">
        <v>238.41463503025901</v>
      </c>
      <c r="LB45" s="41">
        <v>732.84269198603204</v>
      </c>
      <c r="LC45" s="42">
        <v>285.75461247589999</v>
      </c>
      <c r="LD45" s="66"/>
      <c r="LE45" s="41">
        <v>612.11849706749899</v>
      </c>
      <c r="LF45" s="42">
        <v>296.47317241786698</v>
      </c>
      <c r="LG45" s="66"/>
      <c r="LH45" s="41">
        <v>463.99714374896803</v>
      </c>
      <c r="LI45" s="42">
        <v>309.652390339786</v>
      </c>
      <c r="LJ45" s="66"/>
      <c r="LK45" s="41">
        <v>393.52278000000001</v>
      </c>
      <c r="LL45" s="42">
        <v>335.48436959818099</v>
      </c>
      <c r="LN45" s="41">
        <v>869.72556084063899</v>
      </c>
      <c r="LO45" s="42">
        <v>398.65572046361802</v>
      </c>
      <c r="LP45" s="66"/>
      <c r="LQ45" s="41">
        <v>718.664751611572</v>
      </c>
      <c r="LR45" s="42">
        <v>414.277820614571</v>
      </c>
      <c r="LS45" s="66"/>
      <c r="LT45" s="41">
        <v>533.34277438250399</v>
      </c>
      <c r="LU45" s="42">
        <v>433.47559721480002</v>
      </c>
      <c r="LV45" s="66"/>
      <c r="LW45" s="41">
        <v>320.96281515343497</v>
      </c>
      <c r="LX45" s="42">
        <v>454.75250964109603</v>
      </c>
      <c r="LZ45" s="41">
        <v>1171.56821026994</v>
      </c>
      <c r="MA45" s="42">
        <v>552.66808265034194</v>
      </c>
      <c r="MB45" s="66"/>
      <c r="MC45" s="41">
        <v>988.04241307263499</v>
      </c>
      <c r="MD45" s="42">
        <v>573.21758484992597</v>
      </c>
      <c r="ME45" s="66"/>
      <c r="MF45" s="41">
        <v>766.09290587802502</v>
      </c>
      <c r="MG45" s="42">
        <v>598.71940845034806</v>
      </c>
      <c r="MH45" s="66"/>
      <c r="MI45" s="41">
        <v>511.70430000000101</v>
      </c>
      <c r="MJ45" s="42">
        <v>627.08671518677295</v>
      </c>
      <c r="ML45" s="41">
        <v>1644.4765342795799</v>
      </c>
      <c r="MM45" s="42">
        <v>914.39092890811196</v>
      </c>
      <c r="MN45" s="66"/>
      <c r="MO45" s="41">
        <v>1399.9607904439799</v>
      </c>
      <c r="MP45" s="42">
        <v>947.94374629230595</v>
      </c>
      <c r="MQ45" s="66"/>
      <c r="MR45" s="41">
        <v>1104.3164675727701</v>
      </c>
      <c r="MS45" s="42">
        <v>989.61233154494596</v>
      </c>
      <c r="MT45" s="66"/>
      <c r="MU45" s="41">
        <v>765.43629999999905</v>
      </c>
      <c r="MV45" s="42">
        <v>1036.2325207256299</v>
      </c>
      <c r="MX45" s="41">
        <v>2328.92480012023</v>
      </c>
      <c r="MY45" s="42">
        <v>1382.9470686206901</v>
      </c>
      <c r="MZ45" s="66"/>
      <c r="NA45" s="41">
        <v>2102.9860011821902</v>
      </c>
      <c r="NB45" s="42">
        <v>1419.00930870755</v>
      </c>
      <c r="NC45" s="66"/>
      <c r="ND45" s="41">
        <v>1787.2470326441401</v>
      </c>
      <c r="NE45" s="42">
        <v>1471.4729905675899</v>
      </c>
      <c r="NF45" s="66"/>
      <c r="NG45" s="41">
        <v>1445.4145457060899</v>
      </c>
      <c r="NH45" s="42">
        <v>1527.10442344695</v>
      </c>
      <c r="NI45" s="66"/>
      <c r="NJ45" s="41">
        <v>1043.6475814299999</v>
      </c>
      <c r="NK45" s="42">
        <v>1592.62624240215</v>
      </c>
      <c r="NL45" s="66"/>
      <c r="NM45" s="41">
        <v>587.18704000000002</v>
      </c>
      <c r="NN45" s="42">
        <v>1666.22643468868</v>
      </c>
      <c r="NP45" s="41">
        <v>3252.0458783809499</v>
      </c>
      <c r="NQ45" s="42">
        <v>1986.77708534403</v>
      </c>
      <c r="NR45" s="66"/>
      <c r="NS45" s="41">
        <v>2999.0252032763301</v>
      </c>
      <c r="NT45" s="42">
        <v>2033.7659283353601</v>
      </c>
      <c r="NU45" s="66"/>
      <c r="NV45" s="41">
        <v>2645.1954453716999</v>
      </c>
      <c r="NW45" s="42">
        <v>2101.6291288370098</v>
      </c>
      <c r="NX45" s="66"/>
      <c r="NY45" s="41">
        <v>2262.0738212670699</v>
      </c>
      <c r="NZ45" s="42">
        <v>2173.8809525462598</v>
      </c>
      <c r="OA45" s="66"/>
      <c r="OB45" s="41">
        <v>1812.29018585781</v>
      </c>
      <c r="OC45" s="42">
        <v>2259.2956750967601</v>
      </c>
      <c r="OD45" s="66"/>
      <c r="OE45" s="41">
        <v>1294.3995</v>
      </c>
      <c r="OF45" s="42">
        <v>2354.3603967727099</v>
      </c>
      <c r="OH45" s="41">
        <v>4310.3446619774004</v>
      </c>
      <c r="OI45" s="42">
        <v>2741.8755380597499</v>
      </c>
      <c r="OJ45" s="66"/>
      <c r="OK45" s="41">
        <v>4030.3721726420399</v>
      </c>
      <c r="OL45" s="42">
        <v>2801.1513497558499</v>
      </c>
      <c r="OM45" s="66"/>
      <c r="ON45" s="41">
        <v>3638.5816873066901</v>
      </c>
      <c r="OO45" s="42">
        <v>2886.4115562687998</v>
      </c>
      <c r="OP45" s="66"/>
      <c r="OQ45" s="41">
        <v>3214.30098797134</v>
      </c>
      <c r="OR45" s="42">
        <v>2977.34675832326</v>
      </c>
      <c r="OS45" s="66"/>
      <c r="OT45" s="41">
        <v>2708.8812566359902</v>
      </c>
      <c r="OU45" s="42">
        <v>3083.9098456446</v>
      </c>
      <c r="OV45" s="66"/>
      <c r="OW45" s="41">
        <v>2142.9913999999999</v>
      </c>
      <c r="OX45" s="42">
        <v>3205.5698102840802</v>
      </c>
      <c r="OZ45" s="41">
        <v>5237.5592654924703</v>
      </c>
      <c r="PA45" s="42">
        <v>3695.0734730904201</v>
      </c>
      <c r="PB45" s="66"/>
      <c r="PC45" s="41">
        <v>4892.97585989247</v>
      </c>
      <c r="PD45" s="42">
        <v>3773.3525125648098</v>
      </c>
      <c r="PE45" s="66"/>
      <c r="PF45" s="41">
        <v>4422.8836376622503</v>
      </c>
      <c r="PG45" s="42">
        <v>3887.6223771105701</v>
      </c>
      <c r="PH45" s="66"/>
      <c r="PI45" s="41">
        <v>3913.8031586320399</v>
      </c>
      <c r="PJ45" s="42">
        <v>4009.6788507047099</v>
      </c>
      <c r="PK45" s="66"/>
      <c r="PL45" s="41">
        <v>3316.8676597715998</v>
      </c>
      <c r="PM45" s="42">
        <v>4154.8304210014103</v>
      </c>
      <c r="PN45" s="66"/>
      <c r="PO45" s="41">
        <v>2628.4025999999999</v>
      </c>
      <c r="PP45" s="42">
        <v>4316.7389885204902</v>
      </c>
      <c r="PR45" s="41">
        <v>-233.645613948185</v>
      </c>
      <c r="PS45" s="42">
        <v>30.891381810835</v>
      </c>
      <c r="PT45" s="66"/>
      <c r="PU45" s="41">
        <v>-310.066947316653</v>
      </c>
      <c r="PV45" s="42">
        <v>30.991479139176899</v>
      </c>
      <c r="PW45" s="66"/>
      <c r="PX45" s="41">
        <v>-387.00542447431502</v>
      </c>
      <c r="PY45" s="42">
        <v>32.061209447675097</v>
      </c>
      <c r="PZ45" s="66"/>
      <c r="QA45" s="41">
        <v>-438.63249999999999</v>
      </c>
      <c r="QB45" s="42">
        <v>36.544591495855798</v>
      </c>
      <c r="QD45" s="41">
        <v>-279.41065100762199</v>
      </c>
      <c r="QE45" s="42">
        <v>43.374050151858903</v>
      </c>
      <c r="QF45" s="66"/>
      <c r="QG45" s="41">
        <v>-350.65513657312903</v>
      </c>
      <c r="QH45" s="42">
        <v>44.560844720504697</v>
      </c>
      <c r="QI45" s="66"/>
      <c r="QJ45" s="41">
        <v>-439.547462138637</v>
      </c>
      <c r="QK45" s="42">
        <v>46.102625383016701</v>
      </c>
      <c r="QL45" s="66"/>
      <c r="QM45" s="41">
        <v>-497.05</v>
      </c>
      <c r="QN45" s="42">
        <v>52.7279435968684</v>
      </c>
      <c r="QP45" s="41">
        <v>-293.72879721085201</v>
      </c>
      <c r="QQ45" s="42">
        <v>61.898009030462902</v>
      </c>
      <c r="QR45" s="66"/>
      <c r="QS45" s="41">
        <v>-373.04367320446897</v>
      </c>
      <c r="QT45" s="42">
        <v>63.371949975540701</v>
      </c>
      <c r="QU45" s="66"/>
      <c r="QV45" s="41">
        <v>-446.82354599042498</v>
      </c>
      <c r="QW45" s="42">
        <v>68.531471145329604</v>
      </c>
      <c r="QX45" s="66"/>
      <c r="QY45" s="41">
        <v>-568.393883542916</v>
      </c>
      <c r="QZ45" s="42">
        <v>70.572989419850401</v>
      </c>
      <c r="RB45" s="41">
        <v>-375.67752041761503</v>
      </c>
      <c r="RC45" s="42">
        <v>85.932245279675101</v>
      </c>
      <c r="RD45" s="66"/>
      <c r="RE45" s="41">
        <v>-475.49748750051799</v>
      </c>
      <c r="RF45" s="42">
        <v>88.152848707592796</v>
      </c>
      <c r="RG45" s="66"/>
      <c r="RH45" s="41">
        <v>-600.33665458341898</v>
      </c>
      <c r="RI45" s="42">
        <v>91.042791003474605</v>
      </c>
      <c r="RJ45" s="66"/>
      <c r="RK45" s="41">
        <v>-744.44059167583703</v>
      </c>
      <c r="RL45" s="42">
        <v>94.529800122646407</v>
      </c>
      <c r="RN45" s="41">
        <v>-418.51315584248601</v>
      </c>
      <c r="RO45" s="42">
        <v>119.723683969017</v>
      </c>
      <c r="RP45" s="66"/>
      <c r="RQ45" s="41">
        <v>-548.09201252642504</v>
      </c>
      <c r="RR45" s="42">
        <v>122.61569124282499</v>
      </c>
      <c r="RS45" s="66"/>
      <c r="RT45" s="41">
        <v>-657.04399473575404</v>
      </c>
      <c r="RU45" s="42">
        <v>132.625141073176</v>
      </c>
      <c r="RV45" s="66"/>
      <c r="RW45" s="41">
        <v>-866.90061805100697</v>
      </c>
      <c r="RX45" s="42">
        <v>130.93557490615001</v>
      </c>
      <c r="RZ45" s="41">
        <v>-542.76815611199095</v>
      </c>
      <c r="SA45" s="42">
        <v>197.59441601250501</v>
      </c>
      <c r="SB45" s="66"/>
      <c r="SC45" s="41">
        <v>-666.33794916007002</v>
      </c>
      <c r="SD45" s="42">
        <v>211.80936700001399</v>
      </c>
      <c r="SE45" s="66"/>
      <c r="SF45" s="41">
        <v>-910.69063327206004</v>
      </c>
      <c r="SG45" s="42">
        <v>208.44969633894701</v>
      </c>
      <c r="SH45" s="66"/>
      <c r="SI45" s="41">
        <v>-1137.2260000000001</v>
      </c>
      <c r="SJ45" s="42">
        <v>215.93422260629899</v>
      </c>
      <c r="SL45" s="41">
        <v>-580.50421844707796</v>
      </c>
      <c r="SM45" s="42">
        <v>300.14417199545301</v>
      </c>
      <c r="SN45" s="66"/>
      <c r="SO45" s="41">
        <v>-734.291878525539</v>
      </c>
      <c r="SP45" s="42">
        <v>305.19138876802401</v>
      </c>
      <c r="SQ45" s="66"/>
      <c r="SR45" s="41">
        <v>-955.02539460400203</v>
      </c>
      <c r="SS45" s="42">
        <v>312.36077217367199</v>
      </c>
      <c r="ST45" s="66"/>
      <c r="SU45" s="41">
        <v>-1194.3930546824599</v>
      </c>
      <c r="SV45" s="42">
        <v>320.74279622500899</v>
      </c>
      <c r="SW45" s="66"/>
      <c r="SX45" s="41">
        <v>-1458.8548388393899</v>
      </c>
      <c r="SY45" s="42">
        <v>331.27679125316899</v>
      </c>
      <c r="SZ45" s="66"/>
      <c r="TA45" s="41">
        <v>-1581.01</v>
      </c>
      <c r="TB45" s="42">
        <v>339.872687108712</v>
      </c>
      <c r="TD45" s="41">
        <v>-524.09924185181899</v>
      </c>
      <c r="TE45" s="42">
        <v>433.26353343492502</v>
      </c>
      <c r="TF45" s="66"/>
      <c r="TG45" s="41">
        <v>-692.06482161107397</v>
      </c>
      <c r="TH45" s="42">
        <v>439.65970611446699</v>
      </c>
      <c r="TI45" s="66"/>
      <c r="TJ45" s="41">
        <v>-934.40488937032706</v>
      </c>
      <c r="TK45" s="42">
        <v>448.645952188747</v>
      </c>
      <c r="TL45" s="66"/>
      <c r="TM45" s="41">
        <v>-1197.43296912958</v>
      </c>
      <c r="TN45" s="42">
        <v>459.16447546288299</v>
      </c>
      <c r="TO45" s="66"/>
      <c r="TP45" s="41">
        <v>-1485.3690006480799</v>
      </c>
      <c r="TQ45" s="42">
        <v>472.31560913840002</v>
      </c>
      <c r="TR45" s="66"/>
      <c r="TS45" s="41">
        <v>-1641.8216</v>
      </c>
      <c r="TT45" s="42">
        <v>482.76578813930502</v>
      </c>
      <c r="TV45" s="41">
        <v>-441.154090519036</v>
      </c>
      <c r="TW45" s="42">
        <v>600.40908496199802</v>
      </c>
      <c r="TX45" s="66"/>
      <c r="TY45" s="41">
        <v>-622.73210328143603</v>
      </c>
      <c r="TZ45" s="42">
        <v>608.24164854823596</v>
      </c>
      <c r="UA45" s="66"/>
      <c r="UB45" s="41">
        <v>-886.11323604383801</v>
      </c>
      <c r="UC45" s="42">
        <v>619.28632476495704</v>
      </c>
      <c r="UD45" s="66"/>
      <c r="UE45" s="41">
        <v>-1172.2362488062399</v>
      </c>
      <c r="UF45" s="42">
        <v>632.07461866403901</v>
      </c>
      <c r="UG45" s="66"/>
      <c r="UH45" s="41">
        <v>-1516.7744615686399</v>
      </c>
      <c r="UI45" s="42">
        <v>648.13008003291202</v>
      </c>
      <c r="UJ45" s="66"/>
      <c r="UK45" s="41">
        <v>-1649.09987102421</v>
      </c>
      <c r="UL45" s="42">
        <v>660.58348182340603</v>
      </c>
      <c r="UN45" s="41">
        <v>-489.32475113173399</v>
      </c>
      <c r="UO45" s="42">
        <v>808.12715145529205</v>
      </c>
      <c r="UP45" s="66"/>
      <c r="UQ45" s="41">
        <v>-744.68105513173305</v>
      </c>
      <c r="UR45" s="42">
        <v>818.60374402948105</v>
      </c>
      <c r="US45" s="66"/>
      <c r="UT45" s="41">
        <v>-1060.4933702196299</v>
      </c>
      <c r="UU45" s="42">
        <v>833.46755909679598</v>
      </c>
      <c r="UV45" s="66"/>
      <c r="UW45" s="41">
        <v>-1403.59594130753</v>
      </c>
      <c r="UX45" s="42">
        <v>850.63212728058204</v>
      </c>
      <c r="UY45" s="66"/>
      <c r="UZ45" s="41">
        <v>-1775.4410194833399</v>
      </c>
      <c r="VA45" s="42">
        <v>872.22594275131803</v>
      </c>
      <c r="VB45" s="66"/>
      <c r="VC45" s="41">
        <v>-1975.0973369542501</v>
      </c>
      <c r="VD45" s="42">
        <v>889.01985450280904</v>
      </c>
      <c r="VF45" s="41">
        <v>-81.031441099639594</v>
      </c>
      <c r="VG45" s="42">
        <v>59.088352891769901</v>
      </c>
      <c r="VH45" s="66"/>
      <c r="VI45" s="41">
        <v>-175.449262257302</v>
      </c>
      <c r="VJ45" s="42">
        <v>60.661789254856799</v>
      </c>
      <c r="VK45" s="66"/>
      <c r="VL45" s="41">
        <v>-258.86857499335099</v>
      </c>
      <c r="VM45" s="42">
        <v>65.654951277854195</v>
      </c>
      <c r="VN45" s="66"/>
      <c r="VO45" s="41">
        <v>-356.035996883189</v>
      </c>
      <c r="VP45" s="42">
        <v>71.021940103111902</v>
      </c>
      <c r="VR45" s="41">
        <v>-73.369332894239406</v>
      </c>
      <c r="VS45" s="42">
        <v>85.001909858114004</v>
      </c>
      <c r="VT45" s="66"/>
      <c r="VU45" s="41">
        <v>-182.743826459747</v>
      </c>
      <c r="VV45" s="42">
        <v>87.259553849087197</v>
      </c>
      <c r="VW45" s="66"/>
      <c r="VX45" s="41">
        <v>-318.251280025254</v>
      </c>
      <c r="VY45" s="42">
        <v>90.121112412652096</v>
      </c>
      <c r="VZ45" s="66"/>
      <c r="WA45" s="41">
        <v>-387.415254990395</v>
      </c>
      <c r="WB45" s="42">
        <v>102.53115014583599</v>
      </c>
      <c r="WD45" s="41">
        <v>-24.065296227006399</v>
      </c>
      <c r="WE45" s="42">
        <v>121.399484286798</v>
      </c>
      <c r="WF45" s="66"/>
      <c r="WG45" s="41">
        <v>-146.95732422062301</v>
      </c>
      <c r="WH45" s="42">
        <v>124.22855885634</v>
      </c>
      <c r="WI45" s="66"/>
      <c r="WJ45" s="41">
        <v>-299.51079221423998</v>
      </c>
      <c r="WK45" s="42">
        <v>127.800824615192</v>
      </c>
      <c r="WL45" s="66"/>
      <c r="WM45" s="41">
        <v>-432.57922034691097</v>
      </c>
      <c r="WN45" s="42">
        <v>137.86654478246399</v>
      </c>
      <c r="WP45" s="41">
        <v>-49.794780405201699</v>
      </c>
      <c r="WQ45" s="42">
        <v>168.46260084151501</v>
      </c>
      <c r="WR45" s="66"/>
      <c r="WS45" s="41">
        <v>-204.08618748810301</v>
      </c>
      <c r="WT45" s="42">
        <v>172.69635551463301</v>
      </c>
      <c r="WU45" s="66"/>
      <c r="WV45" s="41">
        <v>-395.51839457100601</v>
      </c>
      <c r="WW45" s="42">
        <v>178.07919577569001</v>
      </c>
      <c r="WX45" s="66"/>
      <c r="WY45" s="41">
        <v>-615.83659167584005</v>
      </c>
      <c r="WZ45" s="42">
        <v>184.44372340305301</v>
      </c>
      <c r="XB45" s="41">
        <v>0</v>
      </c>
      <c r="XC45" s="42">
        <v>234.23885374468699</v>
      </c>
      <c r="XD45" s="66"/>
      <c r="XE45" s="41">
        <v>-191.99788872127201</v>
      </c>
      <c r="XF45" s="42">
        <v>240.24846608066699</v>
      </c>
      <c r="XG45" s="66"/>
      <c r="XH45" s="41">
        <v>-419.81712208914797</v>
      </c>
      <c r="XI45" s="42">
        <v>247.29561861971101</v>
      </c>
      <c r="XJ45" s="66"/>
      <c r="XK45" s="41">
        <v>-682.17720345702401</v>
      </c>
      <c r="XL45" s="42">
        <v>255.64743831150301</v>
      </c>
      <c r="XN45" s="41">
        <v>0</v>
      </c>
      <c r="XO45" s="42">
        <v>379.84609106639402</v>
      </c>
      <c r="XP45" s="66"/>
      <c r="XQ45" s="41">
        <v>-220.03693370533199</v>
      </c>
      <c r="XR45" s="42">
        <v>396.41518464087898</v>
      </c>
      <c r="XS45" s="66"/>
      <c r="XT45" s="41">
        <v>-522.542201145376</v>
      </c>
      <c r="XU45" s="42">
        <v>407.952302761623</v>
      </c>
      <c r="XV45" s="66"/>
      <c r="XW45" s="41">
        <v>-871.02146127747699</v>
      </c>
      <c r="XX45" s="42">
        <v>421.68483247815198</v>
      </c>
      <c r="XZ45" s="41">
        <v>120.47759821016901</v>
      </c>
      <c r="YA45" s="42">
        <v>563.43698876065002</v>
      </c>
      <c r="YB45" s="66"/>
      <c r="YC45" s="41">
        <v>-4.3870254449078896</v>
      </c>
      <c r="YD45" s="42">
        <v>598.43036317337805</v>
      </c>
      <c r="YE45" s="66"/>
      <c r="YF45" s="41">
        <v>-337.79081352336698</v>
      </c>
      <c r="YG45" s="42">
        <v>612.03859161607295</v>
      </c>
      <c r="YH45" s="66"/>
      <c r="YI45" s="41">
        <v>-699.10176960182901</v>
      </c>
      <c r="YJ45" s="42">
        <v>627.67190093571901</v>
      </c>
      <c r="YK45" s="66"/>
      <c r="YL45" s="41">
        <v>-1108.53788975876</v>
      </c>
      <c r="YM45" s="42">
        <v>646.97615227978599</v>
      </c>
      <c r="YN45" s="66"/>
      <c r="YO45" s="41">
        <v>-1575.7348</v>
      </c>
      <c r="YP45" s="42">
        <v>669.84008016135795</v>
      </c>
      <c r="YR45" s="41">
        <v>403.84121925959602</v>
      </c>
      <c r="YS45" s="42">
        <v>813.83811587703894</v>
      </c>
      <c r="YT45" s="66"/>
      <c r="YU45" s="41">
        <v>138.251910500344</v>
      </c>
      <c r="YV45" s="42">
        <v>824.79042211253602</v>
      </c>
      <c r="YW45" s="66"/>
      <c r="YX45" s="41">
        <v>-88.013166703325993</v>
      </c>
      <c r="YY45" s="42">
        <v>879.49635590774096</v>
      </c>
      <c r="YZ45" s="66"/>
      <c r="ZA45" s="41">
        <v>-488.22745446258301</v>
      </c>
      <c r="ZB45" s="42">
        <v>899.28880416995605</v>
      </c>
      <c r="ZC45" s="66"/>
      <c r="ZD45" s="41">
        <v>-766.16148842550103</v>
      </c>
      <c r="ZE45" s="42">
        <v>967.65289280908598</v>
      </c>
      <c r="ZF45" s="66"/>
      <c r="ZG45" s="41">
        <v>-1483.8833080438401</v>
      </c>
      <c r="ZH45" s="42">
        <v>952.40280821780505</v>
      </c>
      <c r="ZJ45" s="41">
        <v>743.60271162626702</v>
      </c>
      <c r="ZK45" s="42">
        <v>1128.33277957782</v>
      </c>
      <c r="ZL45" s="66"/>
      <c r="ZM45" s="41">
        <v>453.55388886386697</v>
      </c>
      <c r="ZN45" s="42">
        <v>1141.7915008104601</v>
      </c>
      <c r="ZO45" s="66"/>
      <c r="ZP45" s="41">
        <v>39.352086101470199</v>
      </c>
      <c r="ZQ45" s="42">
        <v>1160.4523087645</v>
      </c>
      <c r="ZR45" s="66"/>
      <c r="ZS45" s="41">
        <v>-216.54447192045001</v>
      </c>
      <c r="ZT45" s="42">
        <v>1238.6424260470301</v>
      </c>
      <c r="ZU45" s="66"/>
      <c r="ZV45" s="41">
        <v>-742.30060468285296</v>
      </c>
      <c r="ZW45" s="42">
        <v>1268.6066892527199</v>
      </c>
      <c r="ZX45" s="66"/>
      <c r="ZY45" s="41">
        <v>-1305.92867102421</v>
      </c>
      <c r="ZZ45" s="42">
        <v>1304.11235034932</v>
      </c>
      <c r="AAB45" s="41">
        <v>945.32174662717398</v>
      </c>
      <c r="AAC45" s="42">
        <v>1518.7872679851901</v>
      </c>
      <c r="AAD45" s="66"/>
      <c r="AAE45" s="41">
        <v>559.80047062717495</v>
      </c>
      <c r="AAF45" s="42">
        <v>1536.77955994893</v>
      </c>
      <c r="AAG45" s="66"/>
      <c r="AAH45" s="41">
        <v>63.003351539273503</v>
      </c>
      <c r="AAI45" s="42">
        <v>1561.90292298389</v>
      </c>
      <c r="AAJ45" s="66"/>
      <c r="AAK45" s="41">
        <v>-9.3230315924616303</v>
      </c>
      <c r="AAL45" s="42">
        <v>1742.7782507281499</v>
      </c>
      <c r="AAM45" s="66"/>
      <c r="AAN45" s="41">
        <v>-831.95784374633797</v>
      </c>
      <c r="AAO45" s="42">
        <v>1707.2888797410801</v>
      </c>
      <c r="AAP45" s="66"/>
      <c r="AAQ45" s="41">
        <v>-1549.17653695425</v>
      </c>
      <c r="AAR45" s="42">
        <v>1755.1096540962301</v>
      </c>
      <c r="AAT45" s="91">
        <v>202.26322941837901</v>
      </c>
      <c r="AAU45" s="92">
        <v>119.00808424035</v>
      </c>
      <c r="AAV45" s="80"/>
      <c r="AAW45" s="91">
        <v>113.187299192116</v>
      </c>
      <c r="AAX45" s="92">
        <v>124.959061597594</v>
      </c>
      <c r="AAY45" s="80"/>
      <c r="AAZ45" s="91">
        <v>3.9521081658541402</v>
      </c>
      <c r="ABA45" s="92">
        <v>132.27214852132599</v>
      </c>
      <c r="ABB45" s="80"/>
      <c r="ABC45" s="91">
        <v>-6.24121428963387</v>
      </c>
      <c r="ABD45" s="92">
        <v>148.98041722215001</v>
      </c>
      <c r="ABF45" s="110">
        <v>272.69876127380797</v>
      </c>
      <c r="ABG45" s="111">
        <v>172.58331946813601</v>
      </c>
      <c r="ABH45" s="99"/>
      <c r="ABI45" s="110">
        <v>168.95615783374001</v>
      </c>
      <c r="ABJ45" s="111">
        <v>181.13615007393599</v>
      </c>
      <c r="ABK45" s="99"/>
      <c r="ABL45" s="110">
        <v>41.715024793674203</v>
      </c>
      <c r="ABM45" s="111">
        <v>191.627271398012</v>
      </c>
      <c r="ABN45" s="99"/>
      <c r="ABO45" s="110">
        <v>0</v>
      </c>
      <c r="ABP45" s="111">
        <v>213.12779954961201</v>
      </c>
      <c r="ABR45" s="129">
        <v>425.71642383920999</v>
      </c>
      <c r="ABS45" s="130">
        <v>244.62009912303299</v>
      </c>
      <c r="ABT45" s="118"/>
      <c r="ABU45" s="129">
        <v>307.63814892067899</v>
      </c>
      <c r="ABV45" s="130">
        <v>255.823999004813</v>
      </c>
      <c r="ABW45" s="118"/>
      <c r="ABX45" s="129">
        <v>162.75151560214599</v>
      </c>
      <c r="ABY45" s="130">
        <v>269.550152324056</v>
      </c>
      <c r="ABZ45" s="118"/>
      <c r="ACA45" s="129">
        <v>76.831180000000103</v>
      </c>
      <c r="ACB45" s="130">
        <v>293.94827194861</v>
      </c>
      <c r="ACD45" s="148">
        <v>494.75948374739198</v>
      </c>
      <c r="ACE45" s="149">
        <v>341.77334418143198</v>
      </c>
      <c r="ACF45" s="137"/>
      <c r="ACG45" s="148">
        <v>347.006074518324</v>
      </c>
      <c r="ACH45" s="149">
        <v>358.07598139994201</v>
      </c>
      <c r="ACI45" s="137"/>
      <c r="ACJ45" s="148">
        <v>165.727497289257</v>
      </c>
      <c r="ACK45" s="149">
        <v>378.03680696571502</v>
      </c>
      <c r="ACL45" s="137"/>
      <c r="ACM45" s="148">
        <v>0</v>
      </c>
      <c r="ACN45" s="149">
        <v>405.34765931883197</v>
      </c>
      <c r="ACP45" s="167">
        <v>697.33068973110403</v>
      </c>
      <c r="ACQ45" s="168">
        <v>472.97722429020598</v>
      </c>
      <c r="ACR45" s="156"/>
      <c r="ACS45" s="167">
        <v>517.77377253379905</v>
      </c>
      <c r="ACT45" s="168">
        <v>494.40866104274602</v>
      </c>
      <c r="ACU45" s="156"/>
      <c r="ACV45" s="167">
        <v>300.67634533918698</v>
      </c>
      <c r="ACW45" s="168">
        <v>520.95232472852297</v>
      </c>
      <c r="ACX45" s="156"/>
      <c r="ACY45" s="167">
        <v>51.841501344573402</v>
      </c>
      <c r="ACZ45" s="168">
        <v>550.41032466422905</v>
      </c>
      <c r="ADB45" s="186">
        <v>996.26338140063399</v>
      </c>
      <c r="ADC45" s="187">
        <v>781.91992506853296</v>
      </c>
      <c r="ADD45" s="175"/>
      <c r="ADE45" s="186">
        <v>757.03947756503101</v>
      </c>
      <c r="ADF45" s="187">
        <v>816.92871452364102</v>
      </c>
      <c r="ADG45" s="175"/>
      <c r="ADH45" s="186">
        <v>467.86459469381998</v>
      </c>
      <c r="ADI45" s="187">
        <v>860.32016647918704</v>
      </c>
      <c r="ADJ45" s="175"/>
      <c r="ADK45" s="186">
        <v>136.38860000000199</v>
      </c>
      <c r="ADL45" s="187">
        <v>908.72775632788</v>
      </c>
      <c r="ADN45" s="205">
        <v>1478.5303477294501</v>
      </c>
      <c r="ADO45" s="206">
        <v>1177.88501065124</v>
      </c>
      <c r="ADP45" s="194"/>
      <c r="ADQ45" s="205">
        <v>1257.5117087914</v>
      </c>
      <c r="ADR45" s="206">
        <v>1215.6225764054</v>
      </c>
      <c r="ADS45" s="194"/>
      <c r="ADT45" s="205">
        <v>948.61386025335901</v>
      </c>
      <c r="ADU45" s="206">
        <v>1270.32295398262</v>
      </c>
      <c r="ADV45" s="194"/>
      <c r="ADW45" s="205">
        <v>614.18553331531098</v>
      </c>
      <c r="ADX45" s="206">
        <v>1328.18459246977</v>
      </c>
      <c r="ADY45" s="194"/>
      <c r="ADZ45" s="205">
        <v>221.221129039217</v>
      </c>
      <c r="AEA45" s="206">
        <v>1396.2387979749401</v>
      </c>
      <c r="AEB45" s="194"/>
      <c r="AEC45" s="205">
        <v>0</v>
      </c>
      <c r="AED45" s="206">
        <v>1516.9086096183501</v>
      </c>
      <c r="AEF45" s="224">
        <v>2173.9609793066102</v>
      </c>
      <c r="AEG45" s="225">
        <v>1685.95849388888</v>
      </c>
      <c r="AEH45" s="213"/>
      <c r="AEI45" s="224">
        <v>1926.47548420198</v>
      </c>
      <c r="AEJ45" s="225">
        <v>1735.24587054265</v>
      </c>
      <c r="AEK45" s="213"/>
      <c r="AEL45" s="224">
        <v>1580.3419862973601</v>
      </c>
      <c r="AEM45" s="225">
        <v>1806.17214436309</v>
      </c>
      <c r="AEN45" s="213"/>
      <c r="AEO45" s="224">
        <v>1205.55004219273</v>
      </c>
      <c r="AEP45" s="225">
        <v>1881.4834196997699</v>
      </c>
      <c r="AEQ45" s="213"/>
      <c r="AER45" s="224">
        <v>765.66928678347301</v>
      </c>
      <c r="AES45" s="225">
        <v>1970.40221561873</v>
      </c>
      <c r="AET45" s="213"/>
      <c r="AEU45" s="224">
        <v>259.01504707884197</v>
      </c>
      <c r="AEV45" s="225">
        <v>2069.0115944542599</v>
      </c>
      <c r="AEX45" s="243">
        <v>2978.5569290477802</v>
      </c>
      <c r="AEY45" s="244">
        <v>2319.6047258827798</v>
      </c>
      <c r="AEZ45" s="232"/>
      <c r="AFA45" s="243">
        <v>2704.7346397124302</v>
      </c>
      <c r="AFB45" s="244">
        <v>2381.89761133712</v>
      </c>
      <c r="AFC45" s="232"/>
      <c r="AFD45" s="243">
        <v>2321.4955543770702</v>
      </c>
      <c r="AFE45" s="244">
        <v>2471.1989444470701</v>
      </c>
      <c r="AFF45" s="232"/>
      <c r="AFG45" s="243">
        <v>1906.4700550417199</v>
      </c>
      <c r="AFH45" s="244">
        <v>2566.1600946768699</v>
      </c>
      <c r="AFI45" s="232"/>
      <c r="AFJ45" s="243">
        <v>1412.05352370637</v>
      </c>
      <c r="AFK45" s="244">
        <v>2677.2175169430102</v>
      </c>
      <c r="AFL45" s="232"/>
      <c r="AFM45" s="243">
        <v>858.64840000000197</v>
      </c>
      <c r="AFN45" s="244">
        <v>2803.7497126129701</v>
      </c>
      <c r="AFP45" s="263">
        <v>3628.1419515358398</v>
      </c>
      <c r="AFQ45" s="264">
        <v>3125.7057441512102</v>
      </c>
      <c r="AFR45" s="251"/>
      <c r="AFS45" s="263">
        <v>3290.9387859358499</v>
      </c>
      <c r="AFT45" s="264">
        <v>3207.7654449657698</v>
      </c>
      <c r="AFU45" s="251"/>
      <c r="AFV45" s="263">
        <v>2831.1082437056298</v>
      </c>
      <c r="AFW45" s="264">
        <v>3327.4699022443701</v>
      </c>
      <c r="AFX45" s="251"/>
      <c r="AFY45" s="263">
        <v>2333.1340046754199</v>
      </c>
      <c r="AFZ45" s="264">
        <v>3454.9698564010801</v>
      </c>
      <c r="AGA45" s="251"/>
      <c r="AGB45" s="263">
        <v>1749.40234581498</v>
      </c>
      <c r="AGC45" s="264">
        <v>3606.3669637948001</v>
      </c>
      <c r="AGD45" s="251"/>
      <c r="AGE45" s="263">
        <v>1075.9186999999999</v>
      </c>
      <c r="AGF45" s="264">
        <v>3774.6642415030101</v>
      </c>
      <c r="AGH45" s="41"/>
      <c r="AGI45" s="42"/>
      <c r="AGK45" s="41"/>
      <c r="AGL45" s="42"/>
      <c r="AGN45" s="41"/>
      <c r="AGO45" s="42"/>
      <c r="AGQ45" s="41"/>
      <c r="AGR45" s="42"/>
      <c r="AGT45" s="41"/>
      <c r="AGU45" s="42"/>
      <c r="AGW45" s="41"/>
      <c r="AGX45" s="42"/>
      <c r="AGZ45" s="41"/>
      <c r="AHA45" s="42"/>
      <c r="AHC45" s="41"/>
      <c r="AHD45" s="42"/>
      <c r="AHF45" s="41"/>
      <c r="AHG45" s="42"/>
      <c r="AHI45" s="41"/>
      <c r="AHJ45" s="42"/>
      <c r="AHL45" s="41"/>
      <c r="AHM45" s="42"/>
      <c r="AHO45" s="41"/>
      <c r="AHP45" s="42"/>
      <c r="AHR45" s="41"/>
      <c r="AHS45" s="42"/>
      <c r="AHU45" s="41"/>
      <c r="AHV45" s="42"/>
      <c r="AHX45" s="41"/>
      <c r="AHY45" s="42"/>
      <c r="AIA45" s="41"/>
      <c r="AIB45" s="42"/>
      <c r="AID45" s="41"/>
      <c r="AIE45" s="42"/>
      <c r="AIG45" s="41"/>
      <c r="AIH45" s="42"/>
      <c r="AIJ45" s="41"/>
      <c r="AIK45" s="42"/>
      <c r="AIM45" s="41"/>
      <c r="AIN45" s="42"/>
      <c r="AIP45" s="41"/>
      <c r="AIQ45" s="42"/>
      <c r="AIS45" s="41"/>
      <c r="AIT45" s="42"/>
      <c r="AIV45" s="41"/>
      <c r="AIW45" s="42"/>
      <c r="AIY45" s="41"/>
      <c r="AIZ45" s="42"/>
      <c r="AJB45" s="41"/>
      <c r="AJC45" s="42"/>
      <c r="AJE45" s="41"/>
      <c r="AJF45" s="42"/>
      <c r="AJH45" s="41"/>
      <c r="AJI45" s="42"/>
      <c r="AJK45" s="41"/>
      <c r="AJL45" s="42"/>
      <c r="AJN45" s="41"/>
      <c r="AJO45" s="42"/>
      <c r="AJQ45" s="41"/>
      <c r="AJR45" s="42"/>
      <c r="AJT45" s="41"/>
      <c r="AJU45" s="42"/>
      <c r="AJW45" s="41"/>
      <c r="AJX45" s="42"/>
      <c r="AJZ45" s="41"/>
      <c r="AKA45" s="42"/>
      <c r="AKC45" s="41"/>
      <c r="AKD45" s="42"/>
      <c r="AKF45" s="41"/>
      <c r="AKG45" s="42"/>
      <c r="AKI45" s="41"/>
      <c r="AKJ45" s="42"/>
      <c r="AKL45" s="41"/>
      <c r="AKM45" s="42"/>
      <c r="AKN45" s="66"/>
      <c r="AKO45" s="41"/>
      <c r="AKP45" s="42"/>
      <c r="AKQ45" s="66"/>
      <c r="AKR45" s="41"/>
      <c r="AKS45" s="42"/>
      <c r="AKU45" s="41"/>
      <c r="AKV45" s="42"/>
      <c r="AKW45" s="66"/>
      <c r="AKX45" s="41"/>
      <c r="AKY45" s="42"/>
      <c r="AKZ45" s="66"/>
      <c r="ALA45" s="41"/>
      <c r="ALB45" s="42"/>
      <c r="ALD45" s="41"/>
      <c r="ALE45" s="42"/>
      <c r="ALF45" s="66"/>
      <c r="ALG45" s="41"/>
      <c r="ALH45" s="42"/>
      <c r="ALI45" s="66"/>
      <c r="ALJ45" s="41"/>
      <c r="ALK45" s="42"/>
      <c r="ALM45" s="41"/>
      <c r="ALN45" s="42"/>
      <c r="ALO45" s="66"/>
      <c r="ALP45" s="41"/>
      <c r="ALQ45" s="42"/>
      <c r="ALR45" s="66"/>
      <c r="ALS45" s="41"/>
      <c r="ALT45" s="42"/>
      <c r="ALV45" s="41"/>
      <c r="ALW45" s="42"/>
      <c r="ALX45" s="66"/>
      <c r="ALY45" s="41"/>
      <c r="ALZ45" s="42"/>
      <c r="AMA45" s="66"/>
      <c r="AMB45" s="41"/>
      <c r="AMC45" s="42"/>
      <c r="AME45" s="41"/>
      <c r="AMF45" s="42"/>
      <c r="AMG45" s="66"/>
      <c r="AMH45" s="41"/>
      <c r="AMI45" s="42"/>
      <c r="AMJ45" s="66"/>
      <c r="AMK45" s="41"/>
      <c r="AML45" s="42"/>
      <c r="AMN45" s="41"/>
      <c r="AMO45" s="42"/>
      <c r="AMP45" s="66"/>
      <c r="AMQ45" s="41"/>
      <c r="AMR45" s="42"/>
      <c r="AMS45" s="66"/>
      <c r="AMT45" s="41"/>
      <c r="AMU45" s="42"/>
      <c r="AMW45" s="41"/>
      <c r="AMX45" s="42"/>
      <c r="AMY45" s="66"/>
      <c r="AMZ45" s="41"/>
      <c r="ANA45" s="42"/>
      <c r="ANB45" s="66"/>
      <c r="ANC45" s="41"/>
      <c r="AND45" s="42"/>
      <c r="ANF45" s="41"/>
      <c r="ANG45" s="42"/>
      <c r="ANH45" s="66"/>
      <c r="ANI45" s="41"/>
      <c r="ANJ45" s="42"/>
      <c r="ANK45" s="66"/>
      <c r="ANL45" s="41"/>
      <c r="ANM45" s="42"/>
      <c r="ANO45" s="41"/>
      <c r="ANP45" s="42"/>
      <c r="ANQ45" s="66"/>
      <c r="ANR45" s="41"/>
      <c r="ANS45" s="42"/>
      <c r="ANT45" s="66"/>
      <c r="ANU45" s="41"/>
      <c r="ANV45" s="42"/>
      <c r="ANX45" s="41"/>
      <c r="ANY45" s="42"/>
      <c r="ANZ45" s="66"/>
      <c r="AOA45" s="41"/>
      <c r="AOB45" s="42"/>
      <c r="AOC45" s="66"/>
      <c r="AOD45" s="41"/>
      <c r="AOE45" s="42"/>
      <c r="AOG45" s="41"/>
      <c r="AOH45" s="42"/>
      <c r="AOI45" s="66"/>
      <c r="AOJ45" s="41"/>
      <c r="AOK45" s="42"/>
      <c r="AOL45" s="66"/>
      <c r="AOM45" s="41"/>
      <c r="AON45" s="42"/>
      <c r="AOP45" s="41"/>
      <c r="AOQ45" s="42"/>
      <c r="AOS45" s="41"/>
      <c r="AOT45" s="42"/>
      <c r="AOV45" s="41"/>
      <c r="AOW45" s="42"/>
      <c r="AOY45" s="41"/>
      <c r="AOZ45" s="42"/>
      <c r="APB45" s="41"/>
      <c r="APC45" s="42"/>
      <c r="APE45" s="41"/>
      <c r="APF45" s="42"/>
      <c r="APH45" s="41"/>
      <c r="API45" s="42"/>
      <c r="APK45" s="41"/>
      <c r="APL45" s="42"/>
      <c r="APN45" s="41"/>
      <c r="APO45" s="42"/>
      <c r="APQ45" s="41"/>
      <c r="APR45" s="42"/>
      <c r="APT45" s="41"/>
      <c r="APU45" s="42"/>
      <c r="APW45" s="41"/>
      <c r="APX45" s="42"/>
      <c r="APZ45" s="41"/>
      <c r="AQA45" s="42"/>
      <c r="AQC45" s="41"/>
      <c r="AQD45" s="42"/>
      <c r="AQF45" s="41"/>
      <c r="AQG45" s="42"/>
      <c r="AQI45" s="41"/>
      <c r="AQJ45" s="42"/>
      <c r="AQL45" s="41"/>
      <c r="AQM45" s="42"/>
      <c r="AQO45" s="41"/>
      <c r="AQP45" s="42"/>
      <c r="AQR45" s="41"/>
      <c r="AQS45" s="42"/>
      <c r="AQU45" s="41"/>
      <c r="AQV45" s="42"/>
      <c r="AQX45" s="41"/>
      <c r="AQY45" s="42"/>
      <c r="ARA45" s="41"/>
      <c r="ARB45" s="42"/>
      <c r="ARD45" s="41"/>
      <c r="ARE45" s="42"/>
      <c r="ARG45" s="41"/>
      <c r="ARH45" s="42"/>
      <c r="ARJ45" s="41"/>
      <c r="ARK45" s="42"/>
      <c r="ARM45" s="41"/>
      <c r="ARN45" s="42"/>
      <c r="ARP45" s="41"/>
      <c r="ARQ45" s="42"/>
      <c r="ARS45" s="41"/>
      <c r="ART45" s="42"/>
      <c r="ARV45" s="41"/>
      <c r="ARW45" s="42"/>
      <c r="ARY45" s="41"/>
      <c r="ARZ45" s="42"/>
      <c r="ASB45" s="41"/>
      <c r="ASC45" s="42"/>
      <c r="ASE45" s="41"/>
      <c r="ASF45" s="42"/>
      <c r="ASH45" s="41"/>
      <c r="ASI45" s="42"/>
      <c r="ASK45" s="41"/>
      <c r="ASL45" s="42"/>
      <c r="ASN45" s="41"/>
      <c r="ASO45" s="42"/>
      <c r="ASQ45" s="41"/>
      <c r="ASR45" s="42"/>
      <c r="AST45" s="41"/>
      <c r="ASU45" s="42"/>
      <c r="ASW45" s="41"/>
      <c r="ASX45" s="42"/>
      <c r="ASZ45" s="41"/>
      <c r="ATA45" s="42"/>
      <c r="ATC45" s="41"/>
      <c r="ATD45" s="42"/>
      <c r="ATF45" s="41"/>
      <c r="ATG45" s="42"/>
      <c r="ATI45" s="41"/>
      <c r="ATJ45" s="42"/>
      <c r="ATL45" s="41"/>
      <c r="ATM45" s="42"/>
      <c r="ATO45" s="41"/>
      <c r="ATP45" s="42"/>
      <c r="ATR45" s="41"/>
      <c r="ATS45" s="42"/>
      <c r="ATU45" s="41"/>
      <c r="ATV45" s="42"/>
      <c r="ATX45" s="41"/>
      <c r="ATY45" s="42"/>
      <c r="AUA45" s="41"/>
      <c r="AUB45" s="42"/>
      <c r="AUD45" s="41"/>
      <c r="AUE45" s="42"/>
      <c r="AUG45" s="41"/>
      <c r="AUH45" s="42"/>
      <c r="AUJ45" s="41"/>
      <c r="AUK45" s="42"/>
      <c r="AUM45" s="41"/>
      <c r="AUN45" s="42"/>
      <c r="AUP45" s="41"/>
      <c r="AUQ45" s="42"/>
      <c r="AUS45" s="41"/>
      <c r="AUT45" s="42"/>
      <c r="AUV45" s="41"/>
      <c r="AUW45" s="42"/>
      <c r="AUY45" s="41"/>
      <c r="AUZ45" s="42"/>
      <c r="AVB45" s="41"/>
      <c r="AVC45" s="42"/>
      <c r="AVE45" s="41"/>
      <c r="AVF45" s="42"/>
      <c r="AVH45" s="41"/>
      <c r="AVI45" s="42"/>
      <c r="AVK45" s="41"/>
      <c r="AVL45" s="42"/>
      <c r="AVN45" s="41"/>
      <c r="AVO45" s="42"/>
      <c r="AVQ45" s="41"/>
      <c r="AVR45" s="42"/>
      <c r="AVT45" s="41"/>
      <c r="AVU45" s="42"/>
      <c r="AVW45" s="41"/>
      <c r="AVX45" s="42"/>
      <c r="AVZ45" s="41"/>
      <c r="AWA45" s="42"/>
      <c r="AWC45" s="41"/>
      <c r="AWD45" s="42"/>
      <c r="AWF45" s="41"/>
      <c r="AWG45" s="42"/>
      <c r="AWH45" s="66"/>
      <c r="AWI45" s="41"/>
      <c r="AWJ45" s="42"/>
      <c r="AWK45" s="66"/>
      <c r="AWL45" s="41"/>
      <c r="AWM45" s="42"/>
      <c r="AWO45" s="41"/>
      <c r="AWP45" s="42"/>
      <c r="AWQ45" s="66"/>
      <c r="AWR45" s="41"/>
      <c r="AWS45" s="42"/>
      <c r="AWT45" s="66"/>
      <c r="AWU45" s="41"/>
      <c r="AWV45" s="42"/>
      <c r="AWX45" s="41"/>
      <c r="AWY45" s="42"/>
      <c r="AWZ45" s="66"/>
      <c r="AXA45" s="41"/>
      <c r="AXB45" s="42"/>
      <c r="AXC45" s="66"/>
      <c r="AXD45" s="41"/>
      <c r="AXE45" s="42"/>
      <c r="AXG45" s="41"/>
      <c r="AXH45" s="42"/>
      <c r="AXI45" s="66"/>
      <c r="AXJ45" s="41"/>
      <c r="AXK45" s="42"/>
      <c r="AXL45" s="66"/>
      <c r="AXM45" s="41"/>
      <c r="AXN45" s="42"/>
      <c r="AXP45" s="41"/>
      <c r="AXQ45" s="42"/>
      <c r="AXR45" s="66"/>
      <c r="AXS45" s="41"/>
      <c r="AXT45" s="42"/>
      <c r="AXU45" s="66"/>
      <c r="AXV45" s="41"/>
      <c r="AXW45" s="42"/>
      <c r="AXY45" s="41"/>
      <c r="AXZ45" s="42"/>
      <c r="AYA45" s="66"/>
      <c r="AYB45" s="41"/>
      <c r="AYC45" s="42"/>
      <c r="AYD45" s="66"/>
      <c r="AYE45" s="41"/>
      <c r="AYF45" s="42"/>
      <c r="AYH45" s="41"/>
      <c r="AYI45" s="42"/>
      <c r="AYJ45" s="66"/>
      <c r="AYK45" s="41"/>
      <c r="AYL45" s="42"/>
      <c r="AYM45" s="66"/>
      <c r="AYN45" s="41"/>
      <c r="AYO45" s="42"/>
      <c r="AYQ45" s="41"/>
      <c r="AYR45" s="42"/>
      <c r="AYS45" s="66"/>
      <c r="AYT45" s="41"/>
      <c r="AYU45" s="42"/>
      <c r="AYV45" s="66"/>
      <c r="AYW45" s="41"/>
      <c r="AYX45" s="42"/>
      <c r="AYZ45" s="41"/>
      <c r="AZA45" s="42"/>
      <c r="AZB45" s="66"/>
      <c r="AZC45" s="41"/>
      <c r="AZD45" s="42"/>
      <c r="AZE45" s="66"/>
      <c r="AZF45" s="41"/>
      <c r="AZG45" s="42"/>
      <c r="AZI45" s="41"/>
      <c r="AZJ45" s="42"/>
      <c r="AZK45" s="66"/>
      <c r="AZL45" s="41"/>
      <c r="AZM45" s="42"/>
      <c r="AZN45" s="66"/>
      <c r="AZO45" s="41"/>
      <c r="AZP45" s="42"/>
      <c r="AZR45" s="41"/>
      <c r="AZS45" s="42"/>
      <c r="AZT45" s="66"/>
      <c r="AZU45" s="41"/>
      <c r="AZV45" s="42"/>
      <c r="AZW45" s="66"/>
      <c r="AZX45" s="41"/>
      <c r="AZY45" s="42"/>
    </row>
    <row r="46" spans="2:1377" ht="15" customHeight="1" x14ac:dyDescent="0.15">
      <c r="B46" s="41">
        <v>-158.40001263064599</v>
      </c>
      <c r="C46" s="42">
        <v>38.5478658628723</v>
      </c>
      <c r="E46" s="41">
        <v>-216.20491578830701</v>
      </c>
      <c r="F46" s="42">
        <v>39.646375055176797</v>
      </c>
      <c r="H46" s="41">
        <v>-267.43059868246002</v>
      </c>
      <c r="I46" s="42">
        <v>42.8873691890687</v>
      </c>
      <c r="J46" s="66"/>
      <c r="K46" s="41">
        <v>-326.13366278568998</v>
      </c>
      <c r="L46" s="42">
        <v>46.440065421222499</v>
      </c>
      <c r="N46" s="41">
        <v>-171.21018782753799</v>
      </c>
      <c r="O46" s="42">
        <v>55.448216234038803</v>
      </c>
      <c r="P46" s="66"/>
      <c r="Q46" s="41">
        <v>-237.869610393046</v>
      </c>
      <c r="R46" s="42">
        <v>57.020862806863803</v>
      </c>
      <c r="S46" s="66"/>
      <c r="T46" s="41">
        <v>-321.15655295855203</v>
      </c>
      <c r="U46" s="42">
        <v>58.997130596615499</v>
      </c>
      <c r="V46" s="66"/>
      <c r="W46" s="41">
        <v>-361.820004009228</v>
      </c>
      <c r="X46" s="42">
        <v>67.028265812024898</v>
      </c>
      <c r="Z46" s="41">
        <v>-159.74358795531501</v>
      </c>
      <c r="AA46" s="42">
        <v>79.165237266199895</v>
      </c>
      <c r="AB46" s="66"/>
      <c r="AC46" s="41">
        <v>-233.81839194893101</v>
      </c>
      <c r="AD46" s="42">
        <v>81.146841863874897</v>
      </c>
      <c r="AE46" s="66"/>
      <c r="AF46" s="41">
        <v>-326.69127594254701</v>
      </c>
      <c r="AG46" s="42">
        <v>83.628310461667397</v>
      </c>
      <c r="AH46" s="66"/>
      <c r="AI46" s="41">
        <v>-408.187809910319</v>
      </c>
      <c r="AJ46" s="42">
        <v>90.316877053791302</v>
      </c>
      <c r="AL46" s="41">
        <v>-211.57832603886399</v>
      </c>
      <c r="AM46" s="42">
        <v>109.857925769003</v>
      </c>
      <c r="AN46" s="66"/>
      <c r="AO46" s="41">
        <v>-304.84820312176703</v>
      </c>
      <c r="AP46" s="42">
        <v>112.80765308482199</v>
      </c>
      <c r="AQ46" s="66"/>
      <c r="AR46" s="41">
        <v>-421.67968020466901</v>
      </c>
      <c r="AS46" s="42">
        <v>116.52680224113099</v>
      </c>
      <c r="AT46" s="66"/>
      <c r="AU46" s="41">
        <v>-556.61953125905097</v>
      </c>
      <c r="AV46" s="42">
        <v>120.89115158098799</v>
      </c>
      <c r="AX46" s="41">
        <v>-212.41061894301399</v>
      </c>
      <c r="AY46" s="42">
        <v>153.01864089057401</v>
      </c>
      <c r="AZ46" s="66"/>
      <c r="BA46" s="41">
        <v>-334.12936762695102</v>
      </c>
      <c r="BB46" s="42">
        <v>156.885036310727</v>
      </c>
      <c r="BC46" s="66"/>
      <c r="BD46" s="41">
        <v>-472.42772499482601</v>
      </c>
      <c r="BE46" s="42">
        <v>161.76394482610399</v>
      </c>
      <c r="BF46" s="66"/>
      <c r="BG46" s="41">
        <v>-632.33117406220504</v>
      </c>
      <c r="BH46" s="42">
        <v>167.502855970529</v>
      </c>
      <c r="BJ46" s="41">
        <v>-261.95176524038999</v>
      </c>
      <c r="BK46" s="42">
        <v>252.56205920795199</v>
      </c>
      <c r="BL46" s="66"/>
      <c r="BM46" s="41">
        <v>-423.43769496041301</v>
      </c>
      <c r="BN46" s="42">
        <v>258.83227777072602</v>
      </c>
      <c r="BO46" s="66"/>
      <c r="BP46" s="41">
        <v>-606.58179440045706</v>
      </c>
      <c r="BQ46" s="42">
        <v>266.81330858883399</v>
      </c>
      <c r="BR46" s="66"/>
      <c r="BS46" s="41">
        <v>-818.45292021141199</v>
      </c>
      <c r="BT46" s="42">
        <v>276.24081640927801</v>
      </c>
      <c r="BV46" s="41">
        <v>-219.47815341230199</v>
      </c>
      <c r="BW46" s="42">
        <v>383.43483230532797</v>
      </c>
      <c r="BX46" s="66"/>
      <c r="BY46" s="41">
        <v>-363.521757490764</v>
      </c>
      <c r="BZ46" s="42">
        <v>390.30008587105198</v>
      </c>
      <c r="CA46" s="66"/>
      <c r="CB46" s="41">
        <v>-570.70688156922802</v>
      </c>
      <c r="CC46" s="42">
        <v>399.77832958590699</v>
      </c>
      <c r="CD46" s="66"/>
      <c r="CE46" s="41">
        <v>-795.41108564768501</v>
      </c>
      <c r="CF46" s="42">
        <v>410.57818503108302</v>
      </c>
      <c r="CG46" s="66"/>
      <c r="CH46" s="41">
        <v>-1042.43997380461</v>
      </c>
      <c r="CI46" s="42">
        <v>423.82183808481898</v>
      </c>
      <c r="CJ46" s="66"/>
      <c r="CK46" s="41">
        <v>-1147.19025490383</v>
      </c>
      <c r="CL46" s="42">
        <v>433.91664090308598</v>
      </c>
      <c r="CN46" s="41">
        <v>-72.027400462830897</v>
      </c>
      <c r="CO46" s="42">
        <v>553.300786857312</v>
      </c>
      <c r="CP46" s="66"/>
      <c r="CQ46" s="41">
        <v>-229.03091722208501</v>
      </c>
      <c r="CR46" s="42">
        <v>562.08155847418595</v>
      </c>
      <c r="CS46" s="66"/>
      <c r="CT46" s="41">
        <v>-456.12904398133497</v>
      </c>
      <c r="CU46" s="42">
        <v>574.10185112031604</v>
      </c>
      <c r="CV46" s="66"/>
      <c r="CW46" s="41">
        <v>-702.66073574059203</v>
      </c>
      <c r="CX46" s="42">
        <v>587.82404437301204</v>
      </c>
      <c r="CY46" s="66"/>
      <c r="CZ46" s="41">
        <v>-862.86668453685502</v>
      </c>
      <c r="DA46" s="42">
        <v>631.92121311338201</v>
      </c>
      <c r="DB46" s="66"/>
      <c r="DC46" s="41">
        <v>-1107.8575000000001</v>
      </c>
      <c r="DD46" s="42">
        <v>616.91602496412497</v>
      </c>
      <c r="DF46" s="41">
        <v>8.39817370241005</v>
      </c>
      <c r="DG46" s="42">
        <v>735.86327989902804</v>
      </c>
      <c r="DH46" s="66"/>
      <c r="DI46" s="41">
        <v>-57.594947347188501</v>
      </c>
      <c r="DJ46" s="42">
        <v>777.35583695170305</v>
      </c>
      <c r="DK46" s="66"/>
      <c r="DL46" s="41">
        <v>-304.04059010958599</v>
      </c>
      <c r="DM46" s="42">
        <v>792.26407069626202</v>
      </c>
      <c r="DN46" s="66"/>
      <c r="DO46" s="41">
        <v>-450.98266115918699</v>
      </c>
      <c r="DP46" s="42">
        <v>844.13301613223496</v>
      </c>
      <c r="DQ46" s="66"/>
      <c r="DR46" s="41">
        <v>-894.58137563438902</v>
      </c>
      <c r="DS46" s="42">
        <v>829.85631600927002</v>
      </c>
      <c r="DT46" s="66"/>
      <c r="DU46" s="41">
        <v>-1005.15197798442</v>
      </c>
      <c r="DV46" s="42">
        <v>844.57320769218802</v>
      </c>
      <c r="DX46" s="41">
        <v>53.666602802514497</v>
      </c>
      <c r="DY46" s="42">
        <v>990.48758720484102</v>
      </c>
      <c r="DZ46" s="66"/>
      <c r="EA46" s="41">
        <v>-62.252698461185801</v>
      </c>
      <c r="EB46" s="42">
        <v>1046.2191134294501</v>
      </c>
      <c r="EC46" s="66"/>
      <c r="ED46" s="41">
        <v>-357.74242554908602</v>
      </c>
      <c r="EE46" s="42">
        <v>1066.26883579233</v>
      </c>
      <c r="EF46" s="66"/>
      <c r="EG46" s="41">
        <v>-533.09273390068302</v>
      </c>
      <c r="EH46" s="42">
        <v>1135.9642578658299</v>
      </c>
      <c r="EI46" s="66"/>
      <c r="EJ46" s="41">
        <v>-1024.54554681279</v>
      </c>
      <c r="EK46" s="42">
        <v>1116.7640191492101</v>
      </c>
      <c r="EL46" s="66"/>
      <c r="EM46" s="41">
        <v>-1198.0952667311701</v>
      </c>
      <c r="EN46" s="42">
        <v>1136.5927592491601</v>
      </c>
      <c r="EP46" s="41">
        <v>63.440113430035602</v>
      </c>
      <c r="EQ46" s="42">
        <v>72.222503550596201</v>
      </c>
      <c r="ER46" s="66"/>
      <c r="ES46" s="41">
        <v>0</v>
      </c>
      <c r="ET46" s="42">
        <v>76.429020218985698</v>
      </c>
      <c r="EU46" s="66"/>
      <c r="EV46" s="41">
        <v>-96.871772358271599</v>
      </c>
      <c r="EW46" s="42">
        <v>79.9670430627976</v>
      </c>
      <c r="EX46" s="66"/>
      <c r="EY46" s="41">
        <v>-178.55</v>
      </c>
      <c r="EZ46" s="42">
        <v>86.3159268277347</v>
      </c>
      <c r="FB46" s="41">
        <v>100.609486162452</v>
      </c>
      <c r="FC46" s="42">
        <v>103.94187273938699</v>
      </c>
      <c r="FD46" s="66"/>
      <c r="FE46" s="41">
        <v>0</v>
      </c>
      <c r="FF46" s="42">
        <v>106.978229875629</v>
      </c>
      <c r="FG46" s="66"/>
      <c r="FH46" s="41">
        <v>-83.641211665085606</v>
      </c>
      <c r="FI46" s="42">
        <v>115.04971965102</v>
      </c>
      <c r="FJ46" s="66"/>
      <c r="FK46" s="41">
        <v>-173.711676412553</v>
      </c>
      <c r="FL46" s="42">
        <v>124.66824815347699</v>
      </c>
      <c r="FN46" s="41">
        <v>191.86149426491599</v>
      </c>
      <c r="FO46" s="42">
        <v>148.54949735604299</v>
      </c>
      <c r="FP46" s="66"/>
      <c r="FQ46" s="41">
        <v>75.595770271300097</v>
      </c>
      <c r="FR46" s="42">
        <v>151.984325088025</v>
      </c>
      <c r="FS46" s="66"/>
      <c r="FT46" s="41">
        <v>-10.729925703166201</v>
      </c>
      <c r="FU46" s="42">
        <v>163.287577080251</v>
      </c>
      <c r="FV46" s="66"/>
      <c r="FW46" s="41">
        <v>-115.333094110137</v>
      </c>
      <c r="FX46" s="42">
        <v>176.04727321183901</v>
      </c>
      <c r="FZ46" s="41">
        <v>214.51538960100501</v>
      </c>
      <c r="GA46" s="42">
        <v>206.053606964387</v>
      </c>
      <c r="GB46" s="66"/>
      <c r="GC46" s="41">
        <v>68.506862518102494</v>
      </c>
      <c r="GD46" s="42">
        <v>211.16057744316399</v>
      </c>
      <c r="GE46" s="66"/>
      <c r="GF46" s="41">
        <v>0</v>
      </c>
      <c r="GG46" s="42">
        <v>232.99014020601001</v>
      </c>
      <c r="GH46" s="66"/>
      <c r="GI46" s="41">
        <v>-244.15057289640799</v>
      </c>
      <c r="GJ46" s="42">
        <v>235.43670499988801</v>
      </c>
      <c r="GL46" s="41">
        <v>335.31918186524399</v>
      </c>
      <c r="GM46" s="42">
        <v>287.076718305155</v>
      </c>
      <c r="GN46" s="66"/>
      <c r="GO46" s="41">
        <v>150.31405318130501</v>
      </c>
      <c r="GP46" s="42">
        <v>293.78101549706201</v>
      </c>
      <c r="GQ46" s="66"/>
      <c r="GR46" s="41">
        <v>0</v>
      </c>
      <c r="GS46" s="42">
        <v>312.10851130477101</v>
      </c>
      <c r="GT46" s="66"/>
      <c r="GU46" s="41">
        <v>-217.78856830049801</v>
      </c>
      <c r="GV46" s="42">
        <v>326.36484101219702</v>
      </c>
      <c r="GX46" s="41">
        <v>492.19932407803299</v>
      </c>
      <c r="GY46" s="42">
        <v>473.93296258835301</v>
      </c>
      <c r="GZ46" s="66"/>
      <c r="HA46" s="41">
        <v>246.33155435801001</v>
      </c>
      <c r="HB46" s="42">
        <v>484.80429928619998</v>
      </c>
      <c r="HC46" s="66"/>
      <c r="HD46" s="41">
        <v>0</v>
      </c>
      <c r="HE46" s="42">
        <v>505.89628564653401</v>
      </c>
      <c r="HF46" s="66"/>
      <c r="HG46" s="41">
        <v>-109.709485980702</v>
      </c>
      <c r="HH46" s="42">
        <v>561.90094722588594</v>
      </c>
      <c r="HJ46" s="41">
        <v>815.08608517386995</v>
      </c>
      <c r="HK46" s="42">
        <v>720.13119536469799</v>
      </c>
      <c r="HL46" s="66"/>
      <c r="HM46" s="41">
        <v>592.58732109540995</v>
      </c>
      <c r="HN46" s="42">
        <v>732.14261591973798</v>
      </c>
      <c r="HO46" s="66"/>
      <c r="HP46" s="41">
        <v>276.31607701694799</v>
      </c>
      <c r="HQ46" s="42">
        <v>748.46292500475499</v>
      </c>
      <c r="HR46" s="66"/>
      <c r="HS46" s="41">
        <v>0</v>
      </c>
      <c r="HT46" s="42">
        <v>781.39585590246304</v>
      </c>
      <c r="HU46" s="66"/>
      <c r="HV46" s="41">
        <v>-114.07482415997001</v>
      </c>
      <c r="HW46" s="42">
        <v>862.14649281717402</v>
      </c>
      <c r="HX46" s="66"/>
      <c r="HY46" s="41">
        <v>-713.44249999999897</v>
      </c>
      <c r="HZ46" s="42">
        <v>854.48901243365901</v>
      </c>
      <c r="IB46" s="41">
        <v>1273.9440781486801</v>
      </c>
      <c r="IC46" s="42">
        <v>1039.7039695306501</v>
      </c>
      <c r="ID46" s="66"/>
      <c r="IE46" s="41">
        <v>1028.6785063894299</v>
      </c>
      <c r="IF46" s="42">
        <v>1055.10620837478</v>
      </c>
      <c r="IG46" s="66"/>
      <c r="IH46" s="41">
        <v>678.85849463017303</v>
      </c>
      <c r="II46" s="42">
        <v>1075.8663892459399</v>
      </c>
      <c r="IJ46" s="66"/>
      <c r="IK46" s="41">
        <v>299.50462287091898</v>
      </c>
      <c r="IL46" s="42">
        <v>1099.46856585825</v>
      </c>
      <c r="IM46" s="66"/>
      <c r="IN46" s="41">
        <v>0</v>
      </c>
      <c r="IO46" s="42">
        <v>1159.5591455879501</v>
      </c>
      <c r="IP46" s="66"/>
      <c r="IQ46" s="41">
        <v>-421.97</v>
      </c>
      <c r="IR46" s="42">
        <v>1215.7309582671701</v>
      </c>
      <c r="IT46" s="41">
        <v>1808.2002948096399</v>
      </c>
      <c r="IU46" s="42">
        <v>1440.90647419162</v>
      </c>
      <c r="IV46" s="66"/>
      <c r="IW46" s="41">
        <v>1540.7334020472399</v>
      </c>
      <c r="IX46" s="42">
        <v>1459.9944563464201</v>
      </c>
      <c r="IY46" s="66"/>
      <c r="IZ46" s="41">
        <v>1157.93010928484</v>
      </c>
      <c r="JA46" s="42">
        <v>1485.8005125186601</v>
      </c>
      <c r="JB46" s="66"/>
      <c r="JC46" s="41">
        <v>742.55621652244304</v>
      </c>
      <c r="JD46" s="42">
        <v>1514.92001820875</v>
      </c>
      <c r="JE46" s="66"/>
      <c r="JF46" s="41">
        <v>244.35592376004701</v>
      </c>
      <c r="JG46" s="42">
        <v>1550.4427247896499</v>
      </c>
      <c r="JH46" s="66"/>
      <c r="JI46" s="41">
        <v>0</v>
      </c>
      <c r="JJ46" s="42">
        <v>1672.0808458654701</v>
      </c>
      <c r="JL46" s="41">
        <v>2231.0723324737501</v>
      </c>
      <c r="JM46" s="42">
        <v>1939.5618125261201</v>
      </c>
      <c r="JN46" s="66"/>
      <c r="JO46" s="41">
        <v>1872.64937247375</v>
      </c>
      <c r="JP46" s="42">
        <v>1965.05772332024</v>
      </c>
      <c r="JQ46" s="66"/>
      <c r="JR46" s="41">
        <v>1413.53046538585</v>
      </c>
      <c r="JS46" s="42">
        <v>1999.7721158540401</v>
      </c>
      <c r="JT46" s="66"/>
      <c r="JU46" s="41">
        <v>915.32683829795099</v>
      </c>
      <c r="JV46" s="42">
        <v>2038.8495163335999</v>
      </c>
      <c r="JW46" s="66"/>
      <c r="JX46" s="41">
        <v>359.087264122156</v>
      </c>
      <c r="JY46" s="42">
        <v>2086.6085378801599</v>
      </c>
      <c r="JZ46" s="66"/>
      <c r="KA46" s="41">
        <v>0</v>
      </c>
      <c r="KB46" s="42">
        <v>2241.9907772746801</v>
      </c>
      <c r="KD46" s="41">
        <v>462.77653752226098</v>
      </c>
      <c r="KE46" s="42">
        <v>142.66585343372799</v>
      </c>
      <c r="KF46" s="66"/>
      <c r="KG46" s="41">
        <v>374.22802076442201</v>
      </c>
      <c r="KH46" s="42">
        <v>148.54393764195001</v>
      </c>
      <c r="KI46" s="66"/>
      <c r="KJ46" s="41">
        <v>265.62295360658402</v>
      </c>
      <c r="KK46" s="42">
        <v>155.80146189760899</v>
      </c>
      <c r="KL46" s="66"/>
      <c r="KM46" s="41">
        <v>210.69107907156899</v>
      </c>
      <c r="KN46" s="42">
        <v>168.849206784828</v>
      </c>
      <c r="KP46" s="41">
        <v>587.27547975700998</v>
      </c>
      <c r="KQ46" s="42">
        <v>207.20627488676601</v>
      </c>
      <c r="KR46" s="66"/>
      <c r="KS46" s="41">
        <v>484.15598834128798</v>
      </c>
      <c r="KT46" s="42">
        <v>215.66261203013099</v>
      </c>
      <c r="KU46" s="66"/>
      <c r="KV46" s="41">
        <v>357.65869212556601</v>
      </c>
      <c r="KW46" s="42">
        <v>226.07771632981999</v>
      </c>
      <c r="KX46" s="66"/>
      <c r="KY46" s="41">
        <v>301.89370202330502</v>
      </c>
      <c r="KZ46" s="42">
        <v>245.928044709495</v>
      </c>
      <c r="LB46" s="41">
        <v>818.68159163759901</v>
      </c>
      <c r="LC46" s="42">
        <v>294.90520178496701</v>
      </c>
      <c r="LD46" s="66"/>
      <c r="LE46" s="41">
        <v>701.33651867912999</v>
      </c>
      <c r="LF46" s="42">
        <v>305.94973234822402</v>
      </c>
      <c r="LG46" s="66"/>
      <c r="LH46" s="41">
        <v>557.32310652066201</v>
      </c>
      <c r="LI46" s="42">
        <v>319.54041383720499</v>
      </c>
      <c r="LJ46" s="66"/>
      <c r="LK46" s="41">
        <v>495.85664000000003</v>
      </c>
      <c r="LL46" s="42">
        <v>346.144525577477</v>
      </c>
      <c r="LN46" s="41">
        <v>975.00993305110205</v>
      </c>
      <c r="LO46" s="42">
        <v>411.42189789764899</v>
      </c>
      <c r="LP46" s="66"/>
      <c r="LQ46" s="41">
        <v>828.16626255120605</v>
      </c>
      <c r="LR46" s="42">
        <v>427.51904049741597</v>
      </c>
      <c r="LS46" s="66"/>
      <c r="LT46" s="41">
        <v>647.97180805130904</v>
      </c>
      <c r="LU46" s="42">
        <v>447.30765203939598</v>
      </c>
      <c r="LV46" s="66"/>
      <c r="LW46" s="41">
        <v>441.44793755141001</v>
      </c>
      <c r="LX46" s="42">
        <v>469.25926545743198</v>
      </c>
      <c r="LZ46" s="41">
        <v>1303.4702194121101</v>
      </c>
      <c r="MA46" s="42">
        <v>570.36927023927899</v>
      </c>
      <c r="MB46" s="66"/>
      <c r="MC46" s="41">
        <v>1124.90703972797</v>
      </c>
      <c r="MD46" s="42">
        <v>591.53719931829301</v>
      </c>
      <c r="ME46" s="66"/>
      <c r="MF46" s="41">
        <v>909.12955395967799</v>
      </c>
      <c r="MG46" s="42">
        <v>617.82300905083503</v>
      </c>
      <c r="MH46" s="66"/>
      <c r="MI46" s="41">
        <v>661.78840000000105</v>
      </c>
      <c r="MJ46" s="42">
        <v>647.09145578098003</v>
      </c>
      <c r="ML46" s="41">
        <v>1823.9278618569599</v>
      </c>
      <c r="MM46" s="42">
        <v>943.78656166681799</v>
      </c>
      <c r="MN46" s="66"/>
      <c r="MO46" s="41">
        <v>1586.03699872415</v>
      </c>
      <c r="MP46" s="42">
        <v>978.35734684508304</v>
      </c>
      <c r="MQ46" s="66"/>
      <c r="MR46" s="41">
        <v>1298.63457485854</v>
      </c>
      <c r="MS46" s="42">
        <v>1021.30313547874</v>
      </c>
      <c r="MT46" s="66"/>
      <c r="MU46" s="41">
        <v>969.16439999999898</v>
      </c>
      <c r="MV46" s="42">
        <v>1069.3840115655501</v>
      </c>
      <c r="MX46" s="41">
        <v>2559.37300882111</v>
      </c>
      <c r="MY46" s="42">
        <v>1427.58838770477</v>
      </c>
      <c r="MZ46" s="66"/>
      <c r="NA46" s="41">
        <v>2339.6547838422798</v>
      </c>
      <c r="NB46" s="42">
        <v>1464.73491087554</v>
      </c>
      <c r="NC46" s="66"/>
      <c r="ND46" s="41">
        <v>2032.49603406345</v>
      </c>
      <c r="NE46" s="42">
        <v>1518.7805529815801</v>
      </c>
      <c r="NF46" s="66"/>
      <c r="NG46" s="41">
        <v>1699.9452650846199</v>
      </c>
      <c r="NH46" s="42">
        <v>1576.11713959591</v>
      </c>
      <c r="NI46" s="66"/>
      <c r="NJ46" s="41">
        <v>1309.4141719269601</v>
      </c>
      <c r="NK46" s="42">
        <v>1643.7087864199</v>
      </c>
      <c r="NL46" s="66"/>
      <c r="NM46" s="41">
        <v>865.67552000000001</v>
      </c>
      <c r="NN46" s="42">
        <v>1719.66572369803</v>
      </c>
      <c r="NP46" s="41">
        <v>3538.7786122235998</v>
      </c>
      <c r="NQ46" s="42">
        <v>2051.2632201016099</v>
      </c>
      <c r="NR46" s="66"/>
      <c r="NS46" s="41">
        <v>3292.8065382013801</v>
      </c>
      <c r="NT46" s="42">
        <v>2099.64217684102</v>
      </c>
      <c r="NU46" s="66"/>
      <c r="NV46" s="41">
        <v>2948.6893777791602</v>
      </c>
      <c r="NW46" s="42">
        <v>2169.5526879226099</v>
      </c>
      <c r="NX46" s="66"/>
      <c r="NY46" s="41">
        <v>2576.0722917569401</v>
      </c>
      <c r="NZ46" s="42">
        <v>2244.00530951778</v>
      </c>
      <c r="OA46" s="66"/>
      <c r="OB46" s="41">
        <v>2139.0248461125002</v>
      </c>
      <c r="OC46" s="42">
        <v>2332.1023978054</v>
      </c>
      <c r="OD46" s="66"/>
      <c r="OE46" s="41">
        <v>1635.2560000000001</v>
      </c>
      <c r="OF46" s="42">
        <v>2430.1852215620602</v>
      </c>
      <c r="OH46" s="41">
        <v>4659.2392124981598</v>
      </c>
      <c r="OI46" s="42">
        <v>2831.2624322039801</v>
      </c>
      <c r="OJ46" s="66"/>
      <c r="OK46" s="41">
        <v>4387.1490062351804</v>
      </c>
      <c r="OL46" s="42">
        <v>2892.2752653335001</v>
      </c>
      <c r="OM46" s="66"/>
      <c r="ON46" s="41">
        <v>4006.2091519721998</v>
      </c>
      <c r="OO46" s="42">
        <v>2980.1113743594201</v>
      </c>
      <c r="OP46" s="66"/>
      <c r="OQ46" s="41">
        <v>3593.66146570922</v>
      </c>
      <c r="OR46" s="42">
        <v>3073.8091710660601</v>
      </c>
      <c r="OS46" s="66"/>
      <c r="OT46" s="41">
        <v>3102.1469634462501</v>
      </c>
      <c r="OU46" s="42">
        <v>3183.7075824573799</v>
      </c>
      <c r="OV46" s="66"/>
      <c r="OW46" s="41">
        <v>2552.3631999999998</v>
      </c>
      <c r="OX46" s="42">
        <v>3309.1902667498998</v>
      </c>
      <c r="OZ46" s="41">
        <v>5659.0651466008403</v>
      </c>
      <c r="PA46" s="42">
        <v>3815.6315415540898</v>
      </c>
      <c r="PB46" s="66"/>
      <c r="PC46" s="41">
        <v>5323.5658538008402</v>
      </c>
      <c r="PD46" s="42">
        <v>3896.2215737028</v>
      </c>
      <c r="PE46" s="66"/>
      <c r="PF46" s="41">
        <v>4866.4968392997398</v>
      </c>
      <c r="PG46" s="42">
        <v>4013.9569555592302</v>
      </c>
      <c r="PH46" s="66"/>
      <c r="PI46" s="41">
        <v>4371.4984263986498</v>
      </c>
      <c r="PJ46" s="42">
        <v>4139.7067346968597</v>
      </c>
      <c r="PK46" s="66"/>
      <c r="PL46" s="41">
        <v>3791.6652101964601</v>
      </c>
      <c r="PM46" s="42">
        <v>4289.3777908757402</v>
      </c>
      <c r="PN46" s="66"/>
      <c r="PO46" s="41">
        <v>3122.1188000000002</v>
      </c>
      <c r="PP46" s="42">
        <v>4456.4001811953003</v>
      </c>
      <c r="PR46" s="41">
        <v>-218.959237737379</v>
      </c>
      <c r="PS46" s="42">
        <v>31.118863598961799</v>
      </c>
      <c r="PT46" s="66"/>
      <c r="PU46" s="41">
        <v>-294.03891710584702</v>
      </c>
      <c r="PV46" s="42">
        <v>32.489268279335</v>
      </c>
      <c r="PW46" s="66"/>
      <c r="PX46" s="41">
        <v>-369.337180263508</v>
      </c>
      <c r="PY46" s="42">
        <v>33.685132020437301</v>
      </c>
      <c r="PZ46" s="66"/>
      <c r="QA46" s="41">
        <v>-418.42739999999998</v>
      </c>
      <c r="QB46" s="42">
        <v>38.342271679573301</v>
      </c>
      <c r="QD46" s="41">
        <v>-261.82415608623103</v>
      </c>
      <c r="QE46" s="42">
        <v>45.364587835902697</v>
      </c>
      <c r="QF46" s="66"/>
      <c r="QG46" s="41">
        <v>-331.50337865173799</v>
      </c>
      <c r="QH46" s="42">
        <v>46.704959708915197</v>
      </c>
      <c r="QI46" s="66"/>
      <c r="QJ46" s="41">
        <v>-418.482121217246</v>
      </c>
      <c r="QK46" s="42">
        <v>48.424793379605497</v>
      </c>
      <c r="QL46" s="66"/>
      <c r="QM46" s="41">
        <v>-472.94639999999998</v>
      </c>
      <c r="QN46" s="42">
        <v>55.306145240357402</v>
      </c>
      <c r="QP46" s="41">
        <v>-272.20545800319201</v>
      </c>
      <c r="QQ46" s="42">
        <v>64.711271901352305</v>
      </c>
      <c r="QR46" s="66"/>
      <c r="QS46" s="41">
        <v>-349.731461996809</v>
      </c>
      <c r="QT46" s="42">
        <v>66.388207489947604</v>
      </c>
      <c r="QU46" s="66"/>
      <c r="QV46" s="41">
        <v>-421.32438278276499</v>
      </c>
      <c r="QW46" s="42">
        <v>71.766738753175801</v>
      </c>
      <c r="QX46" s="66"/>
      <c r="QY46" s="41">
        <v>-539.39279535720402</v>
      </c>
      <c r="QZ46" s="42">
        <v>74.188186805812506</v>
      </c>
      <c r="RB46" s="41">
        <v>-349.23987291709801</v>
      </c>
      <c r="RC46" s="42">
        <v>89.842007034944999</v>
      </c>
      <c r="RD46" s="66"/>
      <c r="RE46" s="41">
        <v>-446.82375000000002</v>
      </c>
      <c r="RF46" s="42">
        <v>92.351615931913301</v>
      </c>
      <c r="RG46" s="66"/>
      <c r="RH46" s="41">
        <v>-568.929227082902</v>
      </c>
      <c r="RI46" s="42">
        <v>95.578564053941307</v>
      </c>
      <c r="RJ46" s="66"/>
      <c r="RK46" s="41">
        <v>-709.90453125905003</v>
      </c>
      <c r="RL46" s="42">
        <v>99.429531032683698</v>
      </c>
      <c r="RN46" s="41">
        <v>-385.521288683938</v>
      </c>
      <c r="RO46" s="42">
        <v>125.130300577532</v>
      </c>
      <c r="RP46" s="66"/>
      <c r="RQ46" s="41">
        <v>-512.41683736787695</v>
      </c>
      <c r="RR46" s="42">
        <v>128.40803444369101</v>
      </c>
      <c r="RS46" s="66"/>
      <c r="RT46" s="41">
        <v>-618.08839157720502</v>
      </c>
      <c r="RU46" s="42">
        <v>138.83451224433199</v>
      </c>
      <c r="RV46" s="66"/>
      <c r="RW46" s="41">
        <v>-824.19064380313296</v>
      </c>
      <c r="RX46" s="42">
        <v>137.668681721924</v>
      </c>
      <c r="RZ46" s="41">
        <v>-497.94961944004598</v>
      </c>
      <c r="SA46" s="42">
        <v>206.49384803138301</v>
      </c>
      <c r="SB46" s="66"/>
      <c r="SC46" s="41">
        <v>-617.94166848812495</v>
      </c>
      <c r="SD46" s="42">
        <v>221.27952634263801</v>
      </c>
      <c r="SE46" s="66"/>
      <c r="SF46" s="41">
        <v>-857.92044860011401</v>
      </c>
      <c r="SG46" s="42">
        <v>218.706985753749</v>
      </c>
      <c r="SH46" s="66"/>
      <c r="SI46" s="41">
        <v>-1079.45</v>
      </c>
      <c r="SJ46" s="42">
        <v>226.98936727636101</v>
      </c>
      <c r="SL46" s="41">
        <v>-523.98469223538495</v>
      </c>
      <c r="SM46" s="42">
        <v>313.37422789983702</v>
      </c>
      <c r="SN46" s="66"/>
      <c r="SO46" s="41">
        <v>-674.44589631384599</v>
      </c>
      <c r="SP46" s="42">
        <v>319.122625287983</v>
      </c>
      <c r="SQ46" s="66"/>
      <c r="SR46" s="41">
        <v>-890.55422039230905</v>
      </c>
      <c r="SS46" s="42">
        <v>327.22370250154302</v>
      </c>
      <c r="ST46" s="66"/>
      <c r="SU46" s="41">
        <v>-1124.91602447077</v>
      </c>
      <c r="SV46" s="42">
        <v>336.58462151992597</v>
      </c>
      <c r="SW46" s="66"/>
      <c r="SX46" s="41">
        <v>-1383.42651262769</v>
      </c>
      <c r="SY46" s="42">
        <v>348.23115300058498</v>
      </c>
      <c r="SZ46" s="66"/>
      <c r="TA46" s="41">
        <v>-1501.2049999999999</v>
      </c>
      <c r="TB46" s="42">
        <v>357.36063396092999</v>
      </c>
      <c r="TD46" s="41">
        <v>-454.18132407402697</v>
      </c>
      <c r="TE46" s="42">
        <v>449.99502904431</v>
      </c>
      <c r="TF46" s="66"/>
      <c r="TG46" s="41">
        <v>-618.404640833283</v>
      </c>
      <c r="TH46" s="42">
        <v>459.41329598771102</v>
      </c>
      <c r="TI46" s="66"/>
      <c r="TJ46" s="41">
        <v>-855.54136759253595</v>
      </c>
      <c r="TK46" s="42">
        <v>469.61849157976002</v>
      </c>
      <c r="TL46" s="66"/>
      <c r="TM46" s="41">
        <v>-1112.9378593517899</v>
      </c>
      <c r="TN46" s="42">
        <v>481.425057953921</v>
      </c>
      <c r="TO46" s="66"/>
      <c r="TP46" s="41">
        <v>-1394.17868287029</v>
      </c>
      <c r="TQ46" s="42">
        <v>496.04980924038301</v>
      </c>
      <c r="TR46" s="66"/>
      <c r="TS46" s="41">
        <v>-1545.7075</v>
      </c>
      <c r="TT46" s="42">
        <v>507.19600540266299</v>
      </c>
      <c r="TV46" s="41">
        <v>-356.48061314879499</v>
      </c>
      <c r="TW46" s="42">
        <v>619.17556425508099</v>
      </c>
      <c r="TX46" s="66"/>
      <c r="TY46" s="41">
        <v>-533.90055591119506</v>
      </c>
      <c r="TZ46" s="42">
        <v>635.20790001207502</v>
      </c>
      <c r="UA46" s="66"/>
      <c r="UB46" s="41">
        <v>-791.50019867359697</v>
      </c>
      <c r="UC46" s="42">
        <v>647.797878972489</v>
      </c>
      <c r="UD46" s="66"/>
      <c r="UE46" s="41">
        <v>-1071.3658914359901</v>
      </c>
      <c r="UF46" s="42">
        <v>662.22376883234301</v>
      </c>
      <c r="UG46" s="66"/>
      <c r="UH46" s="41">
        <v>-1408.4649841984001</v>
      </c>
      <c r="UI46" s="42">
        <v>680.16338449825002</v>
      </c>
      <c r="UJ46" s="66"/>
      <c r="UK46" s="41">
        <v>-1535.31947798441</v>
      </c>
      <c r="UL46" s="42">
        <v>693.49486736936205</v>
      </c>
      <c r="UN46" s="41">
        <v>-387.128472142693</v>
      </c>
      <c r="UO46" s="42">
        <v>836.27934448165797</v>
      </c>
      <c r="UP46" s="66"/>
      <c r="UQ46" s="41">
        <v>-637.49509214269199</v>
      </c>
      <c r="UR46" s="42">
        <v>854.87107525675799</v>
      </c>
      <c r="US46" s="66"/>
      <c r="UT46" s="41">
        <v>-946.369619230593</v>
      </c>
      <c r="UU46" s="42">
        <v>871.80467303788703</v>
      </c>
      <c r="UV46" s="66"/>
      <c r="UW46" s="41">
        <v>-1281.9634063184899</v>
      </c>
      <c r="UX46" s="42">
        <v>891.16314408285098</v>
      </c>
      <c r="UY46" s="66"/>
      <c r="UZ46" s="41">
        <v>-1644.8815404943</v>
      </c>
      <c r="VA46" s="42">
        <v>915.28240714747005</v>
      </c>
      <c r="VB46" s="66"/>
      <c r="VC46" s="41">
        <v>-1837.9727667311599</v>
      </c>
      <c r="VD46" s="42">
        <v>933.25389476032501</v>
      </c>
      <c r="VF46" s="41">
        <v>-52.705208678026899</v>
      </c>
      <c r="VG46" s="42">
        <v>61.694565317901002</v>
      </c>
      <c r="VH46" s="66"/>
      <c r="VI46" s="41">
        <v>-144.806411835689</v>
      </c>
      <c r="VJ46" s="42">
        <v>63.453243202590798</v>
      </c>
      <c r="VK46" s="66"/>
      <c r="VL46" s="41">
        <v>-225.39358657173801</v>
      </c>
      <c r="VM46" s="42">
        <v>68.643892740484503</v>
      </c>
      <c r="VN46" s="66"/>
      <c r="VO46" s="41">
        <v>-318.000236758516</v>
      </c>
      <c r="VP46" s="42">
        <v>74.332481926548098</v>
      </c>
      <c r="VR46" s="41">
        <v>-39.417283051457503</v>
      </c>
      <c r="VS46" s="42">
        <v>88.742494860243994</v>
      </c>
      <c r="VT46" s="66"/>
      <c r="VU46" s="41">
        <v>-146.089055616965</v>
      </c>
      <c r="VV46" s="42">
        <v>91.260301313501799</v>
      </c>
      <c r="VW46" s="66"/>
      <c r="VX46" s="41">
        <v>-278.29234818247198</v>
      </c>
      <c r="VY46" s="42">
        <v>94.425279766511693</v>
      </c>
      <c r="VZ46" s="66"/>
      <c r="WA46" s="41">
        <v>-341.97830911467503</v>
      </c>
      <c r="WB46" s="42">
        <v>107.285515403926</v>
      </c>
      <c r="WD46" s="41">
        <v>0</v>
      </c>
      <c r="WE46" s="42">
        <v>124.46556952422</v>
      </c>
      <c r="WF46" s="66"/>
      <c r="WG46" s="41">
        <v>-102.217181805302</v>
      </c>
      <c r="WH46" s="42">
        <v>129.87187947887199</v>
      </c>
      <c r="WI46" s="66"/>
      <c r="WJ46" s="41">
        <v>-250.99446579891901</v>
      </c>
      <c r="WK46" s="42">
        <v>133.845377783971</v>
      </c>
      <c r="WL46" s="66"/>
      <c r="WM46" s="41">
        <v>-377.74306500390799</v>
      </c>
      <c r="WN46" s="42">
        <v>144.55358891343499</v>
      </c>
      <c r="WP46" s="41">
        <v>0</v>
      </c>
      <c r="WQ46" s="42">
        <v>175.63052768920599</v>
      </c>
      <c r="WR46" s="66"/>
      <c r="WS46" s="41">
        <v>-149.09406248706901</v>
      </c>
      <c r="WT46" s="42">
        <v>180.544836285944</v>
      </c>
      <c r="WU46" s="66"/>
      <c r="WV46" s="41">
        <v>-335.80603956997197</v>
      </c>
      <c r="WW46" s="42">
        <v>186.50069491262499</v>
      </c>
      <c r="WX46" s="66"/>
      <c r="WY46" s="41">
        <v>-550.72203125905298</v>
      </c>
      <c r="WZ46" s="42">
        <v>193.491745330123</v>
      </c>
      <c r="XB46" s="41">
        <v>2.94669596266779</v>
      </c>
      <c r="XC46" s="42">
        <v>234.71014528758499</v>
      </c>
      <c r="XD46" s="66"/>
      <c r="XE46" s="41">
        <v>-123.473958404176</v>
      </c>
      <c r="XF46" s="42">
        <v>251.089128375081</v>
      </c>
      <c r="XG46" s="66"/>
      <c r="XH46" s="41">
        <v>-345.62891577205198</v>
      </c>
      <c r="XI46" s="42">
        <v>258.90159972721199</v>
      </c>
      <c r="XJ46" s="66"/>
      <c r="XK46" s="41">
        <v>-601.50633313992705</v>
      </c>
      <c r="XL46" s="42">
        <v>268.093177428687</v>
      </c>
      <c r="XN46" s="41">
        <v>39.083444014693299</v>
      </c>
      <c r="XO46" s="42">
        <v>387.43156987257402</v>
      </c>
      <c r="XP46" s="66"/>
      <c r="XQ46" s="41">
        <v>-127.012932361442</v>
      </c>
      <c r="XR46" s="42">
        <v>414.251226122709</v>
      </c>
      <c r="XS46" s="66"/>
      <c r="XT46" s="41">
        <v>-421.96583180148502</v>
      </c>
      <c r="XU46" s="42">
        <v>427.03126367188901</v>
      </c>
      <c r="XV46" s="66"/>
      <c r="XW46" s="41">
        <v>-761.80157362908903</v>
      </c>
      <c r="XX46" s="42">
        <v>442.13087176156398</v>
      </c>
      <c r="XZ46" s="41">
        <v>230.43353063355499</v>
      </c>
      <c r="YA46" s="42">
        <v>588.62742111399405</v>
      </c>
      <c r="YB46" s="66"/>
      <c r="YC46" s="41">
        <v>0</v>
      </c>
      <c r="YD46" s="42">
        <v>599.42776174140704</v>
      </c>
      <c r="YE46" s="66"/>
      <c r="YF46" s="41">
        <v>-214.104865099981</v>
      </c>
      <c r="YG46" s="42">
        <v>639.83079286896202</v>
      </c>
      <c r="YH46" s="66"/>
      <c r="YI46" s="41">
        <v>-566.77226917844303</v>
      </c>
      <c r="YJ46" s="42">
        <v>657.12619042468498</v>
      </c>
      <c r="YK46" s="66"/>
      <c r="YL46" s="41">
        <v>-965.93235733536903</v>
      </c>
      <c r="YM46" s="42">
        <v>678.33873735494603</v>
      </c>
      <c r="YN46" s="66"/>
      <c r="YO46" s="41">
        <v>-1421.47</v>
      </c>
      <c r="YP46" s="42">
        <v>703.27278340284101</v>
      </c>
      <c r="YR46" s="41">
        <v>540.20854481517904</v>
      </c>
      <c r="YS46" s="42">
        <v>849.78997439177601</v>
      </c>
      <c r="YT46" s="66"/>
      <c r="YU46" s="41">
        <v>281.080957055927</v>
      </c>
      <c r="YV46" s="42">
        <v>862.29781209077498</v>
      </c>
      <c r="YW46" s="66"/>
      <c r="YX46" s="41">
        <v>0</v>
      </c>
      <c r="YY46" s="42">
        <v>902.32556293300695</v>
      </c>
      <c r="YZ46" s="66"/>
      <c r="ZA46" s="41">
        <v>-326.68986490699899</v>
      </c>
      <c r="ZB46" s="42">
        <v>940.79810818838803</v>
      </c>
      <c r="ZC46" s="66"/>
      <c r="ZD46" s="41">
        <v>-593.06336286991802</v>
      </c>
      <c r="ZE46" s="42">
        <v>1011.42174995965</v>
      </c>
      <c r="ZF46" s="66"/>
      <c r="ZG46" s="41">
        <v>-1297.668445879</v>
      </c>
      <c r="ZH46" s="42">
        <v>999.17015661632297</v>
      </c>
      <c r="ZJ46" s="41">
        <v>909.09576636674899</v>
      </c>
      <c r="ZK46" s="42">
        <v>1177.68466104505</v>
      </c>
      <c r="ZL46" s="66"/>
      <c r="ZM46" s="41">
        <v>626.22663360434899</v>
      </c>
      <c r="ZN46" s="42">
        <v>1193.1063940255001</v>
      </c>
      <c r="ZO46" s="66"/>
      <c r="ZP46" s="41">
        <v>222.007660841952</v>
      </c>
      <c r="ZQ46" s="42">
        <v>1214.3818782727501</v>
      </c>
      <c r="ZR46" s="66"/>
      <c r="ZS46" s="41">
        <v>-23.0844571799677</v>
      </c>
      <c r="ZT46" s="42">
        <v>1295.00782403367</v>
      </c>
      <c r="ZU46" s="66"/>
      <c r="ZV46" s="41">
        <v>-535.99554994236996</v>
      </c>
      <c r="ZW46" s="42">
        <v>1328.1753107703701</v>
      </c>
      <c r="ZX46" s="66"/>
      <c r="ZY46" s="41">
        <v>-1085.04947798442</v>
      </c>
      <c r="ZZ46" s="42">
        <v>1367.19624827392</v>
      </c>
      <c r="AAB46" s="41">
        <v>1145.08962460526</v>
      </c>
      <c r="AAC46" s="42">
        <v>1585.18857355561</v>
      </c>
      <c r="AAD46" s="66"/>
      <c r="AAE46" s="41">
        <v>768.18397660525795</v>
      </c>
      <c r="AAF46" s="42">
        <v>1605.80392613664</v>
      </c>
      <c r="AAG46" s="66"/>
      <c r="AAH46" s="41">
        <v>283.36625351735597</v>
      </c>
      <c r="AAI46" s="42">
        <v>1634.4292050737499</v>
      </c>
      <c r="AAJ46" s="66"/>
      <c r="AAK46" s="41">
        <v>0</v>
      </c>
      <c r="AAL46" s="42">
        <v>1745.7979995743301</v>
      </c>
      <c r="AAM46" s="66"/>
      <c r="AAN46" s="41">
        <v>-583.21556576825606</v>
      </c>
      <c r="AAO46" s="42">
        <v>1787.3676037318201</v>
      </c>
      <c r="AAP46" s="66"/>
      <c r="AAQ46" s="41">
        <v>-1282.94526673117</v>
      </c>
      <c r="AAR46" s="42">
        <v>1839.9024523610699</v>
      </c>
      <c r="AAT46" s="91">
        <v>251.53941330613401</v>
      </c>
      <c r="AAU46" s="92">
        <v>122.814535261903</v>
      </c>
      <c r="AAV46" s="80"/>
      <c r="AAW46" s="91">
        <v>165.06161654829501</v>
      </c>
      <c r="AAX46" s="92">
        <v>128.95178621038099</v>
      </c>
      <c r="AAY46" s="80"/>
      <c r="AAZ46" s="91">
        <v>58.988069390456502</v>
      </c>
      <c r="ABA46" s="92">
        <v>136.50122345382499</v>
      </c>
      <c r="ABB46" s="80"/>
      <c r="ABC46" s="91">
        <v>0</v>
      </c>
      <c r="ABD46" s="92">
        <v>149.44233021771501</v>
      </c>
      <c r="ABF46" s="110">
        <v>331.78438132919098</v>
      </c>
      <c r="ABG46" s="111">
        <v>178.15205886992101</v>
      </c>
      <c r="ABH46" s="99"/>
      <c r="ABI46" s="110">
        <v>231.08072991346799</v>
      </c>
      <c r="ABJ46" s="111">
        <v>186.976695571178</v>
      </c>
      <c r="ABK46" s="99"/>
      <c r="ABL46" s="110">
        <v>107.536873697747</v>
      </c>
      <c r="ABM46" s="111">
        <v>197.804076372184</v>
      </c>
      <c r="ABN46" s="99"/>
      <c r="ABO46" s="110">
        <v>38.187443266101198</v>
      </c>
      <c r="ABP46" s="111">
        <v>216.62896712361899</v>
      </c>
      <c r="ABR46" s="129">
        <v>498.20200748439299</v>
      </c>
      <c r="ABS46" s="130">
        <v>252.56399535496499</v>
      </c>
      <c r="ABT46" s="118"/>
      <c r="ABU46" s="129">
        <v>383.61789452592501</v>
      </c>
      <c r="ABV46" s="130">
        <v>264.12641320161902</v>
      </c>
      <c r="ABW46" s="118"/>
      <c r="ABX46" s="129">
        <v>242.979842367457</v>
      </c>
      <c r="ABY46" s="130">
        <v>278.29266152685102</v>
      </c>
      <c r="ABZ46" s="118"/>
      <c r="ACA46" s="129">
        <v>165.39583999999999</v>
      </c>
      <c r="ACB46" s="130">
        <v>303.45814401465702</v>
      </c>
      <c r="ACD46" s="148">
        <v>583.74098304075699</v>
      </c>
      <c r="ACE46" s="149">
        <v>352.84934579929597</v>
      </c>
      <c r="ACF46" s="137"/>
      <c r="ACG46" s="148">
        <v>440.34851254085999</v>
      </c>
      <c r="ACH46" s="149">
        <v>369.67175908566497</v>
      </c>
      <c r="ACI46" s="137"/>
      <c r="ACJ46" s="148">
        <v>264.37325804096298</v>
      </c>
      <c r="ACK46" s="149">
        <v>390.27205043498998</v>
      </c>
      <c r="ACL46" s="137"/>
      <c r="ACM46" s="148">
        <v>62.678187541066698</v>
      </c>
      <c r="ACN46" s="149">
        <v>413.06235969113101</v>
      </c>
      <c r="ACP46" s="167">
        <v>808.61367624115201</v>
      </c>
      <c r="ACQ46" s="168">
        <v>488.33067813856098</v>
      </c>
      <c r="ACR46" s="156"/>
      <c r="ACS46" s="167">
        <v>634.19193655700701</v>
      </c>
      <c r="ACT46" s="168">
        <v>510.44430972457297</v>
      </c>
      <c r="ACU46" s="156"/>
      <c r="ACV46" s="167">
        <v>423.47749078871698</v>
      </c>
      <c r="ACW46" s="168">
        <v>537.83887149110001</v>
      </c>
      <c r="ACX46" s="156"/>
      <c r="ACY46" s="167">
        <v>181.931566620425</v>
      </c>
      <c r="ACZ46" s="168">
        <v>568.25487945858004</v>
      </c>
      <c r="ADB46" s="186">
        <v>1147.5315284180499</v>
      </c>
      <c r="ADC46" s="187">
        <v>807.34198331035304</v>
      </c>
      <c r="ADD46" s="175"/>
      <c r="ADE46" s="186">
        <v>915.16258528524895</v>
      </c>
      <c r="ADF46" s="187">
        <v>843.46609376370895</v>
      </c>
      <c r="ADG46" s="175"/>
      <c r="ADH46" s="186">
        <v>634.51088141963805</v>
      </c>
      <c r="ADI46" s="187">
        <v>888.24931138381601</v>
      </c>
      <c r="ADJ46" s="175"/>
      <c r="ADK46" s="186">
        <v>312.76680000000198</v>
      </c>
      <c r="ADL46" s="187">
        <v>938.23086981074505</v>
      </c>
      <c r="ADN46" s="205">
        <v>1672.00488458725</v>
      </c>
      <c r="ADO46" s="206">
        <v>1216.2514867576399</v>
      </c>
      <c r="ADP46" s="194"/>
      <c r="ADQ46" s="205">
        <v>1457.42073960842</v>
      </c>
      <c r="ADR46" s="206">
        <v>1255.1891777605899</v>
      </c>
      <c r="ADS46" s="194"/>
      <c r="ADT46" s="205">
        <v>1157.4005498295901</v>
      </c>
      <c r="ADU46" s="206">
        <v>1311.6275796687701</v>
      </c>
      <c r="ADV46" s="194"/>
      <c r="ADW46" s="205">
        <v>832.575860850759</v>
      </c>
      <c r="ADX46" s="206">
        <v>1371.34977775171</v>
      </c>
      <c r="ADY46" s="194"/>
      <c r="ADZ46" s="205">
        <v>451.23004769309699</v>
      </c>
      <c r="AEA46" s="206">
        <v>1441.6230837337901</v>
      </c>
      <c r="AEB46" s="194"/>
      <c r="AEC46" s="205">
        <v>17.913919999996601</v>
      </c>
      <c r="AED46" s="206">
        <v>1520.3959953456499</v>
      </c>
      <c r="AEF46" s="224">
        <v>2413.82045666777</v>
      </c>
      <c r="AEG46" s="225">
        <v>1741.14170654294</v>
      </c>
      <c r="AEH46" s="213"/>
      <c r="AEI46" s="224">
        <v>2173.6242226455502</v>
      </c>
      <c r="AEJ46" s="225">
        <v>1792.0014926374799</v>
      </c>
      <c r="AEK46" s="213"/>
      <c r="AEL46" s="224">
        <v>1837.53794222333</v>
      </c>
      <c r="AEM46" s="225">
        <v>1865.1829708903899</v>
      </c>
      <c r="AEN46" s="213"/>
      <c r="AEO46" s="224">
        <v>1473.6126962011101</v>
      </c>
      <c r="AEP46" s="225">
        <v>1942.9252048331</v>
      </c>
      <c r="AEQ46" s="213"/>
      <c r="AER46" s="224">
        <v>1046.8986905566701</v>
      </c>
      <c r="AES46" s="225">
        <v>2034.73669944844</v>
      </c>
      <c r="AET46" s="213"/>
      <c r="AEU46" s="224">
        <v>554.85483173444402</v>
      </c>
      <c r="AEV46" s="225">
        <v>2136.5926820898399</v>
      </c>
      <c r="AEX46" s="243">
        <v>3269.5476650933301</v>
      </c>
      <c r="AEY46" s="244">
        <v>2395.8361759568002</v>
      </c>
      <c r="AEZ46" s="232"/>
      <c r="AFA46" s="243">
        <v>3003.8750588303601</v>
      </c>
      <c r="AFB46" s="244">
        <v>2460.1363865438998</v>
      </c>
      <c r="AFC46" s="232"/>
      <c r="AFD46" s="243">
        <v>2631.8584045673801</v>
      </c>
      <c r="AFE46" s="244">
        <v>2552.2673060792199</v>
      </c>
      <c r="AFF46" s="232"/>
      <c r="AFG46" s="243">
        <v>2228.9683183043999</v>
      </c>
      <c r="AFH46" s="244">
        <v>2650.3051536041398</v>
      </c>
      <c r="AFI46" s="232"/>
      <c r="AFJ46" s="243">
        <v>1748.93541604143</v>
      </c>
      <c r="AFK46" s="244">
        <v>2764.9589601889002</v>
      </c>
      <c r="AFL46" s="232"/>
      <c r="AFM46" s="243">
        <v>1212.1792</v>
      </c>
      <c r="AFN46" s="244">
        <v>2895.6650240394601</v>
      </c>
      <c r="AFP46" s="263">
        <v>3979.67316682001</v>
      </c>
      <c r="AFQ46" s="264">
        <v>3228.43183251035</v>
      </c>
      <c r="AFR46" s="251"/>
      <c r="AFS46" s="263">
        <v>3651.87499402002</v>
      </c>
      <c r="AFT46" s="264">
        <v>3313.10424832131</v>
      </c>
      <c r="AFU46" s="251"/>
      <c r="AFV46" s="263">
        <v>3205.5138195189202</v>
      </c>
      <c r="AFW46" s="264">
        <v>3436.6293078131498</v>
      </c>
      <c r="AFX46" s="251"/>
      <c r="AFY46" s="263">
        <v>2722.1045266178298</v>
      </c>
      <c r="AFZ46" s="264">
        <v>3568.2313653429101</v>
      </c>
      <c r="AGA46" s="251"/>
      <c r="AGB46" s="263">
        <v>2156.0492304156301</v>
      </c>
      <c r="AGC46" s="264">
        <v>3724.5818045897499</v>
      </c>
      <c r="AGD46" s="251"/>
      <c r="AGE46" s="263">
        <v>1502.1356000000001</v>
      </c>
      <c r="AGF46" s="264">
        <v>3898.3925383251499</v>
      </c>
      <c r="AGH46" s="41"/>
      <c r="AGI46" s="42"/>
      <c r="AGK46" s="41"/>
      <c r="AGL46" s="42"/>
      <c r="AGN46" s="41"/>
      <c r="AGO46" s="42"/>
      <c r="AGQ46" s="41"/>
      <c r="AGR46" s="42"/>
      <c r="AGT46" s="41"/>
      <c r="AGU46" s="42"/>
      <c r="AGW46" s="41"/>
      <c r="AGX46" s="42"/>
      <c r="AGZ46" s="41"/>
      <c r="AHA46" s="42"/>
      <c r="AHC46" s="41"/>
      <c r="AHD46" s="42"/>
      <c r="AHF46" s="41"/>
      <c r="AHG46" s="42"/>
      <c r="AHI46" s="41"/>
      <c r="AHJ46" s="42"/>
      <c r="AHL46" s="41"/>
      <c r="AHM46" s="42"/>
      <c r="AHO46" s="41"/>
      <c r="AHP46" s="42"/>
      <c r="AHR46" s="41"/>
      <c r="AHS46" s="42"/>
      <c r="AHU46" s="41"/>
      <c r="AHV46" s="42"/>
      <c r="AHX46" s="41"/>
      <c r="AHY46" s="42"/>
      <c r="AIA46" s="41"/>
      <c r="AIB46" s="42"/>
      <c r="AID46" s="41"/>
      <c r="AIE46" s="42"/>
      <c r="AIG46" s="41"/>
      <c r="AIH46" s="42"/>
      <c r="AIJ46" s="41"/>
      <c r="AIK46" s="42"/>
      <c r="AIM46" s="41"/>
      <c r="AIN46" s="42"/>
      <c r="AIP46" s="41"/>
      <c r="AIQ46" s="42"/>
      <c r="AIS46" s="41"/>
      <c r="AIT46" s="42"/>
      <c r="AIV46" s="41"/>
      <c r="AIW46" s="42"/>
      <c r="AIY46" s="41"/>
      <c r="AIZ46" s="42"/>
      <c r="AJB46" s="41"/>
      <c r="AJC46" s="42"/>
      <c r="AJE46" s="41"/>
      <c r="AJF46" s="42"/>
      <c r="AJH46" s="41"/>
      <c r="AJI46" s="42"/>
      <c r="AJK46" s="41"/>
      <c r="AJL46" s="42"/>
      <c r="AJN46" s="41"/>
      <c r="AJO46" s="42"/>
      <c r="AJQ46" s="41"/>
      <c r="AJR46" s="42"/>
      <c r="AJT46" s="41"/>
      <c r="AJU46" s="42"/>
      <c r="AJW46" s="41"/>
      <c r="AJX46" s="42"/>
      <c r="AJZ46" s="41"/>
      <c r="AKA46" s="42"/>
      <c r="AKC46" s="41"/>
      <c r="AKD46" s="42"/>
      <c r="AKF46" s="41"/>
      <c r="AKG46" s="42"/>
      <c r="AKI46" s="41"/>
      <c r="AKJ46" s="42"/>
      <c r="AKL46" s="41"/>
      <c r="AKM46" s="42"/>
      <c r="AKN46" s="66"/>
      <c r="AKO46" s="41"/>
      <c r="AKP46" s="42"/>
      <c r="AKQ46" s="66"/>
      <c r="AKR46" s="41"/>
      <c r="AKS46" s="42"/>
      <c r="AKU46" s="41"/>
      <c r="AKV46" s="42"/>
      <c r="AKW46" s="66"/>
      <c r="AKX46" s="41"/>
      <c r="AKY46" s="42"/>
      <c r="AKZ46" s="66"/>
      <c r="ALA46" s="41"/>
      <c r="ALB46" s="42"/>
      <c r="ALD46" s="41"/>
      <c r="ALE46" s="42"/>
      <c r="ALF46" s="66"/>
      <c r="ALG46" s="41"/>
      <c r="ALH46" s="42"/>
      <c r="ALI46" s="66"/>
      <c r="ALJ46" s="41"/>
      <c r="ALK46" s="42"/>
      <c r="ALM46" s="41"/>
      <c r="ALN46" s="42"/>
      <c r="ALO46" s="66"/>
      <c r="ALP46" s="41"/>
      <c r="ALQ46" s="42"/>
      <c r="ALR46" s="66"/>
      <c r="ALS46" s="41"/>
      <c r="ALT46" s="42"/>
      <c r="ALV46" s="41"/>
      <c r="ALW46" s="42"/>
      <c r="ALX46" s="66"/>
      <c r="ALY46" s="41"/>
      <c r="ALZ46" s="42"/>
      <c r="AMA46" s="66"/>
      <c r="AMB46" s="41"/>
      <c r="AMC46" s="42"/>
      <c r="AME46" s="41"/>
      <c r="AMF46" s="42"/>
      <c r="AMG46" s="66"/>
      <c r="AMH46" s="41"/>
      <c r="AMI46" s="42"/>
      <c r="AMJ46" s="66"/>
      <c r="AMK46" s="41"/>
      <c r="AML46" s="42"/>
      <c r="AMN46" s="41"/>
      <c r="AMO46" s="42"/>
      <c r="AMP46" s="66"/>
      <c r="AMQ46" s="41"/>
      <c r="AMR46" s="42"/>
      <c r="AMS46" s="66"/>
      <c r="AMT46" s="41"/>
      <c r="AMU46" s="42"/>
      <c r="AMW46" s="41"/>
      <c r="AMX46" s="42"/>
      <c r="AMY46" s="66"/>
      <c r="AMZ46" s="41"/>
      <c r="ANA46" s="42"/>
      <c r="ANB46" s="66"/>
      <c r="ANC46" s="41"/>
      <c r="AND46" s="42"/>
      <c r="ANF46" s="41"/>
      <c r="ANG46" s="42"/>
      <c r="ANH46" s="66"/>
      <c r="ANI46" s="41"/>
      <c r="ANJ46" s="42"/>
      <c r="ANK46" s="66"/>
      <c r="ANL46" s="41"/>
      <c r="ANM46" s="42"/>
      <c r="ANO46" s="41"/>
      <c r="ANP46" s="42"/>
      <c r="ANQ46" s="66"/>
      <c r="ANR46" s="41"/>
      <c r="ANS46" s="42"/>
      <c r="ANT46" s="66"/>
      <c r="ANU46" s="41"/>
      <c r="ANV46" s="42"/>
      <c r="ANX46" s="41"/>
      <c r="ANY46" s="42"/>
      <c r="ANZ46" s="66"/>
      <c r="AOA46" s="41"/>
      <c r="AOB46" s="42"/>
      <c r="AOC46" s="66"/>
      <c r="AOD46" s="41"/>
      <c r="AOE46" s="42"/>
      <c r="AOG46" s="41"/>
      <c r="AOH46" s="42"/>
      <c r="AOI46" s="66"/>
      <c r="AOJ46" s="41"/>
      <c r="AOK46" s="42"/>
      <c r="AOL46" s="66"/>
      <c r="AOM46" s="41"/>
      <c r="AON46" s="42"/>
      <c r="AOP46" s="41"/>
      <c r="AOQ46" s="42"/>
      <c r="AOS46" s="41"/>
      <c r="AOT46" s="42"/>
      <c r="AOV46" s="41"/>
      <c r="AOW46" s="42"/>
      <c r="AOY46" s="41"/>
      <c r="AOZ46" s="42"/>
      <c r="APB46" s="41"/>
      <c r="APC46" s="42"/>
      <c r="APE46" s="41"/>
      <c r="APF46" s="42"/>
      <c r="APH46" s="41"/>
      <c r="API46" s="42"/>
      <c r="APK46" s="41"/>
      <c r="APL46" s="42"/>
      <c r="APN46" s="41"/>
      <c r="APO46" s="42"/>
      <c r="APQ46" s="41"/>
      <c r="APR46" s="42"/>
      <c r="APT46" s="41"/>
      <c r="APU46" s="42"/>
      <c r="APW46" s="41"/>
      <c r="APX46" s="42"/>
      <c r="APZ46" s="41"/>
      <c r="AQA46" s="42"/>
      <c r="AQC46" s="41"/>
      <c r="AQD46" s="42"/>
      <c r="AQF46" s="41"/>
      <c r="AQG46" s="42"/>
      <c r="AQI46" s="41"/>
      <c r="AQJ46" s="42"/>
      <c r="AQL46" s="41"/>
      <c r="AQM46" s="42"/>
      <c r="AQO46" s="41"/>
      <c r="AQP46" s="42"/>
      <c r="AQR46" s="41"/>
      <c r="AQS46" s="42"/>
      <c r="AQU46" s="41"/>
      <c r="AQV46" s="42"/>
      <c r="AQX46" s="41"/>
      <c r="AQY46" s="42"/>
      <c r="ARA46" s="41"/>
      <c r="ARB46" s="42"/>
      <c r="ARD46" s="41"/>
      <c r="ARE46" s="42"/>
      <c r="ARG46" s="41"/>
      <c r="ARH46" s="42"/>
      <c r="ARJ46" s="41"/>
      <c r="ARK46" s="42"/>
      <c r="ARM46" s="41"/>
      <c r="ARN46" s="42"/>
      <c r="ARP46" s="41"/>
      <c r="ARQ46" s="42"/>
      <c r="ARS46" s="41"/>
      <c r="ART46" s="42"/>
      <c r="ARV46" s="41"/>
      <c r="ARW46" s="42"/>
      <c r="ARY46" s="41"/>
      <c r="ARZ46" s="42"/>
      <c r="ASB46" s="41"/>
      <c r="ASC46" s="42"/>
      <c r="ASE46" s="41"/>
      <c r="ASF46" s="42"/>
      <c r="ASH46" s="41"/>
      <c r="ASI46" s="42"/>
      <c r="ASK46" s="41"/>
      <c r="ASL46" s="42"/>
      <c r="ASN46" s="41"/>
      <c r="ASO46" s="42"/>
      <c r="ASQ46" s="41"/>
      <c r="ASR46" s="42"/>
      <c r="AST46" s="41"/>
      <c r="ASU46" s="42"/>
      <c r="ASW46" s="41"/>
      <c r="ASX46" s="42"/>
      <c r="ASZ46" s="41"/>
      <c r="ATA46" s="42"/>
      <c r="ATC46" s="41"/>
      <c r="ATD46" s="42"/>
      <c r="ATF46" s="41"/>
      <c r="ATG46" s="42"/>
      <c r="ATI46" s="41"/>
      <c r="ATJ46" s="42"/>
      <c r="ATL46" s="41"/>
      <c r="ATM46" s="42"/>
      <c r="ATO46" s="41"/>
      <c r="ATP46" s="42"/>
      <c r="ATR46" s="41"/>
      <c r="ATS46" s="42"/>
      <c r="ATU46" s="41"/>
      <c r="ATV46" s="42"/>
      <c r="ATX46" s="41"/>
      <c r="ATY46" s="42"/>
      <c r="AUA46" s="41"/>
      <c r="AUB46" s="42"/>
      <c r="AUD46" s="41"/>
      <c r="AUE46" s="42"/>
      <c r="AUG46" s="41"/>
      <c r="AUH46" s="42"/>
      <c r="AUJ46" s="41"/>
      <c r="AUK46" s="42"/>
      <c r="AUM46" s="41"/>
      <c r="AUN46" s="42"/>
      <c r="AUP46" s="41"/>
      <c r="AUQ46" s="42"/>
      <c r="AUS46" s="41"/>
      <c r="AUT46" s="42"/>
      <c r="AUV46" s="41"/>
      <c r="AUW46" s="42"/>
      <c r="AUY46" s="41"/>
      <c r="AUZ46" s="42"/>
      <c r="AVB46" s="41"/>
      <c r="AVC46" s="42"/>
      <c r="AVE46" s="41"/>
      <c r="AVF46" s="42"/>
      <c r="AVH46" s="41"/>
      <c r="AVI46" s="42"/>
      <c r="AVK46" s="41"/>
      <c r="AVL46" s="42"/>
      <c r="AVN46" s="41"/>
      <c r="AVO46" s="42"/>
      <c r="AVQ46" s="41"/>
      <c r="AVR46" s="42"/>
      <c r="AVT46" s="41"/>
      <c r="AVU46" s="42"/>
      <c r="AVW46" s="41"/>
      <c r="AVX46" s="42"/>
      <c r="AVZ46" s="41"/>
      <c r="AWA46" s="42"/>
      <c r="AWC46" s="41"/>
      <c r="AWD46" s="42"/>
      <c r="AWF46" s="41"/>
      <c r="AWG46" s="42"/>
      <c r="AWH46" s="66"/>
      <c r="AWI46" s="41"/>
      <c r="AWJ46" s="42"/>
      <c r="AWK46" s="66"/>
      <c r="AWL46" s="41"/>
      <c r="AWM46" s="42"/>
      <c r="AWO46" s="41"/>
      <c r="AWP46" s="42"/>
      <c r="AWQ46" s="66"/>
      <c r="AWR46" s="41"/>
      <c r="AWS46" s="42"/>
      <c r="AWT46" s="66"/>
      <c r="AWU46" s="41"/>
      <c r="AWV46" s="42"/>
      <c r="AWX46" s="41"/>
      <c r="AWY46" s="42"/>
      <c r="AWZ46" s="66"/>
      <c r="AXA46" s="41"/>
      <c r="AXB46" s="42"/>
      <c r="AXC46" s="66"/>
      <c r="AXD46" s="41"/>
      <c r="AXE46" s="42"/>
      <c r="AXG46" s="41"/>
      <c r="AXH46" s="42"/>
      <c r="AXI46" s="66"/>
      <c r="AXJ46" s="41"/>
      <c r="AXK46" s="42"/>
      <c r="AXL46" s="66"/>
      <c r="AXM46" s="41"/>
      <c r="AXN46" s="42"/>
      <c r="AXP46" s="41"/>
      <c r="AXQ46" s="42"/>
      <c r="AXR46" s="66"/>
      <c r="AXS46" s="41"/>
      <c r="AXT46" s="42"/>
      <c r="AXU46" s="66"/>
      <c r="AXV46" s="41"/>
      <c r="AXW46" s="42"/>
      <c r="AXY46" s="41"/>
      <c r="AXZ46" s="42"/>
      <c r="AYA46" s="66"/>
      <c r="AYB46" s="41"/>
      <c r="AYC46" s="42"/>
      <c r="AYD46" s="66"/>
      <c r="AYE46" s="41"/>
      <c r="AYF46" s="42"/>
      <c r="AYH46" s="41"/>
      <c r="AYI46" s="42"/>
      <c r="AYJ46" s="66"/>
      <c r="AYK46" s="41"/>
      <c r="AYL46" s="42"/>
      <c r="AYM46" s="66"/>
      <c r="AYN46" s="41"/>
      <c r="AYO46" s="42"/>
      <c r="AYQ46" s="41"/>
      <c r="AYR46" s="42"/>
      <c r="AYS46" s="66"/>
      <c r="AYT46" s="41"/>
      <c r="AYU46" s="42"/>
      <c r="AYV46" s="66"/>
      <c r="AYW46" s="41"/>
      <c r="AYX46" s="42"/>
      <c r="AYZ46" s="41"/>
      <c r="AZA46" s="42"/>
      <c r="AZB46" s="66"/>
      <c r="AZC46" s="41"/>
      <c r="AZD46" s="42"/>
      <c r="AZE46" s="66"/>
      <c r="AZF46" s="41"/>
      <c r="AZG46" s="42"/>
      <c r="AZI46" s="41"/>
      <c r="AZJ46" s="42"/>
      <c r="AZK46" s="66"/>
      <c r="AZL46" s="41"/>
      <c r="AZM46" s="42"/>
      <c r="AZN46" s="66"/>
      <c r="AZO46" s="41"/>
      <c r="AZP46" s="42"/>
      <c r="AZR46" s="41"/>
      <c r="AZS46" s="42"/>
      <c r="AZT46" s="66"/>
      <c r="AZU46" s="41"/>
      <c r="AZV46" s="42"/>
      <c r="AZW46" s="66"/>
      <c r="AZX46" s="41"/>
      <c r="AZY46" s="42"/>
    </row>
    <row r="47" spans="2:1377" ht="15" customHeight="1" x14ac:dyDescent="0.15">
      <c r="B47" s="41">
        <v>-140.703812367138</v>
      </c>
      <c r="C47" s="42">
        <v>39.728293803339398</v>
      </c>
      <c r="E47" s="41">
        <v>-197.06352552479899</v>
      </c>
      <c r="F47" s="42">
        <v>41.379018206696898</v>
      </c>
      <c r="H47" s="41">
        <v>-246.52241841895199</v>
      </c>
      <c r="I47" s="42">
        <v>44.743029236093797</v>
      </c>
      <c r="J47" s="66"/>
      <c r="K47" s="41">
        <v>-302.37880366206298</v>
      </c>
      <c r="L47" s="42">
        <v>48.495417020521401</v>
      </c>
      <c r="N47" s="41">
        <v>-149.99913417579901</v>
      </c>
      <c r="O47" s="42">
        <v>57.770178306990601</v>
      </c>
      <c r="P47" s="66"/>
      <c r="Q47" s="41">
        <v>-214.97250174130701</v>
      </c>
      <c r="R47" s="42">
        <v>59.504240475209798</v>
      </c>
      <c r="S47" s="66"/>
      <c r="T47" s="41">
        <v>-296.19818930681299</v>
      </c>
      <c r="U47" s="42">
        <v>61.668972454215499</v>
      </c>
      <c r="V47" s="66"/>
      <c r="W47" s="41">
        <v>-333.44231185573699</v>
      </c>
      <c r="X47" s="42">
        <v>69.980120446301598</v>
      </c>
      <c r="Z47" s="41">
        <v>-133.72177394574001</v>
      </c>
      <c r="AA47" s="42">
        <v>82.455523914392302</v>
      </c>
      <c r="AB47" s="66"/>
      <c r="AC47" s="41">
        <v>-205.86965793935599</v>
      </c>
      <c r="AD47" s="42">
        <v>84.650068122935807</v>
      </c>
      <c r="AE47" s="66"/>
      <c r="AF47" s="41">
        <v>-296.386821932972</v>
      </c>
      <c r="AG47" s="42">
        <v>87.380763263627202</v>
      </c>
      <c r="AH47" s="66"/>
      <c r="AI47" s="41">
        <v>-373.93852230673201</v>
      </c>
      <c r="AJ47" s="42">
        <v>94.468336594272301</v>
      </c>
      <c r="AL47" s="41">
        <v>-179.63421666321801</v>
      </c>
      <c r="AM47" s="42">
        <v>114.42681875349599</v>
      </c>
      <c r="AN47" s="66"/>
      <c r="AO47" s="41">
        <v>-270.495443746121</v>
      </c>
      <c r="AP47" s="42">
        <v>117.679821304745</v>
      </c>
      <c r="AQ47" s="66"/>
      <c r="AR47" s="41">
        <v>-384.38227082902199</v>
      </c>
      <c r="AS47" s="42">
        <v>121.75440952259299</v>
      </c>
      <c r="AT47" s="66"/>
      <c r="AU47" s="41">
        <v>-515.95207084226297</v>
      </c>
      <c r="AV47" s="42">
        <v>126.50881556540099</v>
      </c>
      <c r="AX47" s="41">
        <v>-172.49432499482899</v>
      </c>
      <c r="AY47" s="42">
        <v>159.343679238948</v>
      </c>
      <c r="AZ47" s="66"/>
      <c r="BA47" s="41">
        <v>-291.32269367876597</v>
      </c>
      <c r="BB47" s="42">
        <v>163.61405767493801</v>
      </c>
      <c r="BC47" s="66"/>
      <c r="BD47" s="41">
        <v>-426.08747104664099</v>
      </c>
      <c r="BE47" s="42">
        <v>168.968131330186</v>
      </c>
      <c r="BF47" s="66"/>
      <c r="BG47" s="41">
        <v>-581.94682102469301</v>
      </c>
      <c r="BH47" s="42">
        <v>175.22982862829099</v>
      </c>
      <c r="BJ47" s="41">
        <v>-207.69331440045801</v>
      </c>
      <c r="BK47" s="42">
        <v>262.97994444235002</v>
      </c>
      <c r="BL47" s="66"/>
      <c r="BM47" s="41">
        <v>-365.32540412048098</v>
      </c>
      <c r="BN47" s="42">
        <v>269.90365362273297</v>
      </c>
      <c r="BO47" s="66"/>
      <c r="BP47" s="41">
        <v>-543.75806356052601</v>
      </c>
      <c r="BQ47" s="42">
        <v>278.65619067498</v>
      </c>
      <c r="BR47" s="66"/>
      <c r="BS47" s="41">
        <v>-750.23703701986801</v>
      </c>
      <c r="BT47" s="42">
        <v>288.93456698966401</v>
      </c>
      <c r="BV47" s="41">
        <v>-150.778365647686</v>
      </c>
      <c r="BW47" s="42">
        <v>398.97965369565901</v>
      </c>
      <c r="BX47" s="66"/>
      <c r="BY47" s="41">
        <v>-291.23880972614802</v>
      </c>
      <c r="BZ47" s="42">
        <v>406.58043153926599</v>
      </c>
      <c r="CA47" s="66"/>
      <c r="CB47" s="41">
        <v>-493.441813804611</v>
      </c>
      <c r="CC47" s="42">
        <v>417.030024020155</v>
      </c>
      <c r="CD47" s="66"/>
      <c r="CE47" s="41">
        <v>-712.75385788306903</v>
      </c>
      <c r="CF47" s="42">
        <v>428.86191064877602</v>
      </c>
      <c r="CG47" s="66"/>
      <c r="CH47" s="41">
        <v>-953.37218603999202</v>
      </c>
      <c r="CI47" s="42">
        <v>443.29209825605199</v>
      </c>
      <c r="CJ47" s="66"/>
      <c r="CK47" s="41">
        <v>-1053.22466509998</v>
      </c>
      <c r="CL47" s="42">
        <v>453.96365318012499</v>
      </c>
      <c r="CN47" s="41">
        <v>0</v>
      </c>
      <c r="CO47" s="42">
        <v>572.06639749262604</v>
      </c>
      <c r="CP47" s="66"/>
      <c r="CQ47" s="41">
        <v>-139.79578749984501</v>
      </c>
      <c r="CR47" s="42">
        <v>585.22802993813605</v>
      </c>
      <c r="CS47" s="66"/>
      <c r="CT47" s="41">
        <v>-361.28902925909603</v>
      </c>
      <c r="CU47" s="42">
        <v>598.51709545599101</v>
      </c>
      <c r="CV47" s="66"/>
      <c r="CW47" s="41">
        <v>-601.75454101835305</v>
      </c>
      <c r="CX47" s="42">
        <v>613.59108830650496</v>
      </c>
      <c r="CY47" s="66"/>
      <c r="CZ47" s="41">
        <v>-754.74860981461597</v>
      </c>
      <c r="DA47" s="42">
        <v>659.09564337224197</v>
      </c>
      <c r="DB47" s="66"/>
      <c r="DC47" s="41">
        <v>-994.22940000000199</v>
      </c>
      <c r="DD47" s="42">
        <v>644.98622308986501</v>
      </c>
      <c r="DF47" s="41">
        <v>111.802995415211</v>
      </c>
      <c r="DG47" s="42">
        <v>766.50240217745204</v>
      </c>
      <c r="DH47" s="66"/>
      <c r="DI47" s="41">
        <v>0</v>
      </c>
      <c r="DJ47" s="42">
        <v>794.28602548856099</v>
      </c>
      <c r="DK47" s="66"/>
      <c r="DL47" s="41">
        <v>-189.92916839678401</v>
      </c>
      <c r="DM47" s="42">
        <v>825.53941771387099</v>
      </c>
      <c r="DN47" s="66"/>
      <c r="DO47" s="41">
        <v>-330.13103944638499</v>
      </c>
      <c r="DP47" s="42">
        <v>878.92234939908406</v>
      </c>
      <c r="DQ47" s="66"/>
      <c r="DR47" s="41">
        <v>-765.716553921588</v>
      </c>
      <c r="DS47" s="42">
        <v>866.83401129231402</v>
      </c>
      <c r="DT47" s="66"/>
      <c r="DU47" s="41">
        <v>-870.16488494462601</v>
      </c>
      <c r="DV47" s="42">
        <v>882.47261893865505</v>
      </c>
      <c r="DX47" s="41">
        <v>178.487521538816</v>
      </c>
      <c r="DY47" s="42">
        <v>1031.71192434503</v>
      </c>
      <c r="DZ47" s="66"/>
      <c r="EA47" s="41">
        <v>0</v>
      </c>
      <c r="EB47" s="42">
        <v>1066.61876999725</v>
      </c>
      <c r="EC47" s="66"/>
      <c r="ED47" s="41">
        <v>-220.07358681278399</v>
      </c>
      <c r="EE47" s="42">
        <v>1111.0188849267099</v>
      </c>
      <c r="EF47" s="66"/>
      <c r="EG47" s="41">
        <v>-387.33565516438199</v>
      </c>
      <c r="EH47" s="42">
        <v>1182.74039048861</v>
      </c>
      <c r="EI47" s="66"/>
      <c r="EJ47" s="41">
        <v>-869.17262807648399</v>
      </c>
      <c r="EK47" s="42">
        <v>1166.4732469032899</v>
      </c>
      <c r="EL47" s="66"/>
      <c r="EM47" s="41">
        <v>-1035.37559650809</v>
      </c>
      <c r="EN47" s="42">
        <v>1187.5366077641299</v>
      </c>
      <c r="EP47" s="41">
        <v>97.785993957051403</v>
      </c>
      <c r="EQ47" s="42">
        <v>75.290661914553695</v>
      </c>
      <c r="ER47" s="66"/>
      <c r="ES47" s="41">
        <v>10.8615907993898</v>
      </c>
      <c r="ET47" s="42">
        <v>77.388984965919207</v>
      </c>
      <c r="EU47" s="66"/>
      <c r="EV47" s="41">
        <v>-56.916911831255803</v>
      </c>
      <c r="EW47" s="42">
        <v>83.441022108262203</v>
      </c>
      <c r="EX47" s="66"/>
      <c r="EY47" s="41">
        <v>-133.41480000000001</v>
      </c>
      <c r="EZ47" s="42">
        <v>90.145760627207693</v>
      </c>
      <c r="FB47" s="41">
        <v>141.81065346592999</v>
      </c>
      <c r="FC47" s="42">
        <v>108.349614152157</v>
      </c>
      <c r="FD47" s="66"/>
      <c r="FE47" s="41">
        <v>41.178480900422102</v>
      </c>
      <c r="FF47" s="42">
        <v>111.347403938947</v>
      </c>
      <c r="FG47" s="66"/>
      <c r="FH47" s="41">
        <v>-35.896234361608201</v>
      </c>
      <c r="FI47" s="42">
        <v>120.028269811828</v>
      </c>
      <c r="FJ47" s="66"/>
      <c r="FK47" s="41">
        <v>-119.726587393719</v>
      </c>
      <c r="FL47" s="42">
        <v>130.17456464950001</v>
      </c>
      <c r="FN47" s="41">
        <v>242.50976228406699</v>
      </c>
      <c r="FO47" s="42">
        <v>154.80843658762399</v>
      </c>
      <c r="FP47" s="66"/>
      <c r="FQ47" s="41">
        <v>129.608958290451</v>
      </c>
      <c r="FR47" s="42">
        <v>158.60845474827801</v>
      </c>
      <c r="FS47" s="66"/>
      <c r="FT47" s="41">
        <v>0</v>
      </c>
      <c r="FU47" s="42">
        <v>164.584522636081</v>
      </c>
      <c r="FV47" s="66"/>
      <c r="FW47" s="41">
        <v>-50.000539931382299</v>
      </c>
      <c r="FX47" s="42">
        <v>183.76707048787901</v>
      </c>
      <c r="FZ47" s="41">
        <v>276.65940835229799</v>
      </c>
      <c r="GA47" s="42">
        <v>214.73849011182801</v>
      </c>
      <c r="GB47" s="66"/>
      <c r="GC47" s="41">
        <v>134.857031269396</v>
      </c>
      <c r="GD47" s="42">
        <v>220.36576659505499</v>
      </c>
      <c r="GE47" s="66"/>
      <c r="GF47" s="41">
        <v>30.185372937785399</v>
      </c>
      <c r="GG47" s="42">
        <v>237.102077588714</v>
      </c>
      <c r="GH47" s="66"/>
      <c r="GI47" s="41">
        <v>-166.773154145115</v>
      </c>
      <c r="GJ47" s="42">
        <v>245.863318621433</v>
      </c>
      <c r="GL47" s="41">
        <v>413.05872976161402</v>
      </c>
      <c r="GM47" s="42">
        <v>299.11152851265302</v>
      </c>
      <c r="GN47" s="66"/>
      <c r="GO47" s="41">
        <v>233.10098107767499</v>
      </c>
      <c r="GP47" s="42">
        <v>306.508111017739</v>
      </c>
      <c r="GQ47" s="66"/>
      <c r="GR47" s="41">
        <v>23.6036237097988</v>
      </c>
      <c r="GS47" s="42">
        <v>315.69383704627199</v>
      </c>
      <c r="GT47" s="66"/>
      <c r="GU47" s="41">
        <v>-121.768987389825</v>
      </c>
      <c r="GV47" s="42">
        <v>340.72187159550799</v>
      </c>
      <c r="GX47" s="41">
        <v>597.92550575789596</v>
      </c>
      <c r="GY47" s="42">
        <v>493.76483093262902</v>
      </c>
      <c r="GZ47" s="66"/>
      <c r="HA47" s="41">
        <v>358.78757603787199</v>
      </c>
      <c r="HB47" s="42">
        <v>505.75576691896902</v>
      </c>
      <c r="HC47" s="66"/>
      <c r="HD47" s="41">
        <v>80.711476597828096</v>
      </c>
      <c r="HE47" s="42">
        <v>520.77742642105704</v>
      </c>
      <c r="HF47" s="66"/>
      <c r="HG47" s="41">
        <v>0</v>
      </c>
      <c r="HH47" s="42">
        <v>581.69268316590103</v>
      </c>
      <c r="HJ47" s="41">
        <v>949.40254070310198</v>
      </c>
      <c r="HK47" s="42">
        <v>749.81358968139</v>
      </c>
      <c r="HL47" s="66"/>
      <c r="HM47" s="41">
        <v>733.16093662464198</v>
      </c>
      <c r="HN47" s="42">
        <v>763.08993585984899</v>
      </c>
      <c r="HO47" s="66"/>
      <c r="HP47" s="41">
        <v>425.58981254618101</v>
      </c>
      <c r="HQ47" s="42">
        <v>781.06706517037503</v>
      </c>
      <c r="HR47" s="66"/>
      <c r="HS47" s="41">
        <v>92.237608467721202</v>
      </c>
      <c r="HT47" s="42">
        <v>801.34948307172499</v>
      </c>
      <c r="HU47" s="66"/>
      <c r="HV47" s="41">
        <v>0</v>
      </c>
      <c r="HW47" s="42">
        <v>886.33531720876204</v>
      </c>
      <c r="HX47" s="66"/>
      <c r="HY47" s="41">
        <v>-530.85659999999905</v>
      </c>
      <c r="HZ47" s="42">
        <v>892.91884491648398</v>
      </c>
      <c r="IB47" s="41">
        <v>1440.8837175931601</v>
      </c>
      <c r="IC47" s="42">
        <v>1082.1541466368401</v>
      </c>
      <c r="ID47" s="66"/>
      <c r="IE47" s="41">
        <v>1202.6574508339099</v>
      </c>
      <c r="IF47" s="42">
        <v>1099.2021462461601</v>
      </c>
      <c r="IG47" s="66"/>
      <c r="IH47" s="41">
        <v>862.62507407465205</v>
      </c>
      <c r="II47" s="42">
        <v>1122.12450486845</v>
      </c>
      <c r="IJ47" s="66"/>
      <c r="IK47" s="41">
        <v>493.86438231539898</v>
      </c>
      <c r="IL47" s="42">
        <v>1148.0423587453299</v>
      </c>
      <c r="IM47" s="66"/>
      <c r="IN47" s="41">
        <v>80.226358796890693</v>
      </c>
      <c r="IO47" s="42">
        <v>1179.3927775254899</v>
      </c>
      <c r="IP47" s="66"/>
      <c r="IQ47" s="41">
        <v>-200.72720000000001</v>
      </c>
      <c r="IR47" s="42">
        <v>1269.6187544724301</v>
      </c>
      <c r="IT47" s="41">
        <v>2011.15603823524</v>
      </c>
      <c r="IU47" s="42">
        <v>1499.2769854595799</v>
      </c>
      <c r="IV47" s="66"/>
      <c r="IW47" s="41">
        <v>1751.5105954728399</v>
      </c>
      <c r="IX47" s="42">
        <v>1520.44075026885</v>
      </c>
      <c r="IY47" s="66"/>
      <c r="IZ47" s="41">
        <v>1379.5824527104501</v>
      </c>
      <c r="JA47" s="42">
        <v>1548.98022752052</v>
      </c>
      <c r="JB47" s="66"/>
      <c r="JC47" s="41">
        <v>975.97875994804599</v>
      </c>
      <c r="JD47" s="42">
        <v>1581.0329640407599</v>
      </c>
      <c r="JE47" s="66"/>
      <c r="JF47" s="41">
        <v>491.77166718564899</v>
      </c>
      <c r="JG47" s="42">
        <v>1619.96961093817</v>
      </c>
      <c r="JH47" s="66"/>
      <c r="JI47" s="41">
        <v>238.57942508644501</v>
      </c>
      <c r="JJ47" s="42">
        <v>1738.0772275178001</v>
      </c>
      <c r="JL47" s="41">
        <v>2476.0894899463601</v>
      </c>
      <c r="JM47" s="42">
        <v>2018.1062471627799</v>
      </c>
      <c r="JN47" s="66"/>
      <c r="JO47" s="41">
        <v>2127.05226994635</v>
      </c>
      <c r="JP47" s="42">
        <v>2046.3711288167499</v>
      </c>
      <c r="JQ47" s="66"/>
      <c r="JR47" s="41">
        <v>1680.9835428584499</v>
      </c>
      <c r="JS47" s="42">
        <v>2084.7499964909398</v>
      </c>
      <c r="JT47" s="66"/>
      <c r="JU47" s="41">
        <v>1196.90415577055</v>
      </c>
      <c r="JV47" s="42">
        <v>2127.7539286963301</v>
      </c>
      <c r="JW47" s="66"/>
      <c r="JX47" s="41">
        <v>657.45642159475995</v>
      </c>
      <c r="JY47" s="42">
        <v>2180.0864200754399</v>
      </c>
      <c r="JZ47" s="66"/>
      <c r="KA47" s="41">
        <v>314.230351979462</v>
      </c>
      <c r="KB47" s="42">
        <v>2338.9365616088098</v>
      </c>
      <c r="KD47" s="41">
        <v>520.85426825235504</v>
      </c>
      <c r="KE47" s="42">
        <v>146.85818393848999</v>
      </c>
      <c r="KF47" s="66"/>
      <c r="KG47" s="41">
        <v>434.81760496293998</v>
      </c>
      <c r="KH47" s="42">
        <v>152.90427329423801</v>
      </c>
      <c r="KI47" s="66"/>
      <c r="KJ47" s="41">
        <v>329.26870167352502</v>
      </c>
      <c r="KK47" s="42">
        <v>160.373206003896</v>
      </c>
      <c r="KL47" s="66"/>
      <c r="KM47" s="41">
        <v>280.72474903288401</v>
      </c>
      <c r="KN47" s="42">
        <v>173.75626866905901</v>
      </c>
      <c r="KP47" s="41">
        <v>657.00656224688601</v>
      </c>
      <c r="KQ47" s="42">
        <v>213.388634088017</v>
      </c>
      <c r="KR47" s="66"/>
      <c r="KS47" s="41">
        <v>556.82536285550805</v>
      </c>
      <c r="KT47" s="42">
        <v>222.08401734558899</v>
      </c>
      <c r="KU47" s="66"/>
      <c r="KV47" s="41">
        <v>433.90228346413102</v>
      </c>
      <c r="KW47" s="42">
        <v>232.80007319459099</v>
      </c>
      <c r="KX47" s="66"/>
      <c r="KY47" s="41">
        <v>385.93662710760998</v>
      </c>
      <c r="KZ47" s="42">
        <v>253.190618095552</v>
      </c>
      <c r="LB47" s="41">
        <v>904.52049128916497</v>
      </c>
      <c r="LC47" s="42">
        <v>303.77077155803801</v>
      </c>
      <c r="LD47" s="66"/>
      <c r="LE47" s="41">
        <v>790.55454029075997</v>
      </c>
      <c r="LF47" s="42">
        <v>315.12675112696297</v>
      </c>
      <c r="LG47" s="66"/>
      <c r="LH47" s="41">
        <v>650.64906929235701</v>
      </c>
      <c r="LI47" s="42">
        <v>329.10921164133498</v>
      </c>
      <c r="LJ47" s="66"/>
      <c r="LK47" s="41">
        <v>598.19050000000004</v>
      </c>
      <c r="LL47" s="42">
        <v>356.45146328319498</v>
      </c>
      <c r="LN47" s="41">
        <v>1080.2943052615601</v>
      </c>
      <c r="LO47" s="42">
        <v>423.79704121619199</v>
      </c>
      <c r="LP47" s="66"/>
      <c r="LQ47" s="41">
        <v>937.66777349083895</v>
      </c>
      <c r="LR47" s="42">
        <v>440.345775230014</v>
      </c>
      <c r="LS47" s="66"/>
      <c r="LT47" s="41">
        <v>762.60084172011295</v>
      </c>
      <c r="LU47" s="42">
        <v>460.70347485157299</v>
      </c>
      <c r="LV47" s="66"/>
      <c r="LW47" s="41">
        <v>561.93305994938601</v>
      </c>
      <c r="LX47" s="42">
        <v>483.30655853218798</v>
      </c>
      <c r="LZ47" s="41">
        <v>1435.3722285542899</v>
      </c>
      <c r="MA47" s="42">
        <v>587.51830254381503</v>
      </c>
      <c r="MB47" s="66"/>
      <c r="MC47" s="41">
        <v>1261.7716663833</v>
      </c>
      <c r="MD47" s="42">
        <v>609.28540961904105</v>
      </c>
      <c r="ME47" s="66"/>
      <c r="MF47" s="41">
        <v>1052.1662020413301</v>
      </c>
      <c r="MG47" s="42">
        <v>636.31977876634005</v>
      </c>
      <c r="MH47" s="66"/>
      <c r="MI47" s="41">
        <v>811.87250000000097</v>
      </c>
      <c r="MJ47" s="42">
        <v>666.44818000411396</v>
      </c>
      <c r="ML47" s="41">
        <v>2003.3791894343301</v>
      </c>
      <c r="MM47" s="42">
        <v>972.291768335298</v>
      </c>
      <c r="MN47" s="66"/>
      <c r="MO47" s="41">
        <v>1772.11320700432</v>
      </c>
      <c r="MP47" s="42">
        <v>1007.82737837657</v>
      </c>
      <c r="MQ47" s="66"/>
      <c r="MR47" s="41">
        <v>1492.9526821443101</v>
      </c>
      <c r="MS47" s="42">
        <v>1051.9959962150499</v>
      </c>
      <c r="MT47" s="66"/>
      <c r="MU47" s="41">
        <v>1172.8924999999999</v>
      </c>
      <c r="MV47" s="42">
        <v>1101.48964430914</v>
      </c>
      <c r="MX47" s="41">
        <v>2789.8212175219901</v>
      </c>
      <c r="MY47" s="42">
        <v>1470.9063172656199</v>
      </c>
      <c r="MZ47" s="66"/>
      <c r="NA47" s="41">
        <v>2576.3235665023799</v>
      </c>
      <c r="NB47" s="42">
        <v>1509.07226223672</v>
      </c>
      <c r="NC47" s="66"/>
      <c r="ND47" s="41">
        <v>2277.7450354827602</v>
      </c>
      <c r="NE47" s="42">
        <v>1564.6385944116701</v>
      </c>
      <c r="NF47" s="66"/>
      <c r="NG47" s="41">
        <v>1954.4759844631401</v>
      </c>
      <c r="NH47" s="42">
        <v>1623.6182670200101</v>
      </c>
      <c r="NI47" s="66"/>
      <c r="NJ47" s="41">
        <v>1575.18076242392</v>
      </c>
      <c r="NK47" s="42">
        <v>1693.1792622017199</v>
      </c>
      <c r="NL47" s="66"/>
      <c r="NM47" s="41">
        <v>1144.164</v>
      </c>
      <c r="NN47" s="42">
        <v>1771.4140588702001</v>
      </c>
      <c r="NP47" s="41">
        <v>3825.5113460662501</v>
      </c>
      <c r="NQ47" s="42">
        <v>2113.8308655179399</v>
      </c>
      <c r="NR47" s="66"/>
      <c r="NS47" s="41">
        <v>3586.5878731264402</v>
      </c>
      <c r="NT47" s="42">
        <v>2163.5293854062302</v>
      </c>
      <c r="NU47" s="66"/>
      <c r="NV47" s="41">
        <v>3252.18331018663</v>
      </c>
      <c r="NW47" s="42">
        <v>2235.4051461191598</v>
      </c>
      <c r="NX47" s="66"/>
      <c r="NY47" s="41">
        <v>2890.0707622468099</v>
      </c>
      <c r="NZ47" s="42">
        <v>2311.9756384314201</v>
      </c>
      <c r="OA47" s="66"/>
      <c r="OB47" s="41">
        <v>2465.7595063671902</v>
      </c>
      <c r="OC47" s="42">
        <v>2402.6264770007901</v>
      </c>
      <c r="OD47" s="66"/>
      <c r="OE47" s="41">
        <v>1976.1125</v>
      </c>
      <c r="OF47" s="42">
        <v>2503.6286242224601</v>
      </c>
      <c r="OH47" s="41">
        <v>5008.13376301891</v>
      </c>
      <c r="OI47" s="42">
        <v>2917.98005545767</v>
      </c>
      <c r="OJ47" s="66"/>
      <c r="OK47" s="41">
        <v>4743.92583982831</v>
      </c>
      <c r="OL47" s="42">
        <v>2980.6690402089798</v>
      </c>
      <c r="OM47" s="66"/>
      <c r="ON47" s="41">
        <v>4373.83661663771</v>
      </c>
      <c r="OO47" s="42">
        <v>3070.98165288153</v>
      </c>
      <c r="OP47" s="66"/>
      <c r="OQ47" s="41">
        <v>3973.0219434471101</v>
      </c>
      <c r="OR47" s="42">
        <v>3167.31402870693</v>
      </c>
      <c r="OS47" s="66"/>
      <c r="OT47" s="41">
        <v>3495.41267025651</v>
      </c>
      <c r="OU47" s="42">
        <v>3280.3795761179499</v>
      </c>
      <c r="OV47" s="66"/>
      <c r="OW47" s="41">
        <v>2961.7350000000001</v>
      </c>
      <c r="OX47" s="42">
        <v>3409.5757433408799</v>
      </c>
      <c r="OZ47" s="41">
        <v>6080.5710277092003</v>
      </c>
      <c r="PA47" s="42">
        <v>3932.5767142620298</v>
      </c>
      <c r="PB47" s="66"/>
      <c r="PC47" s="41">
        <v>5754.1558477092103</v>
      </c>
      <c r="PD47" s="42">
        <v>4015.4380468418199</v>
      </c>
      <c r="PE47" s="66"/>
      <c r="PF47" s="41">
        <v>5310.1100409372302</v>
      </c>
      <c r="PG47" s="42">
        <v>4136.4710575566796</v>
      </c>
      <c r="PH47" s="66"/>
      <c r="PI47" s="41">
        <v>4829.1936941652602</v>
      </c>
      <c r="PJ47" s="42">
        <v>4265.8044583451301</v>
      </c>
      <c r="PK47" s="66"/>
      <c r="PL47" s="41">
        <v>4266.4627606213098</v>
      </c>
      <c r="PM47" s="42">
        <v>4419.73287279138</v>
      </c>
      <c r="PN47" s="66"/>
      <c r="PO47" s="41">
        <v>3615.835</v>
      </c>
      <c r="PP47" s="42">
        <v>4591.6838823334401</v>
      </c>
      <c r="PR47" s="41">
        <v>-204.272861526572</v>
      </c>
      <c r="PS47" s="42">
        <v>31.358801262347001</v>
      </c>
      <c r="PT47" s="66"/>
      <c r="PU47" s="41">
        <v>-278.01088689504098</v>
      </c>
      <c r="PV47" s="42">
        <v>33.978537913795599</v>
      </c>
      <c r="PW47" s="66"/>
      <c r="PX47" s="41">
        <v>-351.66893605270201</v>
      </c>
      <c r="PY47" s="42">
        <v>35.300359056938703</v>
      </c>
      <c r="PZ47" s="66"/>
      <c r="QA47" s="41">
        <v>-398.22230000000002</v>
      </c>
      <c r="QB47" s="42">
        <v>40.130840309029999</v>
      </c>
      <c r="QD47" s="41">
        <v>-244.23766116484001</v>
      </c>
      <c r="QE47" s="42">
        <v>46.400359602869997</v>
      </c>
      <c r="QF47" s="66"/>
      <c r="QG47" s="41">
        <v>-312.35162073034701</v>
      </c>
      <c r="QH47" s="42">
        <v>48.837005185225301</v>
      </c>
      <c r="QI47" s="66"/>
      <c r="QJ47" s="41">
        <v>-397.41678029585501</v>
      </c>
      <c r="QK47" s="42">
        <v>50.734598145186801</v>
      </c>
      <c r="QL47" s="66"/>
      <c r="QM47" s="41">
        <v>-448.84280000000001</v>
      </c>
      <c r="QN47" s="42">
        <v>57.871403083057501</v>
      </c>
      <c r="QP47" s="41">
        <v>-250.68211879553201</v>
      </c>
      <c r="QQ47" s="42">
        <v>65.580845784057104</v>
      </c>
      <c r="QR47" s="66"/>
      <c r="QS47" s="41">
        <v>-326.41925078914898</v>
      </c>
      <c r="QT47" s="42">
        <v>69.387763687444405</v>
      </c>
      <c r="QU47" s="66"/>
      <c r="QV47" s="41">
        <v>-395.825219575105</v>
      </c>
      <c r="QW47" s="42">
        <v>74.985032030790904</v>
      </c>
      <c r="QX47" s="66"/>
      <c r="QY47" s="41">
        <v>-510.39170717149301</v>
      </c>
      <c r="QZ47" s="42">
        <v>77.784896179847607</v>
      </c>
      <c r="RB47" s="41">
        <v>-322.802225416581</v>
      </c>
      <c r="RC47" s="42">
        <v>92.953795443347403</v>
      </c>
      <c r="RD47" s="66"/>
      <c r="RE47" s="41">
        <v>-418.15001249948301</v>
      </c>
      <c r="RF47" s="42">
        <v>96.526894543794995</v>
      </c>
      <c r="RG47" s="66"/>
      <c r="RH47" s="41">
        <v>-537.52179958238401</v>
      </c>
      <c r="RI47" s="42">
        <v>100.089879665201</v>
      </c>
      <c r="RJ47" s="66"/>
      <c r="RK47" s="41">
        <v>-675.36847084226304</v>
      </c>
      <c r="RL47" s="42">
        <v>104.30550089911399</v>
      </c>
      <c r="RN47" s="41">
        <v>-352.52942152538998</v>
      </c>
      <c r="RO47" s="42">
        <v>127.47123238263799</v>
      </c>
      <c r="RP47" s="66"/>
      <c r="RQ47" s="41">
        <v>-476.74166220932898</v>
      </c>
      <c r="RR47" s="42">
        <v>134.167635861816</v>
      </c>
      <c r="RS47" s="66"/>
      <c r="RT47" s="41">
        <v>-579.13278841865701</v>
      </c>
      <c r="RU47" s="42">
        <v>145.01065255336499</v>
      </c>
      <c r="RV47" s="66"/>
      <c r="RW47" s="41">
        <v>-781.48066955525803</v>
      </c>
      <c r="RX47" s="42">
        <v>144.368015533853</v>
      </c>
      <c r="RZ47" s="41">
        <v>-453.13108276809999</v>
      </c>
      <c r="SA47" s="42">
        <v>212.609823938327</v>
      </c>
      <c r="SB47" s="66"/>
      <c r="SC47" s="41">
        <v>-569.54538781617998</v>
      </c>
      <c r="SD47" s="42">
        <v>230.697859366561</v>
      </c>
      <c r="SE47" s="66"/>
      <c r="SF47" s="41">
        <v>-805.15026392816901</v>
      </c>
      <c r="SG47" s="42">
        <v>228.90796420710299</v>
      </c>
      <c r="SH47" s="66"/>
      <c r="SI47" s="41">
        <v>-1021.674</v>
      </c>
      <c r="SJ47" s="42">
        <v>237.98837291484799</v>
      </c>
      <c r="SL47" s="41">
        <v>-467.46516602369201</v>
      </c>
      <c r="SM47" s="42">
        <v>317.75433794845901</v>
      </c>
      <c r="SN47" s="66"/>
      <c r="SO47" s="41">
        <v>-614.59991410215298</v>
      </c>
      <c r="SP47" s="42">
        <v>332.97578180944498</v>
      </c>
      <c r="SQ47" s="66"/>
      <c r="SR47" s="41">
        <v>-826.08304618061595</v>
      </c>
      <c r="SS47" s="42">
        <v>342.004066173149</v>
      </c>
      <c r="ST47" s="66"/>
      <c r="SU47" s="41">
        <v>-1055.4389942590699</v>
      </c>
      <c r="SV47" s="42">
        <v>352.34050352752001</v>
      </c>
      <c r="SW47" s="66"/>
      <c r="SX47" s="41">
        <v>-1307.998186416</v>
      </c>
      <c r="SY47" s="42">
        <v>365.10023194024501</v>
      </c>
      <c r="SZ47" s="66"/>
      <c r="TA47" s="41">
        <v>-1421.4</v>
      </c>
      <c r="TB47" s="42">
        <v>374.76344082447002</v>
      </c>
      <c r="TD47" s="41">
        <v>-384.26340629623598</v>
      </c>
      <c r="TE47" s="42">
        <v>455.16557786276297</v>
      </c>
      <c r="TF47" s="66"/>
      <c r="TG47" s="41">
        <v>-544.744460055491</v>
      </c>
      <c r="TH47" s="42">
        <v>477.48301698888099</v>
      </c>
      <c r="TI47" s="66"/>
      <c r="TJ47" s="41">
        <v>-776.67784581474405</v>
      </c>
      <c r="TK47" s="42">
        <v>490.473411051374</v>
      </c>
      <c r="TL47" s="66"/>
      <c r="TM47" s="41">
        <v>-1028.4427495739999</v>
      </c>
      <c r="TN47" s="42">
        <v>503.56259625192502</v>
      </c>
      <c r="TO47" s="66"/>
      <c r="TP47" s="41">
        <v>-1302.9883650925001</v>
      </c>
      <c r="TQ47" s="42">
        <v>519.65877454614201</v>
      </c>
      <c r="TR47" s="66"/>
      <c r="TS47" s="41">
        <v>-1449.5934</v>
      </c>
      <c r="TT47" s="42">
        <v>531.50022796752398</v>
      </c>
      <c r="TV47" s="41">
        <v>-271.80713577855403</v>
      </c>
      <c r="TW47" s="42">
        <v>627.11135316358104</v>
      </c>
      <c r="TX47" s="66"/>
      <c r="TY47" s="41">
        <v>-445.06900854095397</v>
      </c>
      <c r="TZ47" s="42">
        <v>653.734127393991</v>
      </c>
      <c r="UA47" s="66"/>
      <c r="UB47" s="41">
        <v>-696.88716130335501</v>
      </c>
      <c r="UC47" s="42">
        <v>676.14965296110597</v>
      </c>
      <c r="UD47" s="66"/>
      <c r="UE47" s="41">
        <v>-970.49553406575399</v>
      </c>
      <c r="UF47" s="42">
        <v>692.20539449723105</v>
      </c>
      <c r="UG47" s="66"/>
      <c r="UH47" s="41">
        <v>-1300.15550682815</v>
      </c>
      <c r="UI47" s="42">
        <v>712.02374837907996</v>
      </c>
      <c r="UJ47" s="66"/>
      <c r="UK47" s="41">
        <v>-1421.5390849446201</v>
      </c>
      <c r="UL47" s="42">
        <v>726.228969356314</v>
      </c>
      <c r="UN47" s="41">
        <v>-284.93219315365201</v>
      </c>
      <c r="UO47" s="42">
        <v>846.90053441044097</v>
      </c>
      <c r="UP47" s="66"/>
      <c r="UQ47" s="41">
        <v>-530.30912915365104</v>
      </c>
      <c r="UR47" s="42">
        <v>883.33583366146104</v>
      </c>
      <c r="US47" s="66"/>
      <c r="UT47" s="41">
        <v>-832.24586824155199</v>
      </c>
      <c r="UU47" s="42">
        <v>909.92715732483998</v>
      </c>
      <c r="UV47" s="66"/>
      <c r="UW47" s="41">
        <v>-1160.33087132945</v>
      </c>
      <c r="UX47" s="42">
        <v>931.46814205286</v>
      </c>
      <c r="UY47" s="66"/>
      <c r="UZ47" s="41">
        <v>-1514.3220615052501</v>
      </c>
      <c r="VA47" s="42">
        <v>958.10564601710098</v>
      </c>
      <c r="VB47" s="66"/>
      <c r="VC47" s="41">
        <v>-1700.84819650808</v>
      </c>
      <c r="VD47" s="42">
        <v>977.24861977522198</v>
      </c>
      <c r="VF47" s="41">
        <v>-24.378976256414301</v>
      </c>
      <c r="VG47" s="42">
        <v>63.548260466978199</v>
      </c>
      <c r="VH47" s="66"/>
      <c r="VI47" s="41">
        <v>-114.163561414076</v>
      </c>
      <c r="VJ47" s="42">
        <v>66.228133245748197</v>
      </c>
      <c r="VK47" s="66"/>
      <c r="VL47" s="41">
        <v>-191.918598150126</v>
      </c>
      <c r="VM47" s="42">
        <v>71.615995805927099</v>
      </c>
      <c r="VN47" s="66"/>
      <c r="VO47" s="41">
        <v>-279.96447663384401</v>
      </c>
      <c r="VP47" s="42">
        <v>77.624514116093394</v>
      </c>
      <c r="VR47" s="41">
        <v>-5.4652332086755404</v>
      </c>
      <c r="VS47" s="42">
        <v>92.460671949674307</v>
      </c>
      <c r="VT47" s="66"/>
      <c r="VU47" s="41">
        <v>-109.434284774183</v>
      </c>
      <c r="VV47" s="42">
        <v>95.237494739140303</v>
      </c>
      <c r="VW47" s="66"/>
      <c r="VX47" s="41">
        <v>-238.33341633968999</v>
      </c>
      <c r="VY47" s="42">
        <v>98.704506111457107</v>
      </c>
      <c r="VZ47" s="66"/>
      <c r="WA47" s="41">
        <v>-296.54136323895398</v>
      </c>
      <c r="WB47" s="42">
        <v>112.01343933675901</v>
      </c>
      <c r="WD47" s="41">
        <v>17.586022188314001</v>
      </c>
      <c r="WE47" s="42">
        <v>126.69924224199799</v>
      </c>
      <c r="WF47" s="66"/>
      <c r="WG47" s="41">
        <v>-57.477039389981698</v>
      </c>
      <c r="WH47" s="42">
        <v>135.48188022651999</v>
      </c>
      <c r="WI47" s="66"/>
      <c r="WJ47" s="41">
        <v>-202.478139383599</v>
      </c>
      <c r="WK47" s="42">
        <v>139.85517421143101</v>
      </c>
      <c r="WL47" s="66"/>
      <c r="WM47" s="41">
        <v>-322.90690966090398</v>
      </c>
      <c r="WN47" s="42">
        <v>151.202680625158</v>
      </c>
      <c r="WP47" s="41">
        <v>1.33631459583275</v>
      </c>
      <c r="WQ47" s="42">
        <v>175.822235423622</v>
      </c>
      <c r="WR47" s="66"/>
      <c r="WS47" s="41">
        <v>-94.101937486034402</v>
      </c>
      <c r="WT47" s="42">
        <v>188.346964827211</v>
      </c>
      <c r="WU47" s="66"/>
      <c r="WV47" s="41">
        <v>-276.09368456893702</v>
      </c>
      <c r="WW47" s="42">
        <v>194.873068675414</v>
      </c>
      <c r="WX47" s="66"/>
      <c r="WY47" s="41">
        <v>-485.607470842265</v>
      </c>
      <c r="WZ47" s="42">
        <v>202.489234560315</v>
      </c>
      <c r="XB47" s="41">
        <v>66.837390279763895</v>
      </c>
      <c r="XC47" s="42">
        <v>244.89866068178901</v>
      </c>
      <c r="XD47" s="66"/>
      <c r="XE47" s="41">
        <v>-54.950028087079801</v>
      </c>
      <c r="XF47" s="42">
        <v>261.864674658951</v>
      </c>
      <c r="XG47" s="66"/>
      <c r="XH47" s="41">
        <v>-271.44070945495599</v>
      </c>
      <c r="XI47" s="42">
        <v>270.43951723143999</v>
      </c>
      <c r="XJ47" s="66"/>
      <c r="XK47" s="41">
        <v>-520.835462822831</v>
      </c>
      <c r="XL47" s="42">
        <v>280.46890945246702</v>
      </c>
      <c r="XN47" s="41">
        <v>125.929797358584</v>
      </c>
      <c r="XO47" s="42">
        <v>404.21238120878598</v>
      </c>
      <c r="XP47" s="66"/>
      <c r="XQ47" s="41">
        <v>-33.988931017551302</v>
      </c>
      <c r="XR47" s="42">
        <v>431.98051635979198</v>
      </c>
      <c r="XS47" s="66"/>
      <c r="XT47" s="41">
        <v>-321.38946245759502</v>
      </c>
      <c r="XU47" s="42">
        <v>445.99813958145501</v>
      </c>
      <c r="XV47" s="66"/>
      <c r="XW47" s="41">
        <v>-652.58168598070199</v>
      </c>
      <c r="XX47" s="42">
        <v>462.46133595963602</v>
      </c>
      <c r="XZ47" s="41">
        <v>340.389463056941</v>
      </c>
      <c r="YA47" s="42">
        <v>613.66467168533302</v>
      </c>
      <c r="YB47" s="66"/>
      <c r="YC47" s="41">
        <v>111.312658978478</v>
      </c>
      <c r="YD47" s="42">
        <v>624.65420685024696</v>
      </c>
      <c r="YE47" s="66"/>
      <c r="YF47" s="41">
        <v>-90.418916676595103</v>
      </c>
      <c r="YG47" s="42">
        <v>667.45828287112204</v>
      </c>
      <c r="YH47" s="66"/>
      <c r="YI47" s="41">
        <v>-434.44276875505699</v>
      </c>
      <c r="YJ47" s="42">
        <v>686.40836828409101</v>
      </c>
      <c r="YK47" s="66"/>
      <c r="YL47" s="41">
        <v>-823.32682491198398</v>
      </c>
      <c r="YM47" s="42">
        <v>709.52302165335595</v>
      </c>
      <c r="YN47" s="66"/>
      <c r="YO47" s="41">
        <v>-1267.2052000000001</v>
      </c>
      <c r="YP47" s="42">
        <v>736.52733461871503</v>
      </c>
      <c r="YR47" s="41">
        <v>676.575870370762</v>
      </c>
      <c r="YS47" s="42">
        <v>885.52555217045006</v>
      </c>
      <c r="YT47" s="66"/>
      <c r="YU47" s="41">
        <v>423.91000361150998</v>
      </c>
      <c r="YV47" s="42">
        <v>899.57891480438798</v>
      </c>
      <c r="YW47" s="66"/>
      <c r="YX47" s="41">
        <v>63.800426852257303</v>
      </c>
      <c r="YY47" s="42">
        <v>918.825289634711</v>
      </c>
      <c r="YZ47" s="66"/>
      <c r="ZA47" s="41">
        <v>-165.15227535141599</v>
      </c>
      <c r="ZB47" s="42">
        <v>982.06387703353903</v>
      </c>
      <c r="ZC47" s="66"/>
      <c r="ZD47" s="41">
        <v>-419.96523731433501</v>
      </c>
      <c r="ZE47" s="42">
        <v>1054.9441979143301</v>
      </c>
      <c r="ZF47" s="66"/>
      <c r="ZG47" s="41">
        <v>-1111.45358371416</v>
      </c>
      <c r="ZH47" s="42">
        <v>1045.6781441682799</v>
      </c>
      <c r="ZJ47" s="41">
        <v>1074.5888211072299</v>
      </c>
      <c r="ZK47" s="42">
        <v>1226.7407591336</v>
      </c>
      <c r="ZL47" s="66"/>
      <c r="ZM47" s="41">
        <v>798.89937834483101</v>
      </c>
      <c r="ZN47" s="42">
        <v>1244.1130425486799</v>
      </c>
      <c r="ZO47" s="66"/>
      <c r="ZP47" s="41">
        <v>404.66323558243403</v>
      </c>
      <c r="ZQ47" s="42">
        <v>1267.9801118002599</v>
      </c>
      <c r="ZR47" s="66"/>
      <c r="ZS47" s="41">
        <v>0</v>
      </c>
      <c r="ZT47" s="42">
        <v>1301.7099901957699</v>
      </c>
      <c r="ZU47" s="66"/>
      <c r="ZV47" s="41">
        <v>-329.69049520188798</v>
      </c>
      <c r="ZW47" s="42">
        <v>1387.39615320699</v>
      </c>
      <c r="ZX47" s="66"/>
      <c r="ZY47" s="41">
        <v>-864.17028494462602</v>
      </c>
      <c r="ZZ47" s="42">
        <v>1429.9233317474</v>
      </c>
      <c r="AAB47" s="41">
        <v>1344.85750258334</v>
      </c>
      <c r="AAC47" s="42">
        <v>1651.1924285949001</v>
      </c>
      <c r="AAD47" s="66"/>
      <c r="AAE47" s="41">
        <v>976.56748258334005</v>
      </c>
      <c r="AAF47" s="42">
        <v>1674.4126123068099</v>
      </c>
      <c r="AAG47" s="66"/>
      <c r="AAH47" s="41">
        <v>503.72915549543802</v>
      </c>
      <c r="AAI47" s="42">
        <v>1706.5109306338099</v>
      </c>
      <c r="AAJ47" s="66"/>
      <c r="AAK47" s="41">
        <v>224.00519838562099</v>
      </c>
      <c r="AAL47" s="42">
        <v>1818.11525104883</v>
      </c>
      <c r="AAM47" s="66"/>
      <c r="AAN47" s="41">
        <v>-334.473287790173</v>
      </c>
      <c r="AAO47" s="42">
        <v>1866.97813375532</v>
      </c>
      <c r="AAP47" s="66"/>
      <c r="AAQ47" s="41">
        <v>-1016.71399650809</v>
      </c>
      <c r="AAR47" s="42">
        <v>1924.21453922197</v>
      </c>
      <c r="AAT47" s="91">
        <v>300.81559719389003</v>
      </c>
      <c r="AAU47" s="92">
        <v>126.515616323244</v>
      </c>
      <c r="AAV47" s="80"/>
      <c r="AAW47" s="91">
        <v>216.93593390447401</v>
      </c>
      <c r="AAX47" s="92">
        <v>132.83338584185299</v>
      </c>
      <c r="AAY47" s="80"/>
      <c r="AAZ47" s="91">
        <v>114.024030615059</v>
      </c>
      <c r="ABA47" s="92">
        <v>140.60594244903101</v>
      </c>
      <c r="ABB47" s="80"/>
      <c r="ABC47" s="91">
        <v>54.753610114964701</v>
      </c>
      <c r="ABD47" s="92">
        <v>153.431894282858</v>
      </c>
      <c r="ABF47" s="110">
        <v>390.87000138457398</v>
      </c>
      <c r="ABG47" s="111">
        <v>183.57138334009801</v>
      </c>
      <c r="ABH47" s="99"/>
      <c r="ABI47" s="110">
        <v>293.20530199319597</v>
      </c>
      <c r="ABJ47" s="111">
        <v>192.659108075593</v>
      </c>
      <c r="ABK47" s="99"/>
      <c r="ABL47" s="110">
        <v>173.35872260182001</v>
      </c>
      <c r="ABM47" s="111">
        <v>203.811698168611</v>
      </c>
      <c r="ABN47" s="99"/>
      <c r="ABO47" s="110">
        <v>111.24260756885499</v>
      </c>
      <c r="ABP47" s="111">
        <v>223.18281206089199</v>
      </c>
      <c r="ABR47" s="129">
        <v>570.68759112957605</v>
      </c>
      <c r="ABS47" s="130">
        <v>260.29670703486801</v>
      </c>
      <c r="ABT47" s="118"/>
      <c r="ABU47" s="129">
        <v>459.597640131172</v>
      </c>
      <c r="ABV47" s="130">
        <v>272.20278026805198</v>
      </c>
      <c r="ABW47" s="118"/>
      <c r="ABX47" s="129">
        <v>323.20816913276701</v>
      </c>
      <c r="ABY47" s="130">
        <v>286.795310736342</v>
      </c>
      <c r="ABZ47" s="118"/>
      <c r="ACA47" s="129">
        <v>253.9605</v>
      </c>
      <c r="ACB47" s="130">
        <v>312.70555071793098</v>
      </c>
      <c r="ACD47" s="148">
        <v>672.72248233412097</v>
      </c>
      <c r="ACE47" s="149">
        <v>363.63511243602198</v>
      </c>
      <c r="ACF47" s="137"/>
      <c r="ACG47" s="148">
        <v>533.69095056339597</v>
      </c>
      <c r="ACH47" s="149">
        <v>380.95700964675802</v>
      </c>
      <c r="ACI47" s="137"/>
      <c r="ACJ47" s="148">
        <v>363.01901879267001</v>
      </c>
      <c r="ACK47" s="149">
        <v>402.175671224187</v>
      </c>
      <c r="ACL47" s="137"/>
      <c r="ACM47" s="148">
        <v>167.381237021944</v>
      </c>
      <c r="ACN47" s="149">
        <v>425.66293252228797</v>
      </c>
      <c r="ACP47" s="167">
        <v>919.89666275119998</v>
      </c>
      <c r="ACQ47" s="168">
        <v>503.27683425817202</v>
      </c>
      <c r="ACR47" s="156"/>
      <c r="ACS47" s="167">
        <v>750.610100580216</v>
      </c>
      <c r="ACT47" s="168">
        <v>526.04976627815302</v>
      </c>
      <c r="ACU47" s="156"/>
      <c r="ACV47" s="167">
        <v>546.27863623824703</v>
      </c>
      <c r="ACW47" s="168">
        <v>554.26546677758097</v>
      </c>
      <c r="ACX47" s="156"/>
      <c r="ACY47" s="167">
        <v>312.02163189627601</v>
      </c>
      <c r="ACZ47" s="168">
        <v>585.60575508982504</v>
      </c>
      <c r="ADB47" s="186">
        <v>1298.7996754354699</v>
      </c>
      <c r="ADC47" s="187">
        <v>832.09534052855497</v>
      </c>
      <c r="ADD47" s="175"/>
      <c r="ADE47" s="186">
        <v>1073.28569300547</v>
      </c>
      <c r="ADF47" s="187">
        <v>869.29698633085695</v>
      </c>
      <c r="ADG47" s="175"/>
      <c r="ADH47" s="186">
        <v>801.15716814545601</v>
      </c>
      <c r="ADI47" s="187">
        <v>915.42258450642498</v>
      </c>
      <c r="ADJ47" s="175"/>
      <c r="ADK47" s="186">
        <v>489.14500000000203</v>
      </c>
      <c r="ADL47" s="187">
        <v>966.92243518865405</v>
      </c>
      <c r="ADN47" s="205">
        <v>1865.4794214450601</v>
      </c>
      <c r="ADO47" s="206">
        <v>1253.60735447771</v>
      </c>
      <c r="ADP47" s="194"/>
      <c r="ADQ47" s="205">
        <v>1657.3297704254401</v>
      </c>
      <c r="ADR47" s="206">
        <v>1293.7077168676301</v>
      </c>
      <c r="ADS47" s="194"/>
      <c r="ADT47" s="205">
        <v>1366.18723940582</v>
      </c>
      <c r="ADU47" s="206">
        <v>1351.82995554995</v>
      </c>
      <c r="ADV47" s="194"/>
      <c r="ADW47" s="205">
        <v>1050.96618838621</v>
      </c>
      <c r="ADX47" s="206">
        <v>1413.3417152542299</v>
      </c>
      <c r="ADY47" s="194"/>
      <c r="ADZ47" s="205">
        <v>681.23896634697599</v>
      </c>
      <c r="AEA47" s="206">
        <v>1485.76388715852</v>
      </c>
      <c r="AEB47" s="194"/>
      <c r="AEC47" s="205">
        <v>261.078999999997</v>
      </c>
      <c r="AED47" s="206">
        <v>1566.9698062959801</v>
      </c>
      <c r="AEF47" s="224">
        <v>2653.6799340289299</v>
      </c>
      <c r="AEG47" s="225">
        <v>1794.87153303885</v>
      </c>
      <c r="AEH47" s="213"/>
      <c r="AEI47" s="224">
        <v>2420.7729610891101</v>
      </c>
      <c r="AEJ47" s="225">
        <v>1847.2363677506301</v>
      </c>
      <c r="AEK47" s="213"/>
      <c r="AEL47" s="224">
        <v>2094.7338981492999</v>
      </c>
      <c r="AEM47" s="225">
        <v>1922.6070638336901</v>
      </c>
      <c r="AEN47" s="213"/>
      <c r="AEO47" s="224">
        <v>1741.67535020949</v>
      </c>
      <c r="AEP47" s="225">
        <v>2002.6877119092601</v>
      </c>
      <c r="AEQ47" s="213"/>
      <c r="AER47" s="224">
        <v>1328.12809432986</v>
      </c>
      <c r="AES47" s="225">
        <v>2097.3004517353102</v>
      </c>
      <c r="AET47" s="213"/>
      <c r="AEU47" s="224">
        <v>850.69461639004601</v>
      </c>
      <c r="AEV47" s="225">
        <v>2202.2971145013998</v>
      </c>
      <c r="AEX47" s="243">
        <v>3560.5384011388901</v>
      </c>
      <c r="AEY47" s="244">
        <v>2470.0397856774598</v>
      </c>
      <c r="AEZ47" s="232"/>
      <c r="AFA47" s="243">
        <v>3303.01547794829</v>
      </c>
      <c r="AFB47" s="244">
        <v>2536.2442048206799</v>
      </c>
      <c r="AFC47" s="232"/>
      <c r="AFD47" s="243">
        <v>2942.2212547576901</v>
      </c>
      <c r="AFE47" s="244">
        <v>2631.14018872618</v>
      </c>
      <c r="AFF47" s="232"/>
      <c r="AFG47" s="243">
        <v>2551.4665815670901</v>
      </c>
      <c r="AFH47" s="244">
        <v>2732.1359000010798</v>
      </c>
      <c r="AFI47" s="232"/>
      <c r="AFJ47" s="243">
        <v>2085.81730837649</v>
      </c>
      <c r="AFK47" s="244">
        <v>2850.2766901781301</v>
      </c>
      <c r="AFL47" s="232"/>
      <c r="AFM47" s="243">
        <v>1565.71</v>
      </c>
      <c r="AFN47" s="244">
        <v>2985.0127048709001</v>
      </c>
      <c r="AFP47" s="263">
        <v>4331.2043821041798</v>
      </c>
      <c r="AFQ47" s="264">
        <v>3328.3762852273298</v>
      </c>
      <c r="AFR47" s="251"/>
      <c r="AFS47" s="263">
        <v>4012.8112021041802</v>
      </c>
      <c r="AFT47" s="264">
        <v>3415.6040706168601</v>
      </c>
      <c r="AFU47" s="251"/>
      <c r="AFV47" s="263">
        <v>3579.9193953322001</v>
      </c>
      <c r="AFW47" s="264">
        <v>3542.79515700005</v>
      </c>
      <c r="AFX47" s="251"/>
      <c r="AFY47" s="263">
        <v>3111.0750485602298</v>
      </c>
      <c r="AFZ47" s="264">
        <v>3678.3935367538402</v>
      </c>
      <c r="AGA47" s="251"/>
      <c r="AGB47" s="263">
        <v>2562.6961150162801</v>
      </c>
      <c r="AGC47" s="264">
        <v>3839.5151735720101</v>
      </c>
      <c r="AGD47" s="251"/>
      <c r="AGE47" s="263">
        <v>1928.3525</v>
      </c>
      <c r="AGF47" s="264">
        <v>4018.6535740997501</v>
      </c>
      <c r="AGH47" s="41"/>
      <c r="AGI47" s="42"/>
      <c r="AGK47" s="41"/>
      <c r="AGL47" s="42"/>
      <c r="AGN47" s="41"/>
      <c r="AGO47" s="42"/>
      <c r="AGQ47" s="41"/>
      <c r="AGR47" s="42"/>
      <c r="AGT47" s="41"/>
      <c r="AGU47" s="42"/>
      <c r="AGW47" s="41"/>
      <c r="AGX47" s="42"/>
      <c r="AGZ47" s="41"/>
      <c r="AHA47" s="42"/>
      <c r="AHC47" s="41"/>
      <c r="AHD47" s="42"/>
      <c r="AHF47" s="41"/>
      <c r="AHG47" s="42"/>
      <c r="AHI47" s="41"/>
      <c r="AHJ47" s="42"/>
      <c r="AHL47" s="41"/>
      <c r="AHM47" s="42"/>
      <c r="AHO47" s="41"/>
      <c r="AHP47" s="42"/>
      <c r="AHR47" s="41"/>
      <c r="AHS47" s="42"/>
      <c r="AHU47" s="41"/>
      <c r="AHV47" s="42"/>
      <c r="AHX47" s="41"/>
      <c r="AHY47" s="42"/>
      <c r="AIA47" s="41"/>
      <c r="AIB47" s="42"/>
      <c r="AID47" s="41"/>
      <c r="AIE47" s="42"/>
      <c r="AIG47" s="41"/>
      <c r="AIH47" s="42"/>
      <c r="AIJ47" s="41"/>
      <c r="AIK47" s="42"/>
      <c r="AIM47" s="41"/>
      <c r="AIN47" s="42"/>
      <c r="AIP47" s="41"/>
      <c r="AIQ47" s="42"/>
      <c r="AIS47" s="41"/>
      <c r="AIT47" s="42"/>
      <c r="AIV47" s="41"/>
      <c r="AIW47" s="42"/>
      <c r="AIY47" s="41"/>
      <c r="AIZ47" s="42"/>
      <c r="AJB47" s="41"/>
      <c r="AJC47" s="42"/>
      <c r="AJE47" s="41"/>
      <c r="AJF47" s="42"/>
      <c r="AJH47" s="41"/>
      <c r="AJI47" s="42"/>
      <c r="AJK47" s="41"/>
      <c r="AJL47" s="42"/>
      <c r="AJN47" s="41"/>
      <c r="AJO47" s="42"/>
      <c r="AJQ47" s="41"/>
      <c r="AJR47" s="42"/>
      <c r="AJT47" s="41"/>
      <c r="AJU47" s="42"/>
      <c r="AJW47" s="41"/>
      <c r="AJX47" s="42"/>
      <c r="AJZ47" s="41"/>
      <c r="AKA47" s="42"/>
      <c r="AKC47" s="41"/>
      <c r="AKD47" s="42"/>
      <c r="AKF47" s="41"/>
      <c r="AKG47" s="42"/>
      <c r="AKI47" s="41"/>
      <c r="AKJ47" s="42"/>
      <c r="AKL47" s="41"/>
      <c r="AKM47" s="42"/>
      <c r="AKN47" s="66"/>
      <c r="AKO47" s="41"/>
      <c r="AKP47" s="42"/>
      <c r="AKQ47" s="66"/>
      <c r="AKR47" s="41"/>
      <c r="AKS47" s="42"/>
      <c r="AKU47" s="41"/>
      <c r="AKV47" s="42"/>
      <c r="AKW47" s="66"/>
      <c r="AKX47" s="41"/>
      <c r="AKY47" s="42"/>
      <c r="AKZ47" s="66"/>
      <c r="ALA47" s="41"/>
      <c r="ALB47" s="42"/>
      <c r="ALD47" s="41"/>
      <c r="ALE47" s="42"/>
      <c r="ALF47" s="66"/>
      <c r="ALG47" s="41"/>
      <c r="ALH47" s="42"/>
      <c r="ALI47" s="66"/>
      <c r="ALJ47" s="41"/>
      <c r="ALK47" s="42"/>
      <c r="ALM47" s="41"/>
      <c r="ALN47" s="42"/>
      <c r="ALO47" s="66"/>
      <c r="ALP47" s="41"/>
      <c r="ALQ47" s="42"/>
      <c r="ALR47" s="66"/>
      <c r="ALS47" s="41"/>
      <c r="ALT47" s="42"/>
      <c r="ALV47" s="41"/>
      <c r="ALW47" s="42"/>
      <c r="ALX47" s="66"/>
      <c r="ALY47" s="41"/>
      <c r="ALZ47" s="42"/>
      <c r="AMA47" s="66"/>
      <c r="AMB47" s="41"/>
      <c r="AMC47" s="42"/>
      <c r="AME47" s="41"/>
      <c r="AMF47" s="42"/>
      <c r="AMG47" s="66"/>
      <c r="AMH47" s="41"/>
      <c r="AMI47" s="42"/>
      <c r="AMJ47" s="66"/>
      <c r="AMK47" s="41"/>
      <c r="AML47" s="42"/>
      <c r="AMN47" s="41"/>
      <c r="AMO47" s="42"/>
      <c r="AMP47" s="66"/>
      <c r="AMQ47" s="41"/>
      <c r="AMR47" s="42"/>
      <c r="AMS47" s="66"/>
      <c r="AMT47" s="41"/>
      <c r="AMU47" s="42"/>
      <c r="AMW47" s="41"/>
      <c r="AMX47" s="42"/>
      <c r="AMY47" s="66"/>
      <c r="AMZ47" s="41"/>
      <c r="ANA47" s="42"/>
      <c r="ANB47" s="66"/>
      <c r="ANC47" s="41"/>
      <c r="AND47" s="42"/>
      <c r="ANF47" s="41"/>
      <c r="ANG47" s="42"/>
      <c r="ANH47" s="66"/>
      <c r="ANI47" s="41"/>
      <c r="ANJ47" s="42"/>
      <c r="ANK47" s="66"/>
      <c r="ANL47" s="41"/>
      <c r="ANM47" s="42"/>
      <c r="ANO47" s="41"/>
      <c r="ANP47" s="42"/>
      <c r="ANQ47" s="66"/>
      <c r="ANR47" s="41"/>
      <c r="ANS47" s="42"/>
      <c r="ANT47" s="66"/>
      <c r="ANU47" s="41"/>
      <c r="ANV47" s="42"/>
      <c r="ANX47" s="41"/>
      <c r="ANY47" s="42"/>
      <c r="ANZ47" s="66"/>
      <c r="AOA47" s="41"/>
      <c r="AOB47" s="42"/>
      <c r="AOC47" s="66"/>
      <c r="AOD47" s="41"/>
      <c r="AOE47" s="42"/>
      <c r="AOG47" s="41"/>
      <c r="AOH47" s="42"/>
      <c r="AOI47" s="66"/>
      <c r="AOJ47" s="41"/>
      <c r="AOK47" s="42"/>
      <c r="AOL47" s="66"/>
      <c r="AOM47" s="41"/>
      <c r="AON47" s="42"/>
      <c r="AOP47" s="41"/>
      <c r="AOQ47" s="42"/>
      <c r="AOS47" s="41"/>
      <c r="AOT47" s="42"/>
      <c r="AOV47" s="41"/>
      <c r="AOW47" s="42"/>
      <c r="AOY47" s="41"/>
      <c r="AOZ47" s="42"/>
      <c r="APB47" s="41"/>
      <c r="APC47" s="42"/>
      <c r="APE47" s="41"/>
      <c r="APF47" s="42"/>
      <c r="APH47" s="41"/>
      <c r="API47" s="42"/>
      <c r="APK47" s="41"/>
      <c r="APL47" s="42"/>
      <c r="APN47" s="41"/>
      <c r="APO47" s="42"/>
      <c r="APQ47" s="41"/>
      <c r="APR47" s="42"/>
      <c r="APT47" s="41"/>
      <c r="APU47" s="42"/>
      <c r="APW47" s="41"/>
      <c r="APX47" s="42"/>
      <c r="APZ47" s="41"/>
      <c r="AQA47" s="42"/>
      <c r="AQC47" s="41"/>
      <c r="AQD47" s="42"/>
      <c r="AQF47" s="41"/>
      <c r="AQG47" s="42"/>
      <c r="AQI47" s="41"/>
      <c r="AQJ47" s="42"/>
      <c r="AQL47" s="41"/>
      <c r="AQM47" s="42"/>
      <c r="AQO47" s="41"/>
      <c r="AQP47" s="42"/>
      <c r="AQR47" s="41"/>
      <c r="AQS47" s="42"/>
      <c r="AQU47" s="41"/>
      <c r="AQV47" s="42"/>
      <c r="AQX47" s="41"/>
      <c r="AQY47" s="42"/>
      <c r="ARA47" s="41"/>
      <c r="ARB47" s="42"/>
      <c r="ARD47" s="41"/>
      <c r="ARE47" s="42"/>
      <c r="ARG47" s="41"/>
      <c r="ARH47" s="42"/>
      <c r="ARJ47" s="41"/>
      <c r="ARK47" s="42"/>
      <c r="ARM47" s="41"/>
      <c r="ARN47" s="42"/>
      <c r="ARP47" s="41"/>
      <c r="ARQ47" s="42"/>
      <c r="ARS47" s="41"/>
      <c r="ART47" s="42"/>
      <c r="ARV47" s="41"/>
      <c r="ARW47" s="42"/>
      <c r="ARY47" s="41"/>
      <c r="ARZ47" s="42"/>
      <c r="ASB47" s="41"/>
      <c r="ASC47" s="42"/>
      <c r="ASE47" s="41"/>
      <c r="ASF47" s="42"/>
      <c r="ASH47" s="41"/>
      <c r="ASI47" s="42"/>
      <c r="ASK47" s="41"/>
      <c r="ASL47" s="42"/>
      <c r="ASN47" s="41"/>
      <c r="ASO47" s="42"/>
      <c r="ASQ47" s="41"/>
      <c r="ASR47" s="42"/>
      <c r="AST47" s="41"/>
      <c r="ASU47" s="42"/>
      <c r="ASW47" s="41"/>
      <c r="ASX47" s="42"/>
      <c r="ASZ47" s="41"/>
      <c r="ATA47" s="42"/>
      <c r="ATC47" s="41"/>
      <c r="ATD47" s="42"/>
      <c r="ATF47" s="41"/>
      <c r="ATG47" s="42"/>
      <c r="ATI47" s="41"/>
      <c r="ATJ47" s="42"/>
      <c r="ATL47" s="41"/>
      <c r="ATM47" s="42"/>
      <c r="ATO47" s="41"/>
      <c r="ATP47" s="42"/>
      <c r="ATR47" s="41"/>
      <c r="ATS47" s="42"/>
      <c r="ATU47" s="41"/>
      <c r="ATV47" s="42"/>
      <c r="ATX47" s="41"/>
      <c r="ATY47" s="42"/>
      <c r="AUA47" s="41"/>
      <c r="AUB47" s="42"/>
      <c r="AUD47" s="41"/>
      <c r="AUE47" s="42"/>
      <c r="AUG47" s="41"/>
      <c r="AUH47" s="42"/>
      <c r="AUJ47" s="41"/>
      <c r="AUK47" s="42"/>
      <c r="AUM47" s="41"/>
      <c r="AUN47" s="42"/>
      <c r="AUP47" s="41"/>
      <c r="AUQ47" s="42"/>
      <c r="AUS47" s="41"/>
      <c r="AUT47" s="42"/>
      <c r="AUV47" s="41"/>
      <c r="AUW47" s="42"/>
      <c r="AUY47" s="41"/>
      <c r="AUZ47" s="42"/>
      <c r="AVB47" s="41"/>
      <c r="AVC47" s="42"/>
      <c r="AVE47" s="41"/>
      <c r="AVF47" s="42"/>
      <c r="AVH47" s="41"/>
      <c r="AVI47" s="42"/>
      <c r="AVK47" s="41"/>
      <c r="AVL47" s="42"/>
      <c r="AVN47" s="41"/>
      <c r="AVO47" s="42"/>
      <c r="AVQ47" s="41"/>
      <c r="AVR47" s="42"/>
      <c r="AVT47" s="41"/>
      <c r="AVU47" s="42"/>
      <c r="AVW47" s="41"/>
      <c r="AVX47" s="42"/>
      <c r="AVZ47" s="41"/>
      <c r="AWA47" s="42"/>
      <c r="AWC47" s="41"/>
      <c r="AWD47" s="42"/>
      <c r="AWF47" s="41"/>
      <c r="AWG47" s="42"/>
      <c r="AWH47" s="66"/>
      <c r="AWI47" s="41"/>
      <c r="AWJ47" s="42"/>
      <c r="AWK47" s="66"/>
      <c r="AWL47" s="41"/>
      <c r="AWM47" s="42"/>
      <c r="AWO47" s="41"/>
      <c r="AWP47" s="42"/>
      <c r="AWQ47" s="66"/>
      <c r="AWR47" s="41"/>
      <c r="AWS47" s="42"/>
      <c r="AWT47" s="66"/>
      <c r="AWU47" s="41"/>
      <c r="AWV47" s="42"/>
      <c r="AWX47" s="41"/>
      <c r="AWY47" s="42"/>
      <c r="AWZ47" s="66"/>
      <c r="AXA47" s="41"/>
      <c r="AXB47" s="42"/>
      <c r="AXC47" s="66"/>
      <c r="AXD47" s="41"/>
      <c r="AXE47" s="42"/>
      <c r="AXG47" s="41"/>
      <c r="AXH47" s="42"/>
      <c r="AXI47" s="66"/>
      <c r="AXJ47" s="41"/>
      <c r="AXK47" s="42"/>
      <c r="AXL47" s="66"/>
      <c r="AXM47" s="41"/>
      <c r="AXN47" s="42"/>
      <c r="AXP47" s="41"/>
      <c r="AXQ47" s="42"/>
      <c r="AXR47" s="66"/>
      <c r="AXS47" s="41"/>
      <c r="AXT47" s="42"/>
      <c r="AXU47" s="66"/>
      <c r="AXV47" s="41"/>
      <c r="AXW47" s="42"/>
      <c r="AXY47" s="41"/>
      <c r="AXZ47" s="42"/>
      <c r="AYA47" s="66"/>
      <c r="AYB47" s="41"/>
      <c r="AYC47" s="42"/>
      <c r="AYD47" s="66"/>
      <c r="AYE47" s="41"/>
      <c r="AYF47" s="42"/>
      <c r="AYH47" s="41"/>
      <c r="AYI47" s="42"/>
      <c r="AYJ47" s="66"/>
      <c r="AYK47" s="41"/>
      <c r="AYL47" s="42"/>
      <c r="AYM47" s="66"/>
      <c r="AYN47" s="41"/>
      <c r="AYO47" s="42"/>
      <c r="AYQ47" s="41"/>
      <c r="AYR47" s="42"/>
      <c r="AYS47" s="66"/>
      <c r="AYT47" s="41"/>
      <c r="AYU47" s="42"/>
      <c r="AYV47" s="66"/>
      <c r="AYW47" s="41"/>
      <c r="AYX47" s="42"/>
      <c r="AYZ47" s="41"/>
      <c r="AZA47" s="42"/>
      <c r="AZB47" s="66"/>
      <c r="AZC47" s="41"/>
      <c r="AZD47" s="42"/>
      <c r="AZE47" s="66"/>
      <c r="AZF47" s="41"/>
      <c r="AZG47" s="42"/>
      <c r="AZI47" s="41"/>
      <c r="AZJ47" s="42"/>
      <c r="AZK47" s="66"/>
      <c r="AZL47" s="41"/>
      <c r="AZM47" s="42"/>
      <c r="AZN47" s="66"/>
      <c r="AZO47" s="41"/>
      <c r="AZP47" s="42"/>
      <c r="AZR47" s="41"/>
      <c r="AZS47" s="42"/>
      <c r="AZT47" s="66"/>
      <c r="AZU47" s="41"/>
      <c r="AZV47" s="42"/>
      <c r="AZW47" s="66"/>
      <c r="AZX47" s="41"/>
      <c r="AZY47" s="42"/>
    </row>
    <row r="48" spans="2:1377" ht="15" customHeight="1" x14ac:dyDescent="0.15">
      <c r="B48" s="41">
        <v>-123.00761210363</v>
      </c>
      <c r="C48" s="42">
        <v>40.049002455171397</v>
      </c>
      <c r="E48" s="41">
        <v>-177.922135261291</v>
      </c>
      <c r="F48" s="42">
        <v>43.101638060529503</v>
      </c>
      <c r="H48" s="41">
        <v>-225.61423815544401</v>
      </c>
      <c r="I48" s="42">
        <v>46.588423621857999</v>
      </c>
      <c r="J48" s="66"/>
      <c r="K48" s="41">
        <v>-278.62394453843501</v>
      </c>
      <c r="L48" s="42">
        <v>50.539504098788797</v>
      </c>
      <c r="N48" s="41">
        <v>-128.78808052406001</v>
      </c>
      <c r="O48" s="42">
        <v>59.469292889182697</v>
      </c>
      <c r="P48" s="66"/>
      <c r="Q48" s="41">
        <v>-192.075393089568</v>
      </c>
      <c r="R48" s="42">
        <v>61.973372455195197</v>
      </c>
      <c r="S48" s="66"/>
      <c r="T48" s="41">
        <v>-271.23982565507498</v>
      </c>
      <c r="U48" s="42">
        <v>64.325750448248002</v>
      </c>
      <c r="V48" s="66"/>
      <c r="W48" s="41">
        <v>-305.06461970224598</v>
      </c>
      <c r="X48" s="42">
        <v>72.915872024477494</v>
      </c>
      <c r="Z48" s="41">
        <v>-107.69995993616401</v>
      </c>
      <c r="AA48" s="42">
        <v>84.337442526230205</v>
      </c>
      <c r="AB48" s="66"/>
      <c r="AC48" s="41">
        <v>-177.92092392978</v>
      </c>
      <c r="AD48" s="42">
        <v>88.133434161097398</v>
      </c>
      <c r="AE48" s="66"/>
      <c r="AF48" s="41">
        <v>-266.08236792339699</v>
      </c>
      <c r="AG48" s="42">
        <v>91.112286774713596</v>
      </c>
      <c r="AH48" s="66"/>
      <c r="AI48" s="41">
        <v>-339.689234703144</v>
      </c>
      <c r="AJ48" s="42">
        <v>98.596705356287003</v>
      </c>
      <c r="AL48" s="41">
        <v>-147.69010728757101</v>
      </c>
      <c r="AM48" s="42">
        <v>118.96939122402399</v>
      </c>
      <c r="AN48" s="66"/>
      <c r="AO48" s="41">
        <v>-236.142684370474</v>
      </c>
      <c r="AP48" s="42">
        <v>122.52368165674901</v>
      </c>
      <c r="AQ48" s="66"/>
      <c r="AR48" s="41">
        <v>-347.08486145337599</v>
      </c>
      <c r="AS48" s="42">
        <v>126.952398095341</v>
      </c>
      <c r="AT48" s="66"/>
      <c r="AU48" s="41">
        <v>-475.28461042547599</v>
      </c>
      <c r="AV48" s="42">
        <v>132.09585254512101</v>
      </c>
      <c r="AX48" s="41">
        <v>-132.57803104664401</v>
      </c>
      <c r="AY48" s="42">
        <v>163.81531383505001</v>
      </c>
      <c r="AZ48" s="66"/>
      <c r="BA48" s="41">
        <v>-248.51601973058001</v>
      </c>
      <c r="BB48" s="42">
        <v>170.30436127312399</v>
      </c>
      <c r="BC48" s="66"/>
      <c r="BD48" s="41">
        <v>-379.74721709845602</v>
      </c>
      <c r="BE48" s="42">
        <v>176.13147020358201</v>
      </c>
      <c r="BF48" s="66"/>
      <c r="BG48" s="41">
        <v>-531.56246798718098</v>
      </c>
      <c r="BH48" s="42">
        <v>182.913979871804</v>
      </c>
      <c r="BJ48" s="41">
        <v>-153.43486356052699</v>
      </c>
      <c r="BK48" s="42">
        <v>272.938346348587</v>
      </c>
      <c r="BL48" s="66"/>
      <c r="BM48" s="41">
        <v>-307.21311328054998</v>
      </c>
      <c r="BN48" s="42">
        <v>280.911408149826</v>
      </c>
      <c r="BO48" s="66"/>
      <c r="BP48" s="41">
        <v>-480.93433272059502</v>
      </c>
      <c r="BQ48" s="42">
        <v>290.43178370023901</v>
      </c>
      <c r="BR48" s="66"/>
      <c r="BS48" s="41">
        <v>-682.02115382832505</v>
      </c>
      <c r="BT48" s="42">
        <v>301.55756027894398</v>
      </c>
      <c r="BV48" s="41">
        <v>-82.078577883069499</v>
      </c>
      <c r="BW48" s="42">
        <v>409.62644004635098</v>
      </c>
      <c r="BX48" s="66"/>
      <c r="BY48" s="41">
        <v>-218.95586196153101</v>
      </c>
      <c r="BZ48" s="42">
        <v>422.76828367103099</v>
      </c>
      <c r="CA48" s="66"/>
      <c r="CB48" s="41">
        <v>-416.17674603999501</v>
      </c>
      <c r="CC48" s="42">
        <v>434.18310788889897</v>
      </c>
      <c r="CD48" s="66"/>
      <c r="CE48" s="41">
        <v>-630.09663011845305</v>
      </c>
      <c r="CF48" s="42">
        <v>447.04186333279</v>
      </c>
      <c r="CG48" s="66"/>
      <c r="CH48" s="41">
        <v>-864.304398275376</v>
      </c>
      <c r="CI48" s="42">
        <v>462.65446793444102</v>
      </c>
      <c r="CJ48" s="66"/>
      <c r="CK48" s="41">
        <v>-959.25907529613596</v>
      </c>
      <c r="CL48" s="42">
        <v>473.900807112336</v>
      </c>
      <c r="CN48" s="41">
        <v>13.176674259408699</v>
      </c>
      <c r="CO48" s="42">
        <v>575.48977620220705</v>
      </c>
      <c r="CP48" s="66"/>
      <c r="CQ48" s="41">
        <v>-50.560657777605897</v>
      </c>
      <c r="CR48" s="42">
        <v>608.24267768656296</v>
      </c>
      <c r="CS48" s="66"/>
      <c r="CT48" s="41">
        <v>-266.449014536856</v>
      </c>
      <c r="CU48" s="42">
        <v>622.79211117005195</v>
      </c>
      <c r="CV48" s="66"/>
      <c r="CW48" s="41">
        <v>-500.84834629611299</v>
      </c>
      <c r="CX48" s="42">
        <v>639.21021243084101</v>
      </c>
      <c r="CY48" s="66"/>
      <c r="CZ48" s="41">
        <v>-646.63053509237602</v>
      </c>
      <c r="DA48" s="42">
        <v>686.12146010889103</v>
      </c>
      <c r="DB48" s="66"/>
      <c r="DC48" s="41">
        <v>-880.60130000000197</v>
      </c>
      <c r="DD48" s="42">
        <v>672.89833134158505</v>
      </c>
      <c r="DF48" s="41">
        <v>215.20781712801301</v>
      </c>
      <c r="DG48" s="42">
        <v>796.96392879870905</v>
      </c>
      <c r="DH48" s="66"/>
      <c r="DI48" s="41">
        <v>50.288824365612797</v>
      </c>
      <c r="DJ48" s="42">
        <v>809.02614302766199</v>
      </c>
      <c r="DK48" s="66"/>
      <c r="DL48" s="41">
        <v>-75.817746683982904</v>
      </c>
      <c r="DM48" s="42">
        <v>858.62393872004998</v>
      </c>
      <c r="DN48" s="66"/>
      <c r="DO48" s="41">
        <v>-209.27941773358401</v>
      </c>
      <c r="DP48" s="42">
        <v>913.51737363456505</v>
      </c>
      <c r="DQ48" s="66"/>
      <c r="DR48" s="41">
        <v>-636.85173220878698</v>
      </c>
      <c r="DS48" s="42">
        <v>903.60194382016402</v>
      </c>
      <c r="DT48" s="66"/>
      <c r="DU48" s="41">
        <v>-735.17779190483395</v>
      </c>
      <c r="DV48" s="42">
        <v>920.15661710147799</v>
      </c>
      <c r="DX48" s="41">
        <v>303.30844027511802</v>
      </c>
      <c r="DY48" s="42">
        <v>1072.6975519866401</v>
      </c>
      <c r="DZ48" s="66"/>
      <c r="EA48" s="41">
        <v>67.942960275115695</v>
      </c>
      <c r="EB48" s="42">
        <v>1088.81870034607</v>
      </c>
      <c r="EC48" s="66"/>
      <c r="ED48" s="41">
        <v>-82.404748076482704</v>
      </c>
      <c r="EE48" s="42">
        <v>1155.5123215737101</v>
      </c>
      <c r="EF48" s="66"/>
      <c r="EG48" s="41">
        <v>-241.57857642808</v>
      </c>
      <c r="EH48" s="42">
        <v>1229.2550490517599</v>
      </c>
      <c r="EI48" s="66"/>
      <c r="EJ48" s="41">
        <v>-713.79970934018297</v>
      </c>
      <c r="EK48" s="42">
        <v>1215.90000546326</v>
      </c>
      <c r="EL48" s="66"/>
      <c r="EM48" s="41">
        <v>-872.65592628500303</v>
      </c>
      <c r="EN48" s="42">
        <v>1238.19010082719</v>
      </c>
      <c r="EP48" s="41">
        <v>132.131874484067</v>
      </c>
      <c r="EQ48" s="42">
        <v>78.339872133309697</v>
      </c>
      <c r="ER48" s="66"/>
      <c r="ES48" s="41">
        <v>47.731161326405598</v>
      </c>
      <c r="ET48" s="42">
        <v>80.634681416478799</v>
      </c>
      <c r="EU48" s="66"/>
      <c r="EV48" s="41">
        <v>-16.962051304239999</v>
      </c>
      <c r="EW48" s="42">
        <v>86.894612839108305</v>
      </c>
      <c r="EX48" s="66"/>
      <c r="EY48" s="41">
        <v>-88.279599999999803</v>
      </c>
      <c r="EZ48" s="42">
        <v>93.953237292721298</v>
      </c>
      <c r="FB48" s="41">
        <v>183.011820769407</v>
      </c>
      <c r="FC48" s="42">
        <v>112.73015167686</v>
      </c>
      <c r="FD48" s="66"/>
      <c r="FE48" s="41">
        <v>85.323953203899507</v>
      </c>
      <c r="FF48" s="42">
        <v>116.003662726952</v>
      </c>
      <c r="FG48" s="66"/>
      <c r="FH48" s="41">
        <v>0</v>
      </c>
      <c r="FI48" s="42">
        <v>123.75176429788699</v>
      </c>
      <c r="FJ48" s="66"/>
      <c r="FK48" s="41">
        <v>-65.741498374885197</v>
      </c>
      <c r="FL48" s="42">
        <v>135.648617380422</v>
      </c>
      <c r="FN48" s="41">
        <v>293.15803030321803</v>
      </c>
      <c r="FO48" s="42">
        <v>161.02954953035001</v>
      </c>
      <c r="FP48" s="66"/>
      <c r="FQ48" s="41">
        <v>183.62214630960099</v>
      </c>
      <c r="FR48" s="42">
        <v>165.192492321484</v>
      </c>
      <c r="FS48" s="66"/>
      <c r="FT48" s="41">
        <v>47.396982315984403</v>
      </c>
      <c r="FU48" s="42">
        <v>170.296734316525</v>
      </c>
      <c r="FV48" s="66"/>
      <c r="FW48" s="41">
        <v>0</v>
      </c>
      <c r="FX48" s="42">
        <v>189.645022836842</v>
      </c>
      <c r="FZ48" s="41">
        <v>338.80342710359099</v>
      </c>
      <c r="GA48" s="42">
        <v>223.37018931354001</v>
      </c>
      <c r="GB48" s="66"/>
      <c r="GC48" s="41">
        <v>201.20720002068899</v>
      </c>
      <c r="GD48" s="42">
        <v>229.51407257252899</v>
      </c>
      <c r="GE48" s="66"/>
      <c r="GF48" s="41">
        <v>101.677691689078</v>
      </c>
      <c r="GG48" s="42">
        <v>246.79985461321499</v>
      </c>
      <c r="GH48" s="66"/>
      <c r="GI48" s="41">
        <v>-89.395735393821795</v>
      </c>
      <c r="GJ48" s="42">
        <v>256.22971167933298</v>
      </c>
      <c r="GL48" s="41">
        <v>490.79827765798399</v>
      </c>
      <c r="GM48" s="42">
        <v>311.07265596270798</v>
      </c>
      <c r="GN48" s="66"/>
      <c r="GO48" s="41">
        <v>315.88790897404601</v>
      </c>
      <c r="GP48" s="42">
        <v>319.15738074237402</v>
      </c>
      <c r="GQ48" s="66"/>
      <c r="GR48" s="41">
        <v>112.561131606169</v>
      </c>
      <c r="GS48" s="42">
        <v>329.15295696861102</v>
      </c>
      <c r="GT48" s="66"/>
      <c r="GU48" s="41">
        <v>-25.7494064791513</v>
      </c>
      <c r="GV48" s="42">
        <v>354.99515869972703</v>
      </c>
      <c r="GX48" s="41">
        <v>703.65168743775905</v>
      </c>
      <c r="GY48" s="42">
        <v>513.47546223453503</v>
      </c>
      <c r="GZ48" s="66"/>
      <c r="HA48" s="41">
        <v>471.24359771773499</v>
      </c>
      <c r="HB48" s="42">
        <v>526.57908517083501</v>
      </c>
      <c r="HC48" s="66"/>
      <c r="HD48" s="41">
        <v>201.39493827769101</v>
      </c>
      <c r="HE48" s="42">
        <v>542.91550394306</v>
      </c>
      <c r="HF48" s="66"/>
      <c r="HG48" s="41">
        <v>20.390101667685499</v>
      </c>
      <c r="HH48" s="42">
        <v>585.36077896149698</v>
      </c>
      <c r="HJ48" s="41">
        <v>1083.71899623233</v>
      </c>
      <c r="HK48" s="42">
        <v>779.31556864596303</v>
      </c>
      <c r="HL48" s="66"/>
      <c r="HM48" s="41">
        <v>873.73455215387503</v>
      </c>
      <c r="HN48" s="42">
        <v>793.84857111489805</v>
      </c>
      <c r="HO48" s="66"/>
      <c r="HP48" s="41">
        <v>574.86354807541295</v>
      </c>
      <c r="HQ48" s="42">
        <v>813.47039960278698</v>
      </c>
      <c r="HR48" s="66"/>
      <c r="HS48" s="41">
        <v>250.92750399695399</v>
      </c>
      <c r="HT48" s="42">
        <v>835.51321453256298</v>
      </c>
      <c r="HU48" s="66"/>
      <c r="HV48" s="41">
        <v>55.809631369262704</v>
      </c>
      <c r="HW48" s="42">
        <v>898.13446842670999</v>
      </c>
      <c r="HX48" s="66"/>
      <c r="HY48" s="41">
        <v>-348.27069999999901</v>
      </c>
      <c r="HZ48" s="42">
        <v>931.13107237551003</v>
      </c>
      <c r="IB48" s="41">
        <v>1607.8233570376401</v>
      </c>
      <c r="IC48" s="42">
        <v>1124.34698910731</v>
      </c>
      <c r="ID48" s="66"/>
      <c r="IE48" s="41">
        <v>1376.63639527838</v>
      </c>
      <c r="IF48" s="42">
        <v>1143.0305305372101</v>
      </c>
      <c r="IG48" s="66"/>
      <c r="IH48" s="41">
        <v>1046.3916535191299</v>
      </c>
      <c r="II48" s="42">
        <v>1168.0962168569199</v>
      </c>
      <c r="IJ48" s="66"/>
      <c r="IK48" s="41">
        <v>688.22414175987797</v>
      </c>
      <c r="IL48" s="42">
        <v>1196.31579443226</v>
      </c>
      <c r="IM48" s="66"/>
      <c r="IN48" s="41">
        <v>287.17999824137001</v>
      </c>
      <c r="IO48" s="42">
        <v>1230.3402669975501</v>
      </c>
      <c r="IP48" s="66"/>
      <c r="IQ48" s="41">
        <v>0</v>
      </c>
      <c r="IR48" s="42">
        <v>1318.23845305485</v>
      </c>
      <c r="IT48" s="41">
        <v>2214.1117816608498</v>
      </c>
      <c r="IU48" s="42">
        <v>1557.29531481906</v>
      </c>
      <c r="IV48" s="66"/>
      <c r="IW48" s="41">
        <v>1962.2877888984499</v>
      </c>
      <c r="IX48" s="42">
        <v>1580.5213195455899</v>
      </c>
      <c r="IY48" s="66"/>
      <c r="IZ48" s="41">
        <v>1601.2347961360499</v>
      </c>
      <c r="JA48" s="42">
        <v>1611.7737443196199</v>
      </c>
      <c r="JB48" s="66"/>
      <c r="JC48" s="41">
        <v>1209.4013033736501</v>
      </c>
      <c r="JD48" s="42">
        <v>1646.73789490133</v>
      </c>
      <c r="JE48" s="66"/>
      <c r="JF48" s="41">
        <v>739.18741061125195</v>
      </c>
      <c r="JG48" s="42">
        <v>1689.071832757</v>
      </c>
      <c r="JH48" s="66"/>
      <c r="JI48" s="41">
        <v>501.87206851204701</v>
      </c>
      <c r="JJ48" s="42">
        <v>1810.50329346591</v>
      </c>
      <c r="JL48" s="41">
        <v>2721.1066474189602</v>
      </c>
      <c r="JM48" s="42">
        <v>2096.1768738232399</v>
      </c>
      <c r="JN48" s="66"/>
      <c r="JO48" s="41">
        <v>2381.4551674189602</v>
      </c>
      <c r="JP48" s="42">
        <v>2127.1945886867402</v>
      </c>
      <c r="JQ48" s="66"/>
      <c r="JR48" s="41">
        <v>1948.4366203310601</v>
      </c>
      <c r="JS48" s="42">
        <v>2169.2070678144</v>
      </c>
      <c r="JT48" s="66"/>
      <c r="JU48" s="41">
        <v>1478.4814732431601</v>
      </c>
      <c r="JV48" s="42">
        <v>2216.11025543089</v>
      </c>
      <c r="JW48" s="66"/>
      <c r="JX48" s="41">
        <v>955.82557906736304</v>
      </c>
      <c r="JY48" s="42">
        <v>2272.9920308344299</v>
      </c>
      <c r="JZ48" s="66"/>
      <c r="KA48" s="41">
        <v>631.65178945206503</v>
      </c>
      <c r="KB48" s="42">
        <v>2436.2950874035801</v>
      </c>
      <c r="KD48" s="41">
        <v>578.93199898244995</v>
      </c>
      <c r="KE48" s="42">
        <v>150.89791022145801</v>
      </c>
      <c r="KF48" s="66"/>
      <c r="KG48" s="41">
        <v>495.40718916145698</v>
      </c>
      <c r="KH48" s="42">
        <v>157.10395535903501</v>
      </c>
      <c r="KI48" s="66"/>
      <c r="KJ48" s="41">
        <v>392.91444974046601</v>
      </c>
      <c r="KK48" s="42">
        <v>164.775940542206</v>
      </c>
      <c r="KL48" s="66"/>
      <c r="KM48" s="41">
        <v>350.75841899419902</v>
      </c>
      <c r="KN48" s="42">
        <v>178.47668897630899</v>
      </c>
      <c r="KP48" s="41">
        <v>726.73764473676101</v>
      </c>
      <c r="KQ48" s="42">
        <v>219.357893963301</v>
      </c>
      <c r="KR48" s="66"/>
      <c r="KS48" s="41">
        <v>629.49473736972902</v>
      </c>
      <c r="KT48" s="42">
        <v>228.28245916114599</v>
      </c>
      <c r="KU48" s="66"/>
      <c r="KV48" s="41">
        <v>510.14587480269603</v>
      </c>
      <c r="KW48" s="42">
        <v>239.286399613497</v>
      </c>
      <c r="KX48" s="66"/>
      <c r="KY48" s="41">
        <v>469.97955219191402</v>
      </c>
      <c r="KZ48" s="42">
        <v>260.18881607437902</v>
      </c>
      <c r="LB48" s="41">
        <v>990.35939094073206</v>
      </c>
      <c r="LC48" s="42">
        <v>312.33209927003702</v>
      </c>
      <c r="LD48" s="66"/>
      <c r="LE48" s="41">
        <v>879.77256190239098</v>
      </c>
      <c r="LF48" s="42">
        <v>323.98752922136401</v>
      </c>
      <c r="LG48" s="66"/>
      <c r="LH48" s="41">
        <v>743.97503206405099</v>
      </c>
      <c r="LI48" s="42">
        <v>338.34597653614099</v>
      </c>
      <c r="LJ48" s="66"/>
      <c r="LK48" s="41">
        <v>700.52436</v>
      </c>
      <c r="LL48" s="42">
        <v>366.38973928220901</v>
      </c>
      <c r="LN48" s="41">
        <v>1185.57867747203</v>
      </c>
      <c r="LO48" s="42">
        <v>435.75962801031602</v>
      </c>
      <c r="LP48" s="66"/>
      <c r="LQ48" s="41">
        <v>1047.16928443047</v>
      </c>
      <c r="LR48" s="42">
        <v>452.738124784619</v>
      </c>
      <c r="LS48" s="66"/>
      <c r="LT48" s="41">
        <v>877.229875388918</v>
      </c>
      <c r="LU48" s="42">
        <v>473.63777582821803</v>
      </c>
      <c r="LV48" s="66"/>
      <c r="LW48" s="41">
        <v>682.41818234736104</v>
      </c>
      <c r="LX48" s="42">
        <v>496.86272363749299</v>
      </c>
      <c r="LZ48" s="41">
        <v>1567.27423769646</v>
      </c>
      <c r="MA48" s="42">
        <v>604.08612918029996</v>
      </c>
      <c r="MB48" s="66"/>
      <c r="MC48" s="41">
        <v>1398.6362930386299</v>
      </c>
      <c r="MD48" s="42">
        <v>626.42313260731305</v>
      </c>
      <c r="ME48" s="66"/>
      <c r="MF48" s="41">
        <v>1195.20285012298</v>
      </c>
      <c r="MG48" s="42">
        <v>654.17814787085297</v>
      </c>
      <c r="MH48" s="66"/>
      <c r="MI48" s="41">
        <v>961.956600000001</v>
      </c>
      <c r="MJ48" s="42">
        <v>685.13038130006396</v>
      </c>
      <c r="ML48" s="41">
        <v>2182.8305170117001</v>
      </c>
      <c r="MM48" s="42">
        <v>999.85866153020004</v>
      </c>
      <c r="MN48" s="66"/>
      <c r="MO48" s="41">
        <v>1958.1894152845</v>
      </c>
      <c r="MP48" s="42">
        <v>1036.31198781237</v>
      </c>
      <c r="MQ48" s="66"/>
      <c r="MR48" s="41">
        <v>1687.27078943008</v>
      </c>
      <c r="MS48" s="42">
        <v>1081.6458637718299</v>
      </c>
      <c r="MT48" s="66"/>
      <c r="MU48" s="41">
        <v>1376.6206</v>
      </c>
      <c r="MV48" s="42">
        <v>1132.4828074162799</v>
      </c>
      <c r="MX48" s="41">
        <v>3020.2694262228702</v>
      </c>
      <c r="MY48" s="42">
        <v>1512.7985219587299</v>
      </c>
      <c r="MZ48" s="66"/>
      <c r="NA48" s="41">
        <v>2812.99234916247</v>
      </c>
      <c r="NB48" s="42">
        <v>1551.94466399151</v>
      </c>
      <c r="NC48" s="66"/>
      <c r="ND48" s="41">
        <v>2522.9940369020701</v>
      </c>
      <c r="NE48" s="42">
        <v>1608.96211131261</v>
      </c>
      <c r="NF48" s="66"/>
      <c r="NG48" s="41">
        <v>2209.0067038416701</v>
      </c>
      <c r="NH48" s="42">
        <v>1669.51850560602</v>
      </c>
      <c r="NI48" s="66"/>
      <c r="NJ48" s="41">
        <v>1840.9473529208699</v>
      </c>
      <c r="NK48" s="42">
        <v>1740.97214717253</v>
      </c>
      <c r="NL48" s="66"/>
      <c r="NM48" s="41">
        <v>1422.65248</v>
      </c>
      <c r="NN48" s="42">
        <v>1821.37215235852</v>
      </c>
      <c r="NP48" s="41">
        <v>4112.2440799088999</v>
      </c>
      <c r="NQ48" s="42">
        <v>2174.3437684683299</v>
      </c>
      <c r="NR48" s="66"/>
      <c r="NS48" s="41">
        <v>3880.3692080515002</v>
      </c>
      <c r="NT48" s="42">
        <v>2225.32789036758</v>
      </c>
      <c r="NU48" s="66"/>
      <c r="NV48" s="41">
        <v>3555.6772425940899</v>
      </c>
      <c r="NW48" s="42">
        <v>2299.0812265569798</v>
      </c>
      <c r="NX48" s="66"/>
      <c r="NY48" s="41">
        <v>3204.0692327366901</v>
      </c>
      <c r="NZ48" s="42">
        <v>2377.6775641937402</v>
      </c>
      <c r="OA48" s="66"/>
      <c r="OB48" s="41">
        <v>2792.4941666218801</v>
      </c>
      <c r="OC48" s="42">
        <v>2470.7554866097398</v>
      </c>
      <c r="OD48" s="66"/>
      <c r="OE48" s="41">
        <v>2316.9690000000001</v>
      </c>
      <c r="OF48" s="42">
        <v>2574.5411751946899</v>
      </c>
      <c r="OH48" s="41">
        <v>5357.0283135396703</v>
      </c>
      <c r="OI48" s="42">
        <v>3001.8554854250401</v>
      </c>
      <c r="OJ48" s="66"/>
      <c r="OK48" s="41">
        <v>5100.7026734214396</v>
      </c>
      <c r="OL48" s="42">
        <v>3066.1691449782502</v>
      </c>
      <c r="OM48" s="66"/>
      <c r="ON48" s="41">
        <v>4741.4640813032202</v>
      </c>
      <c r="OO48" s="42">
        <v>3158.8388006846999</v>
      </c>
      <c r="OP48" s="66"/>
      <c r="OQ48" s="41">
        <v>4352.3824211849897</v>
      </c>
      <c r="OR48" s="42">
        <v>3257.7377023027698</v>
      </c>
      <c r="OS48" s="66"/>
      <c r="OT48" s="41">
        <v>3888.6783770667698</v>
      </c>
      <c r="OU48" s="42">
        <v>3373.7888804367299</v>
      </c>
      <c r="OV48" s="66"/>
      <c r="OW48" s="41">
        <v>3371.1068</v>
      </c>
      <c r="OX48" s="42">
        <v>3506.4981913554798</v>
      </c>
      <c r="OZ48" s="41">
        <v>6502.0769088175703</v>
      </c>
      <c r="PA48" s="42">
        <v>4045.7096900656402</v>
      </c>
      <c r="PB48" s="66"/>
      <c r="PC48" s="41">
        <v>6184.7458416175796</v>
      </c>
      <c r="PD48" s="42">
        <v>4130.7538144046002</v>
      </c>
      <c r="PE48" s="66"/>
      <c r="PF48" s="41">
        <v>5753.7232425747197</v>
      </c>
      <c r="PG48" s="42">
        <v>4254.9508710219197</v>
      </c>
      <c r="PH48" s="66"/>
      <c r="PI48" s="41">
        <v>5286.8889619318697</v>
      </c>
      <c r="PJ48" s="42">
        <v>4387.7185003342602</v>
      </c>
      <c r="PK48" s="66"/>
      <c r="PL48" s="41">
        <v>4741.2603110461596</v>
      </c>
      <c r="PM48" s="42">
        <v>4545.7544723042402</v>
      </c>
      <c r="PN48" s="66"/>
      <c r="PO48" s="41">
        <v>4109.5511999999999</v>
      </c>
      <c r="PP48" s="42">
        <v>4722.3209523076202</v>
      </c>
      <c r="PR48" s="41">
        <v>-189.586485315766</v>
      </c>
      <c r="PS48" s="42">
        <v>31.609854108853</v>
      </c>
      <c r="PT48" s="66"/>
      <c r="PU48" s="41">
        <v>-261.98285668423398</v>
      </c>
      <c r="PV48" s="42">
        <v>34.134811095005503</v>
      </c>
      <c r="PW48" s="66"/>
      <c r="PX48" s="41">
        <v>-334.00069184189601</v>
      </c>
      <c r="PY48" s="42">
        <v>36.9070090048696</v>
      </c>
      <c r="PZ48" s="66"/>
      <c r="QA48" s="41">
        <v>-378.0172</v>
      </c>
      <c r="QB48" s="42">
        <v>41.910392504774002</v>
      </c>
      <c r="QD48" s="41">
        <v>-226.65116624344901</v>
      </c>
      <c r="QE48" s="42">
        <v>46.709617208370801</v>
      </c>
      <c r="QF48" s="66"/>
      <c r="QG48" s="41">
        <v>-293.19986280895603</v>
      </c>
      <c r="QH48" s="42">
        <v>50.957368720873099</v>
      </c>
      <c r="QI48" s="66"/>
      <c r="QJ48" s="41">
        <v>-376.35143937446401</v>
      </c>
      <c r="QK48" s="42">
        <v>53.032280735767998</v>
      </c>
      <c r="QL48" s="66"/>
      <c r="QM48" s="41">
        <v>-424.73919999999998</v>
      </c>
      <c r="QN48" s="42">
        <v>60.423906166826001</v>
      </c>
      <c r="QP48" s="41">
        <v>-229.158779587872</v>
      </c>
      <c r="QQ48" s="42">
        <v>66.112962613565003</v>
      </c>
      <c r="QR48" s="66"/>
      <c r="QS48" s="41">
        <v>-303.10703958148798</v>
      </c>
      <c r="QT48" s="42">
        <v>71.525787814501697</v>
      </c>
      <c r="QU48" s="66"/>
      <c r="QV48" s="41">
        <v>-370.32605636744398</v>
      </c>
      <c r="QW48" s="42">
        <v>78.186715131357303</v>
      </c>
      <c r="QX48" s="66"/>
      <c r="QY48" s="41">
        <v>-481.39061898578097</v>
      </c>
      <c r="QZ48" s="42">
        <v>81.363341758841699</v>
      </c>
      <c r="RB48" s="41">
        <v>-296.36457791606398</v>
      </c>
      <c r="RC48" s="42">
        <v>93.593406635420394</v>
      </c>
      <c r="RD48" s="66"/>
      <c r="RE48" s="41">
        <v>-389.47627499896601</v>
      </c>
      <c r="RF48" s="42">
        <v>100.67927661034901</v>
      </c>
      <c r="RG48" s="66"/>
      <c r="RH48" s="41">
        <v>-506.11437208186697</v>
      </c>
      <c r="RI48" s="42">
        <v>104.577318524489</v>
      </c>
      <c r="RJ48" s="66"/>
      <c r="RK48" s="41">
        <v>-640.83241042547502</v>
      </c>
      <c r="RL48" s="42">
        <v>109.15766456338901</v>
      </c>
      <c r="RN48" s="41">
        <v>-319.53755436684202</v>
      </c>
      <c r="RO48" s="42">
        <v>128.49652074051099</v>
      </c>
      <c r="RP48" s="66"/>
      <c r="RQ48" s="41">
        <v>-441.06648705078101</v>
      </c>
      <c r="RR48" s="42">
        <v>139.19214618461899</v>
      </c>
      <c r="RS48" s="66"/>
      <c r="RT48" s="41">
        <v>-540.17718526010901</v>
      </c>
      <c r="RU48" s="42">
        <v>151.15411248235901</v>
      </c>
      <c r="RV48" s="66"/>
      <c r="RW48" s="41">
        <v>-738.77069530738299</v>
      </c>
      <c r="RX48" s="42">
        <v>151.033797406292</v>
      </c>
      <c r="RZ48" s="41">
        <v>-408.31254609615502</v>
      </c>
      <c r="SA48" s="42">
        <v>214.273335825582</v>
      </c>
      <c r="SB48" s="66"/>
      <c r="SC48" s="41">
        <v>-521.14910714423399</v>
      </c>
      <c r="SD48" s="42">
        <v>232.92355042193901</v>
      </c>
      <c r="SE48" s="66"/>
      <c r="SF48" s="41">
        <v>-752.38007925622401</v>
      </c>
      <c r="SG48" s="42">
        <v>239.05432892362001</v>
      </c>
      <c r="SH48" s="66"/>
      <c r="SI48" s="41">
        <v>-963.89800000000002</v>
      </c>
      <c r="SJ48" s="42">
        <v>248.93190737801899</v>
      </c>
      <c r="SL48" s="41">
        <v>-410.945639811999</v>
      </c>
      <c r="SM48" s="42">
        <v>320.97908145128298</v>
      </c>
      <c r="SN48" s="66"/>
      <c r="SO48" s="41">
        <v>-554.75393189045997</v>
      </c>
      <c r="SP48" s="42">
        <v>337.87282553917299</v>
      </c>
      <c r="SQ48" s="66"/>
      <c r="SR48" s="41">
        <v>-761.61187196892297</v>
      </c>
      <c r="SS48" s="42">
        <v>356.70285940021699</v>
      </c>
      <c r="ST48" s="66"/>
      <c r="SU48" s="41">
        <v>-985.96196404737896</v>
      </c>
      <c r="SV48" s="42">
        <v>368.01171359183002</v>
      </c>
      <c r="SW48" s="66"/>
      <c r="SX48" s="41">
        <v>-1232.5698602043101</v>
      </c>
      <c r="SY48" s="42">
        <v>381.88381003142803</v>
      </c>
      <c r="SZ48" s="66"/>
      <c r="TA48" s="41">
        <v>-1341.595</v>
      </c>
      <c r="TB48" s="42">
        <v>392.08133739060997</v>
      </c>
      <c r="TD48" s="41">
        <v>-314.34548851844397</v>
      </c>
      <c r="TE48" s="42">
        <v>460.45337438626399</v>
      </c>
      <c r="TF48" s="66"/>
      <c r="TG48" s="41">
        <v>-471.08427927769901</v>
      </c>
      <c r="TH48" s="42">
        <v>481.14832284866202</v>
      </c>
      <c r="TI48" s="66"/>
      <c r="TJ48" s="41">
        <v>-697.81432403695203</v>
      </c>
      <c r="TK48" s="42">
        <v>511.21434335573798</v>
      </c>
      <c r="TL48" s="66"/>
      <c r="TM48" s="41">
        <v>-943.94763979620404</v>
      </c>
      <c r="TN48" s="42">
        <v>525.58018585039099</v>
      </c>
      <c r="TO48" s="66"/>
      <c r="TP48" s="41">
        <v>-1211.7980473147099</v>
      </c>
      <c r="TQ48" s="42">
        <v>543.14422409870201</v>
      </c>
      <c r="TR48" s="66"/>
      <c r="TS48" s="41">
        <v>-1353.4793</v>
      </c>
      <c r="TT48" s="42">
        <v>555.678644549919</v>
      </c>
      <c r="TV48" s="41">
        <v>-187.13365840831301</v>
      </c>
      <c r="TW48" s="42">
        <v>635.17001328454603</v>
      </c>
      <c r="TX48" s="66"/>
      <c r="TY48" s="41">
        <v>-356.237461170713</v>
      </c>
      <c r="TZ48" s="42">
        <v>659.690685538872</v>
      </c>
      <c r="UA48" s="66"/>
      <c r="UB48" s="41">
        <v>-602.27412393311397</v>
      </c>
      <c r="UC48" s="42">
        <v>704.34608085684204</v>
      </c>
      <c r="UD48" s="66"/>
      <c r="UE48" s="41">
        <v>-869.62517669551301</v>
      </c>
      <c r="UF48" s="42">
        <v>722.02248455732399</v>
      </c>
      <c r="UG48" s="66"/>
      <c r="UH48" s="41">
        <v>-1191.8460294579099</v>
      </c>
      <c r="UI48" s="42">
        <v>743.71457743559699</v>
      </c>
      <c r="UJ48" s="66"/>
      <c r="UK48" s="41">
        <v>-1307.7586919048299</v>
      </c>
      <c r="UL48" s="42">
        <v>758.78975816992295</v>
      </c>
      <c r="UN48" s="41">
        <v>-182.73591416460999</v>
      </c>
      <c r="UO48" s="42">
        <v>857.692679216128</v>
      </c>
      <c r="UP48" s="66"/>
      <c r="UQ48" s="41">
        <v>-423.12316616460998</v>
      </c>
      <c r="UR48" s="42">
        <v>891.27390788249102</v>
      </c>
      <c r="US48" s="66"/>
      <c r="UT48" s="41">
        <v>-718.12211725251098</v>
      </c>
      <c r="UU48" s="42">
        <v>947.84093706697195</v>
      </c>
      <c r="UV48" s="66"/>
      <c r="UW48" s="41">
        <v>-1038.6983363404099</v>
      </c>
      <c r="UX48" s="42">
        <v>971.55281692328299</v>
      </c>
      <c r="UY48" s="66"/>
      <c r="UZ48" s="41">
        <v>-1383.7625825162099</v>
      </c>
      <c r="VA48" s="42">
        <v>1000.70014339663</v>
      </c>
      <c r="VB48" s="66"/>
      <c r="VC48" s="41">
        <v>-1563.7236262849999</v>
      </c>
      <c r="VD48" s="42">
        <v>1021.00986621478</v>
      </c>
      <c r="VF48" s="41">
        <v>0</v>
      </c>
      <c r="VG48" s="42">
        <v>63.9888700903985</v>
      </c>
      <c r="VH48" s="66"/>
      <c r="VI48" s="41">
        <v>-83.520710992463606</v>
      </c>
      <c r="VJ48" s="42">
        <v>68.986883828037307</v>
      </c>
      <c r="VK48" s="66"/>
      <c r="VL48" s="41">
        <v>-158.443609728513</v>
      </c>
      <c r="VM48" s="42">
        <v>74.571587698113504</v>
      </c>
      <c r="VN48" s="66"/>
      <c r="VO48" s="41">
        <v>-241.92871650917101</v>
      </c>
      <c r="VP48" s="42">
        <v>80.898665379821907</v>
      </c>
      <c r="VR48" s="41">
        <v>0</v>
      </c>
      <c r="VS48" s="42">
        <v>93.057037272299794</v>
      </c>
      <c r="VT48" s="66"/>
      <c r="VU48" s="41">
        <v>-72.779513931401098</v>
      </c>
      <c r="VV48" s="42">
        <v>99.191619153492994</v>
      </c>
      <c r="VW48" s="66"/>
      <c r="VX48" s="41">
        <v>-198.374484496908</v>
      </c>
      <c r="VY48" s="42">
        <v>102.959693908933</v>
      </c>
      <c r="VZ48" s="66"/>
      <c r="WA48" s="41">
        <v>-251.10441736323401</v>
      </c>
      <c r="WB48" s="42">
        <v>116.71571659511299</v>
      </c>
      <c r="WD48" s="41">
        <v>59.2373406036345</v>
      </c>
      <c r="WE48" s="42">
        <v>131.96785291819899</v>
      </c>
      <c r="WF48" s="66"/>
      <c r="WG48" s="41">
        <v>-12.7368969746612</v>
      </c>
      <c r="WH48" s="42">
        <v>141.060077488845</v>
      </c>
      <c r="WI48" s="66"/>
      <c r="WJ48" s="41">
        <v>-153.961812968278</v>
      </c>
      <c r="WK48" s="42">
        <v>145.831114087739</v>
      </c>
      <c r="WL48" s="66"/>
      <c r="WM48" s="41">
        <v>-268.07075431790099</v>
      </c>
      <c r="WN48" s="42">
        <v>157.814921862988</v>
      </c>
      <c r="WP48" s="41">
        <v>52.467409596867199</v>
      </c>
      <c r="WQ48" s="42">
        <v>183.138257075236</v>
      </c>
      <c r="WR48" s="66"/>
      <c r="WS48" s="41">
        <v>-39.109812484999999</v>
      </c>
      <c r="WT48" s="42">
        <v>196.10431412372</v>
      </c>
      <c r="WU48" s="66"/>
      <c r="WV48" s="41">
        <v>-216.38132956790301</v>
      </c>
      <c r="WW48" s="42">
        <v>203.198122374516</v>
      </c>
      <c r="WX48" s="66"/>
      <c r="WY48" s="41">
        <v>-420.49291042547799</v>
      </c>
      <c r="WZ48" s="42">
        <v>211.4378365268</v>
      </c>
      <c r="XB48" s="41">
        <v>130.72808459685999</v>
      </c>
      <c r="XC48" s="42">
        <v>255.02665275035599</v>
      </c>
      <c r="XD48" s="66"/>
      <c r="XE48" s="41">
        <v>0</v>
      </c>
      <c r="XF48" s="42">
        <v>270.46085342406798</v>
      </c>
      <c r="XG48" s="66"/>
      <c r="XH48" s="41">
        <v>-197.25250313786</v>
      </c>
      <c r="XI48" s="42">
        <v>281.91135284703603</v>
      </c>
      <c r="XJ48" s="66"/>
      <c r="XK48" s="41">
        <v>-440.16459250573502</v>
      </c>
      <c r="XL48" s="42">
        <v>292.77629354769903</v>
      </c>
      <c r="XN48" s="41">
        <v>212.77615070247401</v>
      </c>
      <c r="XO48" s="42">
        <v>420.89391211844799</v>
      </c>
      <c r="XP48" s="66"/>
      <c r="XQ48" s="41">
        <v>0</v>
      </c>
      <c r="XR48" s="42">
        <v>438.43283220520198</v>
      </c>
      <c r="XS48" s="66"/>
      <c r="XT48" s="41">
        <v>-220.81309311370501</v>
      </c>
      <c r="XU48" s="42">
        <v>464.85636164147797</v>
      </c>
      <c r="XV48" s="66"/>
      <c r="XW48" s="41">
        <v>-543.36179833231404</v>
      </c>
      <c r="XX48" s="42">
        <v>482.67885889017998</v>
      </c>
      <c r="XZ48" s="41">
        <v>450.345395480327</v>
      </c>
      <c r="YA48" s="42">
        <v>638.55450938119304</v>
      </c>
      <c r="YB48" s="66"/>
      <c r="YC48" s="41">
        <v>227.012343401864</v>
      </c>
      <c r="YD48" s="42">
        <v>650.72372049558601</v>
      </c>
      <c r="YE48" s="66"/>
      <c r="YF48" s="41">
        <v>0</v>
      </c>
      <c r="YG48" s="42">
        <v>687.554053333919</v>
      </c>
      <c r="YH48" s="66"/>
      <c r="YI48" s="41">
        <v>-302.11326833167101</v>
      </c>
      <c r="YJ48" s="42">
        <v>715.52269602514798</v>
      </c>
      <c r="YK48" s="66"/>
      <c r="YL48" s="41">
        <v>-680.72129248859801</v>
      </c>
      <c r="YM48" s="42">
        <v>740.53454719762101</v>
      </c>
      <c r="YN48" s="66"/>
      <c r="YO48" s="41">
        <v>-1112.9404</v>
      </c>
      <c r="YP48" s="42">
        <v>769.60812544018904</v>
      </c>
      <c r="YR48" s="41">
        <v>812.94319592634497</v>
      </c>
      <c r="YS48" s="42">
        <v>921.05304685069996</v>
      </c>
      <c r="YT48" s="66"/>
      <c r="YU48" s="41">
        <v>566.73905016709398</v>
      </c>
      <c r="YV48" s="42">
        <v>936.64141714607695</v>
      </c>
      <c r="YW48" s="66"/>
      <c r="YX48" s="41">
        <v>215.61402040784</v>
      </c>
      <c r="YY48" s="42">
        <v>957.92145445229403</v>
      </c>
      <c r="YZ48" s="66"/>
      <c r="ZA48" s="41">
        <v>-3.6146857958328802</v>
      </c>
      <c r="ZB48" s="42">
        <v>1023.09071998529</v>
      </c>
      <c r="ZC48" s="66"/>
      <c r="ZD48" s="41">
        <v>-246.867111758752</v>
      </c>
      <c r="ZE48" s="42">
        <v>1098.2283329746399</v>
      </c>
      <c r="ZF48" s="66"/>
      <c r="ZG48" s="41">
        <v>-925.23872154932099</v>
      </c>
      <c r="ZH48" s="42">
        <v>1091.9339915574401</v>
      </c>
      <c r="ZJ48" s="41">
        <v>1240.0818758477101</v>
      </c>
      <c r="ZK48" s="42">
        <v>1275.51342790385</v>
      </c>
      <c r="ZL48" s="66"/>
      <c r="ZM48" s="41">
        <v>971.57212308531302</v>
      </c>
      <c r="ZN48" s="42">
        <v>1294.8230844346699</v>
      </c>
      <c r="ZO48" s="66"/>
      <c r="ZP48" s="41">
        <v>587.31881032291699</v>
      </c>
      <c r="ZQ48" s="42">
        <v>1321.26272389112</v>
      </c>
      <c r="ZR48" s="66"/>
      <c r="ZS48" s="41">
        <v>170.37555756051401</v>
      </c>
      <c r="ZT48" s="42">
        <v>1351.03879245145</v>
      </c>
      <c r="ZU48" s="66"/>
      <c r="ZV48" s="41">
        <v>-123.38544046140601</v>
      </c>
      <c r="ZW48" s="42">
        <v>1446.28226288676</v>
      </c>
      <c r="ZX48" s="66"/>
      <c r="ZY48" s="41">
        <v>-643.29109190483405</v>
      </c>
      <c r="ZZ48" s="42">
        <v>1492.3012982072501</v>
      </c>
      <c r="AAB48" s="41">
        <v>1544.6253805614199</v>
      </c>
      <c r="AAC48" s="42">
        <v>1716.8152782664599</v>
      </c>
      <c r="AAD48" s="66"/>
      <c r="AAE48" s="41">
        <v>1184.95098856142</v>
      </c>
      <c r="AAF48" s="42">
        <v>1742.6222948198799</v>
      </c>
      <c r="AAG48" s="66"/>
      <c r="AAH48" s="41">
        <v>724.09205747352098</v>
      </c>
      <c r="AAI48" s="42">
        <v>1778.1673866824999</v>
      </c>
      <c r="AAJ48" s="66"/>
      <c r="AAK48" s="41">
        <v>457.33342836370298</v>
      </c>
      <c r="AAL48" s="42">
        <v>1893.0206567718101</v>
      </c>
      <c r="AAM48" s="66"/>
      <c r="AAN48" s="41">
        <v>-85.731009812090605</v>
      </c>
      <c r="AAO48" s="42">
        <v>1946.1379022864201</v>
      </c>
      <c r="AAP48" s="66"/>
      <c r="AAQ48" s="41">
        <v>-750.48272628500695</v>
      </c>
      <c r="AAR48" s="42">
        <v>2008.0562401438001</v>
      </c>
      <c r="AAT48" s="91">
        <v>350.09178108164502</v>
      </c>
      <c r="AAU48" s="92">
        <v>130.10418582407701</v>
      </c>
      <c r="AAV48" s="80"/>
      <c r="AAW48" s="91">
        <v>268.81025126065299</v>
      </c>
      <c r="AAX48" s="92">
        <v>136.596679942984</v>
      </c>
      <c r="AAY48" s="80"/>
      <c r="AAZ48" s="91">
        <v>169.059991839661</v>
      </c>
      <c r="ABA48" s="92">
        <v>144.58460281990199</v>
      </c>
      <c r="ABB48" s="80"/>
      <c r="ABC48" s="91">
        <v>115.74843451956301</v>
      </c>
      <c r="ABD48" s="92">
        <v>157.734879357333</v>
      </c>
      <c r="ABF48" s="110">
        <v>449.95562143995699</v>
      </c>
      <c r="ABG48" s="111">
        <v>188.83277897744401</v>
      </c>
      <c r="ABH48" s="99"/>
      <c r="ABI48" s="110">
        <v>355.32987407292399</v>
      </c>
      <c r="ABJ48" s="111">
        <v>198.17363122107</v>
      </c>
      <c r="ABK48" s="99"/>
      <c r="ABL48" s="110">
        <v>239.180571505893</v>
      </c>
      <c r="ABM48" s="111">
        <v>209.639497197613</v>
      </c>
      <c r="ABN48" s="99"/>
      <c r="ABO48" s="110">
        <v>184.29777187161</v>
      </c>
      <c r="ABP48" s="111">
        <v>229.53529978146199</v>
      </c>
      <c r="ABR48" s="129">
        <v>643.17317477475899</v>
      </c>
      <c r="ABS48" s="130">
        <v>267.80163332257598</v>
      </c>
      <c r="ABT48" s="118"/>
      <c r="ABU48" s="129">
        <v>535.57738573641905</v>
      </c>
      <c r="ABV48" s="130">
        <v>280.03922306630801</v>
      </c>
      <c r="ABW48" s="118"/>
      <c r="ABX48" s="129">
        <v>403.43649589807802</v>
      </c>
      <c r="ABY48" s="130">
        <v>295.04267370888698</v>
      </c>
      <c r="ABZ48" s="118"/>
      <c r="ACA48" s="129">
        <v>342.52516000000003</v>
      </c>
      <c r="ACB48" s="130">
        <v>321.66964309677502</v>
      </c>
      <c r="ACD48" s="148">
        <v>761.70398162748597</v>
      </c>
      <c r="ACE48" s="149">
        <v>374.10605625034901</v>
      </c>
      <c r="ACF48" s="137"/>
      <c r="ACG48" s="148">
        <v>627.03338858593202</v>
      </c>
      <c r="ACH48" s="149">
        <v>391.91006760999602</v>
      </c>
      <c r="ACI48" s="137"/>
      <c r="ACJ48" s="148">
        <v>461.66477954437698</v>
      </c>
      <c r="ACK48" s="149">
        <v>413.72560244170398</v>
      </c>
      <c r="ACL48" s="137"/>
      <c r="ACM48" s="148">
        <v>272.08428650282201</v>
      </c>
      <c r="ACN48" s="149">
        <v>437.88469915341102</v>
      </c>
      <c r="ACP48" s="167">
        <v>1031.17964926125</v>
      </c>
      <c r="ACQ48" s="168">
        <v>517.78920492909401</v>
      </c>
      <c r="ACR48" s="156"/>
      <c r="ACS48" s="167">
        <v>867.02826460342499</v>
      </c>
      <c r="ACT48" s="168">
        <v>541.19324856401897</v>
      </c>
      <c r="ACU48" s="156"/>
      <c r="ACV48" s="167">
        <v>669.07978168777697</v>
      </c>
      <c r="ACW48" s="168">
        <v>570.19787957632104</v>
      </c>
      <c r="ACX48" s="156"/>
      <c r="ACY48" s="167">
        <v>442.11169717212698</v>
      </c>
      <c r="ACZ48" s="168">
        <v>602.43118943721095</v>
      </c>
      <c r="ADB48" s="186">
        <v>1450.0678224528899</v>
      </c>
      <c r="ADC48" s="187">
        <v>856.13172562270495</v>
      </c>
      <c r="ADD48" s="175"/>
      <c r="ADE48" s="186">
        <v>1231.4088007256901</v>
      </c>
      <c r="ADF48" s="187">
        <v>894.365286051672</v>
      </c>
      <c r="ADG48" s="175"/>
      <c r="ADH48" s="186">
        <v>967.80345487127499</v>
      </c>
      <c r="ADI48" s="187">
        <v>941.78362688851996</v>
      </c>
      <c r="ADJ48" s="175"/>
      <c r="ADK48" s="186">
        <v>665.52320000000202</v>
      </c>
      <c r="ADL48" s="187">
        <v>994.75227606529404</v>
      </c>
      <c r="ADN48" s="205">
        <v>2058.95395830286</v>
      </c>
      <c r="ADO48" s="206">
        <v>1289.87622786576</v>
      </c>
      <c r="ADP48" s="194"/>
      <c r="ADQ48" s="205">
        <v>1857.2388012424601</v>
      </c>
      <c r="ADR48" s="206">
        <v>1331.10280908818</v>
      </c>
      <c r="ADS48" s="194"/>
      <c r="ADT48" s="205">
        <v>1574.97392898206</v>
      </c>
      <c r="ADU48" s="206">
        <v>1390.8356013279199</v>
      </c>
      <c r="ADV48" s="194"/>
      <c r="ADW48" s="205">
        <v>1269.35651592166</v>
      </c>
      <c r="ADX48" s="206">
        <v>1454.08648142637</v>
      </c>
      <c r="ADY48" s="194"/>
      <c r="ADZ48" s="205">
        <v>911.24788500085504</v>
      </c>
      <c r="AEA48" s="206">
        <v>1528.5790156016501</v>
      </c>
      <c r="AEB48" s="194"/>
      <c r="AEC48" s="205">
        <v>504.24407999999698</v>
      </c>
      <c r="AED48" s="206">
        <v>1612.1190681432799</v>
      </c>
      <c r="AEF48" s="224">
        <v>2893.5394113900902</v>
      </c>
      <c r="AEG48" s="225">
        <v>1847.0102713415399</v>
      </c>
      <c r="AEH48" s="213"/>
      <c r="AEI48" s="224">
        <v>2667.9216995326801</v>
      </c>
      <c r="AEJ48" s="225">
        <v>1900.8498619951799</v>
      </c>
      <c r="AEK48" s="213"/>
      <c r="AEL48" s="224">
        <v>2351.9298540752802</v>
      </c>
      <c r="AEM48" s="225">
        <v>1978.31829081094</v>
      </c>
      <c r="AEN48" s="213"/>
      <c r="AEO48" s="224">
        <v>2009.73800421787</v>
      </c>
      <c r="AEP48" s="225">
        <v>2060.6542042374399</v>
      </c>
      <c r="AEQ48" s="213"/>
      <c r="AER48" s="224">
        <v>1609.3574981030599</v>
      </c>
      <c r="AES48" s="225">
        <v>2157.97508442036</v>
      </c>
      <c r="AET48" s="213"/>
      <c r="AEU48" s="224">
        <v>1146.5344010456499</v>
      </c>
      <c r="AEV48" s="225">
        <v>2265.9841933176599</v>
      </c>
      <c r="AEX48" s="243">
        <v>3851.5291371844401</v>
      </c>
      <c r="AEY48" s="244">
        <v>2542.0352299658398</v>
      </c>
      <c r="AEZ48" s="232"/>
      <c r="AFA48" s="243">
        <v>3602.1558970662199</v>
      </c>
      <c r="AFB48" s="244">
        <v>2610.0976928937498</v>
      </c>
      <c r="AFC48" s="232"/>
      <c r="AFD48" s="243">
        <v>3252.584104948</v>
      </c>
      <c r="AFE48" s="244">
        <v>2707.6473620117599</v>
      </c>
      <c r="AFF48" s="232"/>
      <c r="AFG48" s="243">
        <v>2873.9648448297698</v>
      </c>
      <c r="AFH48" s="244">
        <v>2811.4841969598701</v>
      </c>
      <c r="AFI48" s="232"/>
      <c r="AFJ48" s="243">
        <v>2422.69920071155</v>
      </c>
      <c r="AFK48" s="244">
        <v>2933.0047859977199</v>
      </c>
      <c r="AFL48" s="232"/>
      <c r="AFM48" s="243">
        <v>1919.2408</v>
      </c>
      <c r="AFN48" s="244">
        <v>3071.60976779459</v>
      </c>
      <c r="AFP48" s="263">
        <v>4682.7355973883496</v>
      </c>
      <c r="AFQ48" s="264">
        <v>3425.3722689768201</v>
      </c>
      <c r="AFR48" s="251"/>
      <c r="AFS48" s="263">
        <v>4373.7474101883499</v>
      </c>
      <c r="AFT48" s="264">
        <v>3515.0099604655002</v>
      </c>
      <c r="AFU48" s="251"/>
      <c r="AFV48" s="263">
        <v>3954.3249711454901</v>
      </c>
      <c r="AFW48" s="264">
        <v>3645.78634547002</v>
      </c>
      <c r="AFX48" s="251"/>
      <c r="AFY48" s="263">
        <v>3500.0455705026402</v>
      </c>
      <c r="AFZ48" s="264">
        <v>3785.2099061497702</v>
      </c>
      <c r="AGA48" s="251"/>
      <c r="AGB48" s="263">
        <v>2969.3429996169298</v>
      </c>
      <c r="AGC48" s="264">
        <v>3950.9211299021899</v>
      </c>
      <c r="AGD48" s="251"/>
      <c r="AGE48" s="263">
        <v>2354.5693999999999</v>
      </c>
      <c r="AGF48" s="264">
        <v>4135.2256643090104</v>
      </c>
      <c r="AGH48" s="41"/>
      <c r="AGI48" s="42"/>
      <c r="AGK48" s="41"/>
      <c r="AGL48" s="42"/>
      <c r="AGN48" s="41"/>
      <c r="AGO48" s="42"/>
      <c r="AGQ48" s="41"/>
      <c r="AGR48" s="42"/>
      <c r="AGT48" s="41"/>
      <c r="AGU48" s="42"/>
      <c r="AGW48" s="41"/>
      <c r="AGX48" s="42"/>
      <c r="AGZ48" s="41"/>
      <c r="AHA48" s="42"/>
      <c r="AHC48" s="41"/>
      <c r="AHD48" s="42"/>
      <c r="AHF48" s="41"/>
      <c r="AHG48" s="42"/>
      <c r="AHI48" s="41"/>
      <c r="AHJ48" s="42"/>
      <c r="AHL48" s="41"/>
      <c r="AHM48" s="42"/>
      <c r="AHO48" s="41"/>
      <c r="AHP48" s="42"/>
      <c r="AHR48" s="41"/>
      <c r="AHS48" s="42"/>
      <c r="AHU48" s="41"/>
      <c r="AHV48" s="42"/>
      <c r="AHX48" s="41"/>
      <c r="AHY48" s="42"/>
      <c r="AIA48" s="41"/>
      <c r="AIB48" s="42"/>
      <c r="AID48" s="41"/>
      <c r="AIE48" s="42"/>
      <c r="AIG48" s="41"/>
      <c r="AIH48" s="42"/>
      <c r="AIJ48" s="41"/>
      <c r="AIK48" s="42"/>
      <c r="AIM48" s="41"/>
      <c r="AIN48" s="42"/>
      <c r="AIP48" s="41"/>
      <c r="AIQ48" s="42"/>
      <c r="AIS48" s="41"/>
      <c r="AIT48" s="42"/>
      <c r="AIV48" s="41"/>
      <c r="AIW48" s="42"/>
      <c r="AIY48" s="41"/>
      <c r="AIZ48" s="42"/>
      <c r="AJB48" s="41"/>
      <c r="AJC48" s="42"/>
      <c r="AJE48" s="41"/>
      <c r="AJF48" s="42"/>
      <c r="AJH48" s="41"/>
      <c r="AJI48" s="42"/>
      <c r="AJK48" s="41"/>
      <c r="AJL48" s="42"/>
      <c r="AJN48" s="41"/>
      <c r="AJO48" s="42"/>
      <c r="AJQ48" s="41"/>
      <c r="AJR48" s="42"/>
      <c r="AJT48" s="41"/>
      <c r="AJU48" s="42"/>
      <c r="AJW48" s="41"/>
      <c r="AJX48" s="42"/>
      <c r="AJZ48" s="41"/>
      <c r="AKA48" s="42"/>
      <c r="AKC48" s="41"/>
      <c r="AKD48" s="42"/>
      <c r="AKF48" s="41"/>
      <c r="AKG48" s="42"/>
      <c r="AKI48" s="41"/>
      <c r="AKJ48" s="42"/>
      <c r="AKL48" s="41"/>
      <c r="AKM48" s="42"/>
      <c r="AKN48" s="66"/>
      <c r="AKO48" s="41"/>
      <c r="AKP48" s="42"/>
      <c r="AKQ48" s="66"/>
      <c r="AKR48" s="41"/>
      <c r="AKS48" s="42"/>
      <c r="AKU48" s="41"/>
      <c r="AKV48" s="42"/>
      <c r="AKW48" s="66"/>
      <c r="AKX48" s="41"/>
      <c r="AKY48" s="42"/>
      <c r="AKZ48" s="66"/>
      <c r="ALA48" s="41"/>
      <c r="ALB48" s="42"/>
      <c r="ALD48" s="41"/>
      <c r="ALE48" s="42"/>
      <c r="ALF48" s="66"/>
      <c r="ALG48" s="41"/>
      <c r="ALH48" s="42"/>
      <c r="ALI48" s="66"/>
      <c r="ALJ48" s="41"/>
      <c r="ALK48" s="42"/>
      <c r="ALM48" s="41"/>
      <c r="ALN48" s="42"/>
      <c r="ALO48" s="66"/>
      <c r="ALP48" s="41"/>
      <c r="ALQ48" s="42"/>
      <c r="ALR48" s="66"/>
      <c r="ALS48" s="41"/>
      <c r="ALT48" s="42"/>
      <c r="ALV48" s="41"/>
      <c r="ALW48" s="42"/>
      <c r="ALX48" s="66"/>
      <c r="ALY48" s="41"/>
      <c r="ALZ48" s="42"/>
      <c r="AMA48" s="66"/>
      <c r="AMB48" s="41"/>
      <c r="AMC48" s="42"/>
      <c r="AME48" s="41"/>
      <c r="AMF48" s="42"/>
      <c r="AMG48" s="66"/>
      <c r="AMH48" s="41"/>
      <c r="AMI48" s="42"/>
      <c r="AMJ48" s="66"/>
      <c r="AMK48" s="41"/>
      <c r="AML48" s="42"/>
      <c r="AMN48" s="41"/>
      <c r="AMO48" s="42"/>
      <c r="AMP48" s="66"/>
      <c r="AMQ48" s="41"/>
      <c r="AMR48" s="42"/>
      <c r="AMS48" s="66"/>
      <c r="AMT48" s="41"/>
      <c r="AMU48" s="42"/>
      <c r="AMW48" s="41"/>
      <c r="AMX48" s="42"/>
      <c r="AMY48" s="66"/>
      <c r="AMZ48" s="41"/>
      <c r="ANA48" s="42"/>
      <c r="ANB48" s="66"/>
      <c r="ANC48" s="41"/>
      <c r="AND48" s="42"/>
      <c r="ANF48" s="41"/>
      <c r="ANG48" s="42"/>
      <c r="ANH48" s="66"/>
      <c r="ANI48" s="41"/>
      <c r="ANJ48" s="42"/>
      <c r="ANK48" s="66"/>
      <c r="ANL48" s="41"/>
      <c r="ANM48" s="42"/>
      <c r="ANO48" s="41"/>
      <c r="ANP48" s="42"/>
      <c r="ANQ48" s="66"/>
      <c r="ANR48" s="41"/>
      <c r="ANS48" s="42"/>
      <c r="ANT48" s="66"/>
      <c r="ANU48" s="41"/>
      <c r="ANV48" s="42"/>
      <c r="ANX48" s="41"/>
      <c r="ANY48" s="42"/>
      <c r="ANZ48" s="66"/>
      <c r="AOA48" s="41"/>
      <c r="AOB48" s="42"/>
      <c r="AOC48" s="66"/>
      <c r="AOD48" s="41"/>
      <c r="AOE48" s="42"/>
      <c r="AOG48" s="41"/>
      <c r="AOH48" s="42"/>
      <c r="AOI48" s="66"/>
      <c r="AOJ48" s="41"/>
      <c r="AOK48" s="42"/>
      <c r="AOL48" s="66"/>
      <c r="AOM48" s="41"/>
      <c r="AON48" s="42"/>
      <c r="AOP48" s="41"/>
      <c r="AOQ48" s="42"/>
      <c r="AOS48" s="41"/>
      <c r="AOT48" s="42"/>
      <c r="AOV48" s="41"/>
      <c r="AOW48" s="42"/>
      <c r="AOY48" s="41"/>
      <c r="AOZ48" s="42"/>
      <c r="APB48" s="41"/>
      <c r="APC48" s="42"/>
      <c r="APE48" s="41"/>
      <c r="APF48" s="42"/>
      <c r="APH48" s="41"/>
      <c r="API48" s="42"/>
      <c r="APK48" s="41"/>
      <c r="APL48" s="42"/>
      <c r="APN48" s="41"/>
      <c r="APO48" s="42"/>
      <c r="APQ48" s="41"/>
      <c r="APR48" s="42"/>
      <c r="APT48" s="41"/>
      <c r="APU48" s="42"/>
      <c r="APW48" s="41"/>
      <c r="APX48" s="42"/>
      <c r="APZ48" s="41"/>
      <c r="AQA48" s="42"/>
      <c r="AQC48" s="41"/>
      <c r="AQD48" s="42"/>
      <c r="AQF48" s="41"/>
      <c r="AQG48" s="42"/>
      <c r="AQI48" s="41"/>
      <c r="AQJ48" s="42"/>
      <c r="AQL48" s="41"/>
      <c r="AQM48" s="42"/>
      <c r="AQO48" s="41"/>
      <c r="AQP48" s="42"/>
      <c r="AQR48" s="41"/>
      <c r="AQS48" s="42"/>
      <c r="AQU48" s="41"/>
      <c r="AQV48" s="42"/>
      <c r="AQX48" s="41"/>
      <c r="AQY48" s="42"/>
      <c r="ARA48" s="41"/>
      <c r="ARB48" s="42"/>
      <c r="ARD48" s="41"/>
      <c r="ARE48" s="42"/>
      <c r="ARG48" s="41"/>
      <c r="ARH48" s="42"/>
      <c r="ARJ48" s="41"/>
      <c r="ARK48" s="42"/>
      <c r="ARM48" s="41"/>
      <c r="ARN48" s="42"/>
      <c r="ARP48" s="41"/>
      <c r="ARQ48" s="42"/>
      <c r="ARS48" s="41"/>
      <c r="ART48" s="42"/>
      <c r="ARV48" s="41"/>
      <c r="ARW48" s="42"/>
      <c r="ARY48" s="41"/>
      <c r="ARZ48" s="42"/>
      <c r="ASB48" s="41"/>
      <c r="ASC48" s="42"/>
      <c r="ASE48" s="41"/>
      <c r="ASF48" s="42"/>
      <c r="ASH48" s="41"/>
      <c r="ASI48" s="42"/>
      <c r="ASK48" s="41"/>
      <c r="ASL48" s="42"/>
      <c r="ASN48" s="41"/>
      <c r="ASO48" s="42"/>
      <c r="ASQ48" s="41"/>
      <c r="ASR48" s="42"/>
      <c r="AST48" s="41"/>
      <c r="ASU48" s="42"/>
      <c r="ASW48" s="41"/>
      <c r="ASX48" s="42"/>
      <c r="ASZ48" s="41"/>
      <c r="ATA48" s="42"/>
      <c r="ATC48" s="41"/>
      <c r="ATD48" s="42"/>
      <c r="ATF48" s="41"/>
      <c r="ATG48" s="42"/>
      <c r="ATI48" s="41"/>
      <c r="ATJ48" s="42"/>
      <c r="ATL48" s="41"/>
      <c r="ATM48" s="42"/>
      <c r="ATO48" s="41"/>
      <c r="ATP48" s="42"/>
      <c r="ATR48" s="41"/>
      <c r="ATS48" s="42"/>
      <c r="ATU48" s="41"/>
      <c r="ATV48" s="42"/>
      <c r="ATX48" s="41"/>
      <c r="ATY48" s="42"/>
      <c r="AUA48" s="41"/>
      <c r="AUB48" s="42"/>
      <c r="AUD48" s="41"/>
      <c r="AUE48" s="42"/>
      <c r="AUG48" s="41"/>
      <c r="AUH48" s="42"/>
      <c r="AUJ48" s="41"/>
      <c r="AUK48" s="42"/>
      <c r="AUM48" s="41"/>
      <c r="AUN48" s="42"/>
      <c r="AUP48" s="41"/>
      <c r="AUQ48" s="42"/>
      <c r="AUS48" s="41"/>
      <c r="AUT48" s="42"/>
      <c r="AUV48" s="41"/>
      <c r="AUW48" s="42"/>
      <c r="AUY48" s="41"/>
      <c r="AUZ48" s="42"/>
      <c r="AVB48" s="41"/>
      <c r="AVC48" s="42"/>
      <c r="AVE48" s="41"/>
      <c r="AVF48" s="42"/>
      <c r="AVH48" s="41"/>
      <c r="AVI48" s="42"/>
      <c r="AVK48" s="41"/>
      <c r="AVL48" s="42"/>
      <c r="AVN48" s="41"/>
      <c r="AVO48" s="42"/>
      <c r="AVQ48" s="41"/>
      <c r="AVR48" s="42"/>
      <c r="AVT48" s="41"/>
      <c r="AVU48" s="42"/>
      <c r="AVW48" s="41"/>
      <c r="AVX48" s="42"/>
      <c r="AVZ48" s="41"/>
      <c r="AWA48" s="42"/>
      <c r="AWC48" s="41"/>
      <c r="AWD48" s="42"/>
      <c r="AWF48" s="41"/>
      <c r="AWG48" s="42"/>
      <c r="AWH48" s="66"/>
      <c r="AWI48" s="41"/>
      <c r="AWJ48" s="42"/>
      <c r="AWK48" s="66"/>
      <c r="AWL48" s="41"/>
      <c r="AWM48" s="42"/>
      <c r="AWO48" s="41"/>
      <c r="AWP48" s="42"/>
      <c r="AWQ48" s="66"/>
      <c r="AWR48" s="41"/>
      <c r="AWS48" s="42"/>
      <c r="AWT48" s="66"/>
      <c r="AWU48" s="41"/>
      <c r="AWV48" s="42"/>
      <c r="AWX48" s="41"/>
      <c r="AWY48" s="42"/>
      <c r="AWZ48" s="66"/>
      <c r="AXA48" s="41"/>
      <c r="AXB48" s="42"/>
      <c r="AXC48" s="66"/>
      <c r="AXD48" s="41"/>
      <c r="AXE48" s="42"/>
      <c r="AXG48" s="41"/>
      <c r="AXH48" s="42"/>
      <c r="AXI48" s="66"/>
      <c r="AXJ48" s="41"/>
      <c r="AXK48" s="42"/>
      <c r="AXL48" s="66"/>
      <c r="AXM48" s="41"/>
      <c r="AXN48" s="42"/>
      <c r="AXP48" s="41"/>
      <c r="AXQ48" s="42"/>
      <c r="AXR48" s="66"/>
      <c r="AXS48" s="41"/>
      <c r="AXT48" s="42"/>
      <c r="AXU48" s="66"/>
      <c r="AXV48" s="41"/>
      <c r="AXW48" s="42"/>
      <c r="AXY48" s="41"/>
      <c r="AXZ48" s="42"/>
      <c r="AYA48" s="66"/>
      <c r="AYB48" s="41"/>
      <c r="AYC48" s="42"/>
      <c r="AYD48" s="66"/>
      <c r="AYE48" s="41"/>
      <c r="AYF48" s="42"/>
      <c r="AYH48" s="41"/>
      <c r="AYI48" s="42"/>
      <c r="AYJ48" s="66"/>
      <c r="AYK48" s="41"/>
      <c r="AYL48" s="42"/>
      <c r="AYM48" s="66"/>
      <c r="AYN48" s="41"/>
      <c r="AYO48" s="42"/>
      <c r="AYQ48" s="41"/>
      <c r="AYR48" s="42"/>
      <c r="AYS48" s="66"/>
      <c r="AYT48" s="41"/>
      <c r="AYU48" s="42"/>
      <c r="AYV48" s="66"/>
      <c r="AYW48" s="41"/>
      <c r="AYX48" s="42"/>
      <c r="AYZ48" s="41"/>
      <c r="AZA48" s="42"/>
      <c r="AZB48" s="66"/>
      <c r="AZC48" s="41"/>
      <c r="AZD48" s="42"/>
      <c r="AZE48" s="66"/>
      <c r="AZF48" s="41"/>
      <c r="AZG48" s="42"/>
      <c r="AZI48" s="41"/>
      <c r="AZJ48" s="42"/>
      <c r="AZK48" s="66"/>
      <c r="AZL48" s="41"/>
      <c r="AZM48" s="42"/>
      <c r="AZN48" s="66"/>
      <c r="AZO48" s="41"/>
      <c r="AZP48" s="42"/>
      <c r="AZR48" s="41"/>
      <c r="AZS48" s="42"/>
      <c r="AZT48" s="66"/>
      <c r="AZU48" s="41"/>
      <c r="AZV48" s="42"/>
      <c r="AZW48" s="66"/>
      <c r="AZX48" s="41"/>
      <c r="AZY48" s="42"/>
    </row>
    <row r="49" spans="2:1377" ht="15" customHeight="1" x14ac:dyDescent="0.15">
      <c r="B49" s="41">
        <v>-105.31141184012201</v>
      </c>
      <c r="C49" s="42">
        <v>40.377766410847499</v>
      </c>
      <c r="E49" s="41">
        <v>-158.78074499778299</v>
      </c>
      <c r="F49" s="42">
        <v>43.294568208565103</v>
      </c>
      <c r="H49" s="41">
        <v>-204.70605789193601</v>
      </c>
      <c r="I49" s="42">
        <v>47.538340899363398</v>
      </c>
      <c r="J49" s="66"/>
      <c r="K49" s="41">
        <v>-254.86908541480801</v>
      </c>
      <c r="L49" s="42">
        <v>52.572823295036301</v>
      </c>
      <c r="N49" s="41">
        <v>-107.57702687232199</v>
      </c>
      <c r="O49" s="42">
        <v>59.904114860954003</v>
      </c>
      <c r="P49" s="66"/>
      <c r="Q49" s="41">
        <v>-169.17828443783</v>
      </c>
      <c r="R49" s="42">
        <v>64.428725108976806</v>
      </c>
      <c r="S49" s="66"/>
      <c r="T49" s="41">
        <v>-246.281462003336</v>
      </c>
      <c r="U49" s="42">
        <v>66.967937586731694</v>
      </c>
      <c r="V49" s="66"/>
      <c r="W49" s="41">
        <v>-276.686927548754</v>
      </c>
      <c r="X49" s="42">
        <v>75.836168813880207</v>
      </c>
      <c r="Z49" s="41">
        <v>-81.678145926589195</v>
      </c>
      <c r="AA49" s="42">
        <v>85.054539772971395</v>
      </c>
      <c r="AB49" s="66"/>
      <c r="AC49" s="41">
        <v>-149.97218992020501</v>
      </c>
      <c r="AD49" s="42">
        <v>90.799631573648796</v>
      </c>
      <c r="AE49" s="66"/>
      <c r="AF49" s="41">
        <v>-235.777913913822</v>
      </c>
      <c r="AG49" s="42">
        <v>94.823300048592799</v>
      </c>
      <c r="AH49" s="66"/>
      <c r="AI49" s="41">
        <v>-305.439947099557</v>
      </c>
      <c r="AJ49" s="42">
        <v>102.702839236855</v>
      </c>
      <c r="AL49" s="41">
        <v>-115.745997911925</v>
      </c>
      <c r="AM49" s="42">
        <v>119.993413351131</v>
      </c>
      <c r="AN49" s="66"/>
      <c r="AO49" s="41">
        <v>-201.789924994828</v>
      </c>
      <c r="AP49" s="42">
        <v>127.340587515453</v>
      </c>
      <c r="AQ49" s="66"/>
      <c r="AR49" s="41">
        <v>-309.78745207772897</v>
      </c>
      <c r="AS49" s="42">
        <v>132.121587813773</v>
      </c>
      <c r="AT49" s="66"/>
      <c r="AU49" s="41">
        <v>-434.61715000868901</v>
      </c>
      <c r="AV49" s="42">
        <v>137.65303579191399</v>
      </c>
      <c r="AX49" s="41">
        <v>-92.661737098458502</v>
      </c>
      <c r="AY49" s="42">
        <v>165.19506324802299</v>
      </c>
      <c r="AZ49" s="66"/>
      <c r="BA49" s="41">
        <v>-205.70934578239499</v>
      </c>
      <c r="BB49" s="42">
        <v>176.57586119975201</v>
      </c>
      <c r="BC49" s="66"/>
      <c r="BD49" s="41">
        <v>-333.406963150271</v>
      </c>
      <c r="BE49" s="42">
        <v>183.254525296141</v>
      </c>
      <c r="BF49" s="66"/>
      <c r="BG49" s="41">
        <v>-481.17811494966998</v>
      </c>
      <c r="BH49" s="42">
        <v>190.55661131968799</v>
      </c>
      <c r="BJ49" s="41">
        <v>-99.176412720595593</v>
      </c>
      <c r="BK49" s="42">
        <v>275.18629408232101</v>
      </c>
      <c r="BL49" s="66"/>
      <c r="BM49" s="41">
        <v>-249.100822440619</v>
      </c>
      <c r="BN49" s="42">
        <v>291.85757741098797</v>
      </c>
      <c r="BO49" s="66"/>
      <c r="BP49" s="41">
        <v>-418.11060188066301</v>
      </c>
      <c r="BQ49" s="42">
        <v>302.14113861133097</v>
      </c>
      <c r="BR49" s="66"/>
      <c r="BS49" s="41">
        <v>-613.80527063678096</v>
      </c>
      <c r="BT49" s="42">
        <v>314.11192571513499</v>
      </c>
      <c r="BV49" s="41">
        <v>-13.378790118453299</v>
      </c>
      <c r="BW49" s="42">
        <v>413.76921981558598</v>
      </c>
      <c r="BX49" s="66"/>
      <c r="BY49" s="41">
        <v>-146.672914196915</v>
      </c>
      <c r="BZ49" s="42">
        <v>432.12431619939298</v>
      </c>
      <c r="CA49" s="66"/>
      <c r="CB49" s="41">
        <v>-338.91167827537902</v>
      </c>
      <c r="CC49" s="42">
        <v>451.24042002407703</v>
      </c>
      <c r="CD49" s="66"/>
      <c r="CE49" s="41">
        <v>-547.43940235383604</v>
      </c>
      <c r="CF49" s="42">
        <v>465.11991549942599</v>
      </c>
      <c r="CG49" s="66"/>
      <c r="CH49" s="41">
        <v>-775.23661051075999</v>
      </c>
      <c r="CI49" s="42">
        <v>481.91214003845198</v>
      </c>
      <c r="CJ49" s="66"/>
      <c r="CK49" s="41">
        <v>-865.29348549228996</v>
      </c>
      <c r="CL49" s="42">
        <v>493.73115407255801</v>
      </c>
      <c r="CN49" s="41">
        <v>98.380748981648196</v>
      </c>
      <c r="CO49" s="42">
        <v>587.92365160462498</v>
      </c>
      <c r="CP49" s="66"/>
      <c r="CQ49" s="41">
        <v>0</v>
      </c>
      <c r="CR49" s="42">
        <v>615.25015073769498</v>
      </c>
      <c r="CS49" s="66"/>
      <c r="CT49" s="41">
        <v>-171.60899981461699</v>
      </c>
      <c r="CU49" s="42">
        <v>646.93137931291199</v>
      </c>
      <c r="CV49" s="66"/>
      <c r="CW49" s="41">
        <v>-399.94215157387401</v>
      </c>
      <c r="CX49" s="42">
        <v>664.687314744849</v>
      </c>
      <c r="CY49" s="66"/>
      <c r="CZ49" s="41">
        <v>-538.51246037013698</v>
      </c>
      <c r="DA49" s="42">
        <v>713.00201851626298</v>
      </c>
      <c r="DB49" s="66"/>
      <c r="DC49" s="41">
        <v>-766.97320000000195</v>
      </c>
      <c r="DD49" s="42">
        <v>700.65815929192195</v>
      </c>
      <c r="DF49" s="41">
        <v>318.61263884081399</v>
      </c>
      <c r="DG49" s="42">
        <v>811.07397602629703</v>
      </c>
      <c r="DH49" s="66"/>
      <c r="DI49" s="41">
        <v>158.17259607841399</v>
      </c>
      <c r="DJ49" s="42">
        <v>840.51803300758797</v>
      </c>
      <c r="DK49" s="66"/>
      <c r="DL49" s="41">
        <v>0</v>
      </c>
      <c r="DM49" s="42">
        <v>880.50370601291502</v>
      </c>
      <c r="DN49" s="66"/>
      <c r="DO49" s="41">
        <v>-88.427796020782594</v>
      </c>
      <c r="DP49" s="42">
        <v>947.92484730104297</v>
      </c>
      <c r="DQ49" s="66"/>
      <c r="DR49" s="41">
        <v>-507.986910495985</v>
      </c>
      <c r="DS49" s="42">
        <v>940.16656139964903</v>
      </c>
      <c r="DT49" s="66"/>
      <c r="DU49" s="41">
        <v>-600.19069886504201</v>
      </c>
      <c r="DV49" s="42">
        <v>957.63125474846197</v>
      </c>
      <c r="DX49" s="41">
        <v>428.12935901141901</v>
      </c>
      <c r="DY49" s="42">
        <v>1094.9124421629001</v>
      </c>
      <c r="DZ49" s="66"/>
      <c r="EA49" s="41">
        <v>198.13861901141701</v>
      </c>
      <c r="EB49" s="42">
        <v>1131.17818813498</v>
      </c>
      <c r="EC49" s="66"/>
      <c r="ED49" s="41">
        <v>0</v>
      </c>
      <c r="EE49" s="42">
        <v>1182.0271726093299</v>
      </c>
      <c r="EF49" s="66"/>
      <c r="EG49" s="41">
        <v>-95.821497691778703</v>
      </c>
      <c r="EH49" s="42">
        <v>1275.51745584234</v>
      </c>
      <c r="EI49" s="66"/>
      <c r="EJ49" s="41">
        <v>-558.42679060388105</v>
      </c>
      <c r="EK49" s="42">
        <v>1265.0531828473599</v>
      </c>
      <c r="EL49" s="66"/>
      <c r="EM49" s="41">
        <v>-709.93625606192097</v>
      </c>
      <c r="EN49" s="42">
        <v>1288.56210239026</v>
      </c>
      <c r="EP49" s="41">
        <v>166.47775501108299</v>
      </c>
      <c r="EQ49" s="42">
        <v>81.370675633741698</v>
      </c>
      <c r="ER49" s="66"/>
      <c r="ES49" s="41">
        <v>84.600731853421294</v>
      </c>
      <c r="ET49" s="42">
        <v>83.861012500758605</v>
      </c>
      <c r="EU49" s="66"/>
      <c r="EV49" s="41">
        <v>0</v>
      </c>
      <c r="EW49" s="42">
        <v>88.354748293958707</v>
      </c>
      <c r="EX49" s="66"/>
      <c r="EY49" s="41">
        <v>-43.144399999999798</v>
      </c>
      <c r="EZ49" s="42">
        <v>97.738967557390495</v>
      </c>
      <c r="FB49" s="41">
        <v>224.212988072885</v>
      </c>
      <c r="FC49" s="42">
        <v>117.084564430722</v>
      </c>
      <c r="FD49" s="66"/>
      <c r="FE49" s="41">
        <v>129.469425507377</v>
      </c>
      <c r="FF49" s="42">
        <v>120.632348156939</v>
      </c>
      <c r="FG49" s="66"/>
      <c r="FH49" s="41">
        <v>11.848742941869199</v>
      </c>
      <c r="FI49" s="42">
        <v>124.97730112462401</v>
      </c>
      <c r="FJ49" s="66"/>
      <c r="FK49" s="41">
        <v>-11.756409356051201</v>
      </c>
      <c r="FL49" s="42">
        <v>141.09184349413599</v>
      </c>
      <c r="FN49" s="41">
        <v>343.80629832236798</v>
      </c>
      <c r="FO49" s="42">
        <v>167.21398232056899</v>
      </c>
      <c r="FP49" s="66"/>
      <c r="FQ49" s="41">
        <v>237.63533432875201</v>
      </c>
      <c r="FR49" s="42">
        <v>171.73802909213799</v>
      </c>
      <c r="FS49" s="66"/>
      <c r="FT49" s="41">
        <v>105.52389033513499</v>
      </c>
      <c r="FU49" s="42">
        <v>177.26518386110101</v>
      </c>
      <c r="FV49" s="66"/>
      <c r="FW49" s="41">
        <v>15.3320142473722</v>
      </c>
      <c r="FX49" s="42">
        <v>191.442279559556</v>
      </c>
      <c r="FZ49" s="41">
        <v>400.94744585488399</v>
      </c>
      <c r="GA49" s="42">
        <v>231.95080410013901</v>
      </c>
      <c r="GB49" s="66"/>
      <c r="GC49" s="41">
        <v>267.557368771982</v>
      </c>
      <c r="GD49" s="42">
        <v>238.60822891661101</v>
      </c>
      <c r="GE49" s="66"/>
      <c r="GF49" s="41">
        <v>173.17001044037201</v>
      </c>
      <c r="GG49" s="42">
        <v>256.44255571560501</v>
      </c>
      <c r="GH49" s="66"/>
      <c r="GI49" s="41">
        <v>-12.018316642528699</v>
      </c>
      <c r="GJ49" s="42">
        <v>266.53790420356802</v>
      </c>
      <c r="GL49" s="41">
        <v>568.53782555435396</v>
      </c>
      <c r="GM49" s="42">
        <v>322.963030329052</v>
      </c>
      <c r="GN49" s="66"/>
      <c r="GO49" s="41">
        <v>398.67483687041602</v>
      </c>
      <c r="GP49" s="42">
        <v>331.73142378605502</v>
      </c>
      <c r="GQ49" s="66"/>
      <c r="GR49" s="41">
        <v>201.518639502539</v>
      </c>
      <c r="GS49" s="42">
        <v>342.53311919519399</v>
      </c>
      <c r="GT49" s="66"/>
      <c r="GU49" s="41">
        <v>0</v>
      </c>
      <c r="GV49" s="42">
        <v>358.80928446262499</v>
      </c>
      <c r="GX49" s="41">
        <v>809.37786911762203</v>
      </c>
      <c r="GY49" s="42">
        <v>533.06976560180101</v>
      </c>
      <c r="GZ49" s="66"/>
      <c r="HA49" s="41">
        <v>583.69961939759798</v>
      </c>
      <c r="HB49" s="42">
        <v>547.27843590011003</v>
      </c>
      <c r="HC49" s="66"/>
      <c r="HD49" s="41">
        <v>322.07839995755398</v>
      </c>
      <c r="HE49" s="42">
        <v>564.92192050073902</v>
      </c>
      <c r="HF49" s="66"/>
      <c r="HG49" s="41">
        <v>150.489689316073</v>
      </c>
      <c r="HH49" s="42">
        <v>608.68688246631405</v>
      </c>
      <c r="HJ49" s="41">
        <v>1218.0354517615699</v>
      </c>
      <c r="HK49" s="42">
        <v>808.64489076078598</v>
      </c>
      <c r="HL49" s="66"/>
      <c r="HM49" s="41">
        <v>1014.30816768311</v>
      </c>
      <c r="HN49" s="42">
        <v>824.425610701491</v>
      </c>
      <c r="HO49" s="66"/>
      <c r="HP49" s="41">
        <v>724.13728360464597</v>
      </c>
      <c r="HQ49" s="42">
        <v>845.68095683815397</v>
      </c>
      <c r="HR49" s="66"/>
      <c r="HS49" s="41">
        <v>409.61739952618598</v>
      </c>
      <c r="HT49" s="42">
        <v>869.47310856443801</v>
      </c>
      <c r="HU49" s="66"/>
      <c r="HV49" s="41">
        <v>225.69408689849499</v>
      </c>
      <c r="HW49" s="42">
        <v>933.91933001696998</v>
      </c>
      <c r="HX49" s="66"/>
      <c r="HY49" s="41">
        <v>-165.684799999999</v>
      </c>
      <c r="HZ49" s="42">
        <v>969.13239842016901</v>
      </c>
      <c r="IB49" s="41">
        <v>1774.7629964821199</v>
      </c>
      <c r="IC49" s="42">
        <v>1166.2939844917601</v>
      </c>
      <c r="ID49" s="66"/>
      <c r="IE49" s="41">
        <v>1550.61533972286</v>
      </c>
      <c r="IF49" s="42">
        <v>1186.60201311838</v>
      </c>
      <c r="IG49" s="66"/>
      <c r="IH49" s="41">
        <v>1230.1582329636101</v>
      </c>
      <c r="II49" s="42">
        <v>1213.7963806933501</v>
      </c>
      <c r="IJ49" s="66"/>
      <c r="IK49" s="41">
        <v>882.58390120435695</v>
      </c>
      <c r="IL49" s="42">
        <v>1244.3046890468199</v>
      </c>
      <c r="IM49" s="66"/>
      <c r="IN49" s="41">
        <v>494.13363768584901</v>
      </c>
      <c r="IO49" s="42">
        <v>1280.98716056946</v>
      </c>
      <c r="IP49" s="66"/>
      <c r="IQ49" s="41">
        <v>20.515599999999701</v>
      </c>
      <c r="IR49" s="42">
        <v>1323.19441282259</v>
      </c>
      <c r="IT49" s="41">
        <v>2417.0675250864501</v>
      </c>
      <c r="IU49" s="42">
        <v>1614.97765599024</v>
      </c>
      <c r="IV49" s="66"/>
      <c r="IW49" s="41">
        <v>2173.0649823240501</v>
      </c>
      <c r="IX49" s="42">
        <v>1640.24918636845</v>
      </c>
      <c r="IY49" s="66"/>
      <c r="IZ49" s="41">
        <v>1822.88713956165</v>
      </c>
      <c r="JA49" s="42">
        <v>1674.1944329722</v>
      </c>
      <c r="JB49" s="66"/>
      <c r="JC49" s="41">
        <v>1442.8238467992501</v>
      </c>
      <c r="JD49" s="42">
        <v>1712.05484180656</v>
      </c>
      <c r="JE49" s="66"/>
      <c r="JF49" s="41">
        <v>986.60315403685399</v>
      </c>
      <c r="JG49" s="42">
        <v>1757.76747791199</v>
      </c>
      <c r="JH49" s="66"/>
      <c r="JI49" s="41">
        <v>765.16471193765005</v>
      </c>
      <c r="JJ49" s="42">
        <v>1882.5203605476499</v>
      </c>
      <c r="JL49" s="41">
        <v>2966.1238048915602</v>
      </c>
      <c r="JM49" s="42">
        <v>2173.7952969793</v>
      </c>
      <c r="JN49" s="66"/>
      <c r="JO49" s="41">
        <v>2635.8580648915599</v>
      </c>
      <c r="JP49" s="42">
        <v>2207.5416612007498</v>
      </c>
      <c r="JQ49" s="66"/>
      <c r="JR49" s="41">
        <v>2215.8896978036601</v>
      </c>
      <c r="JS49" s="42">
        <v>2253.1632477958201</v>
      </c>
      <c r="JT49" s="66"/>
      <c r="JU49" s="41">
        <v>1760.0587907157601</v>
      </c>
      <c r="JV49" s="42">
        <v>2303.9443576970598</v>
      </c>
      <c r="JW49" s="66"/>
      <c r="JX49" s="41">
        <v>1254.1947365399701</v>
      </c>
      <c r="JY49" s="42">
        <v>2365.3517781393898</v>
      </c>
      <c r="JZ49" s="66"/>
      <c r="KA49" s="41">
        <v>949.07322692466801</v>
      </c>
      <c r="KB49" s="42">
        <v>2533.1017749964799</v>
      </c>
      <c r="KD49" s="41">
        <v>637.00972971254396</v>
      </c>
      <c r="KE49" s="42">
        <v>154.77826666998399</v>
      </c>
      <c r="KF49" s="66"/>
      <c r="KG49" s="41">
        <v>555.99677335997501</v>
      </c>
      <c r="KH49" s="42">
        <v>161.13648843362799</v>
      </c>
      <c r="KI49" s="66"/>
      <c r="KJ49" s="41">
        <v>456.56019780740701</v>
      </c>
      <c r="KK49" s="42">
        <v>169.001556453201</v>
      </c>
      <c r="KL49" s="66"/>
      <c r="KM49" s="41">
        <v>420.792088955515</v>
      </c>
      <c r="KN49" s="42">
        <v>183.00071528031299</v>
      </c>
      <c r="KP49" s="41">
        <v>796.46872722663602</v>
      </c>
      <c r="KQ49" s="42">
        <v>225.10213735361799</v>
      </c>
      <c r="KR49" s="66"/>
      <c r="KS49" s="41">
        <v>702.16411188394898</v>
      </c>
      <c r="KT49" s="42">
        <v>234.24417864809701</v>
      </c>
      <c r="KU49" s="66"/>
      <c r="KV49" s="41">
        <v>586.38946614126201</v>
      </c>
      <c r="KW49" s="42">
        <v>245.52409171807301</v>
      </c>
      <c r="KX49" s="66"/>
      <c r="KY49" s="41">
        <v>554.02247727621796</v>
      </c>
      <c r="KZ49" s="42">
        <v>266.91246854236601</v>
      </c>
      <c r="LB49" s="41">
        <v>1076.1982905923001</v>
      </c>
      <c r="LC49" s="42">
        <v>320.57540414577602</v>
      </c>
      <c r="LD49" s="66"/>
      <c r="LE49" s="41">
        <v>968.99058351402095</v>
      </c>
      <c r="LF49" s="42">
        <v>332.512833995986</v>
      </c>
      <c r="LG49" s="66"/>
      <c r="LH49" s="41">
        <v>837.30099483574497</v>
      </c>
      <c r="LI49" s="42">
        <v>347.229421356214</v>
      </c>
      <c r="LJ49" s="66"/>
      <c r="LK49" s="41">
        <v>802.85821999999996</v>
      </c>
      <c r="LL49" s="42">
        <v>375.94251773284799</v>
      </c>
      <c r="LN49" s="41">
        <v>1290.8630496824901</v>
      </c>
      <c r="LO49" s="42">
        <v>447.28915572356402</v>
      </c>
      <c r="LP49" s="66"/>
      <c r="LQ49" s="41">
        <v>1156.67079537011</v>
      </c>
      <c r="LR49" s="42">
        <v>464.67405456785502</v>
      </c>
      <c r="LS49" s="66"/>
      <c r="LT49" s="41">
        <v>991.85890905772203</v>
      </c>
      <c r="LU49" s="42">
        <v>486.09108024799798</v>
      </c>
      <c r="LV49" s="66"/>
      <c r="LW49" s="41">
        <v>802.90330474533698</v>
      </c>
      <c r="LX49" s="42">
        <v>509.90779538986698</v>
      </c>
      <c r="LZ49" s="41">
        <v>1699.17624683863</v>
      </c>
      <c r="MA49" s="42">
        <v>620.05111482582402</v>
      </c>
      <c r="MB49" s="66"/>
      <c r="MC49" s="41">
        <v>1535.50091969396</v>
      </c>
      <c r="MD49" s="42">
        <v>642.92385682301995</v>
      </c>
      <c r="ME49" s="66"/>
      <c r="MF49" s="41">
        <v>1338.2394982046401</v>
      </c>
      <c r="MG49" s="42">
        <v>671.35994265354702</v>
      </c>
      <c r="MH49" s="66"/>
      <c r="MI49" s="41">
        <v>1112.0407</v>
      </c>
      <c r="MJ49" s="42">
        <v>703.09953022382103</v>
      </c>
      <c r="ML49" s="41">
        <v>2362.2818445890798</v>
      </c>
      <c r="MM49" s="42">
        <v>1026.4245492037801</v>
      </c>
      <c r="MN49" s="66"/>
      <c r="MO49" s="41">
        <v>2144.26562356467</v>
      </c>
      <c r="MP49" s="42">
        <v>1063.7598155778401</v>
      </c>
      <c r="MQ49" s="66"/>
      <c r="MR49" s="41">
        <v>1881.5888967158601</v>
      </c>
      <c r="MS49" s="42">
        <v>1110.2001030957199</v>
      </c>
      <c r="MT49" s="66"/>
      <c r="MU49" s="41">
        <v>1580.3487</v>
      </c>
      <c r="MV49" s="42">
        <v>1162.3176947510699</v>
      </c>
      <c r="MX49" s="41">
        <v>3250.7176349237502</v>
      </c>
      <c r="MY49" s="42">
        <v>1553.19093863287</v>
      </c>
      <c r="MZ49" s="66"/>
      <c r="NA49" s="41">
        <v>3049.66113182257</v>
      </c>
      <c r="NB49" s="42">
        <v>1593.2793185947201</v>
      </c>
      <c r="NC49" s="66"/>
      <c r="ND49" s="41">
        <v>2768.24303832138</v>
      </c>
      <c r="NE49" s="42">
        <v>1651.69145185043</v>
      </c>
      <c r="NF49" s="66"/>
      <c r="NG49" s="41">
        <v>2463.5374232201998</v>
      </c>
      <c r="NH49" s="42">
        <v>1713.7303188984099</v>
      </c>
      <c r="NI49" s="66"/>
      <c r="NJ49" s="41">
        <v>2106.7139434178298</v>
      </c>
      <c r="NK49" s="42">
        <v>1786.9841445194199</v>
      </c>
      <c r="NL49" s="66"/>
      <c r="NM49" s="41">
        <v>1701.14096</v>
      </c>
      <c r="NN49" s="42">
        <v>1869.46767508631</v>
      </c>
      <c r="NP49" s="41">
        <v>4398.9768137515503</v>
      </c>
      <c r="NQ49" s="42">
        <v>2232.6980201147599</v>
      </c>
      <c r="NR49" s="66"/>
      <c r="NS49" s="41">
        <v>4174.1505429765602</v>
      </c>
      <c r="NT49" s="42">
        <v>2284.9074833434502</v>
      </c>
      <c r="NU49" s="66"/>
      <c r="NV49" s="41">
        <v>3859.1711750015502</v>
      </c>
      <c r="NW49" s="42">
        <v>2360.46059760867</v>
      </c>
      <c r="NX49" s="66"/>
      <c r="NY49" s="41">
        <v>3518.0677032265598</v>
      </c>
      <c r="NZ49" s="42">
        <v>2440.9935163273999</v>
      </c>
      <c r="OA49" s="66"/>
      <c r="OB49" s="41">
        <v>3119.2288268765701</v>
      </c>
      <c r="OC49" s="42">
        <v>2536.37455875263</v>
      </c>
      <c r="OD49" s="66"/>
      <c r="OE49" s="41">
        <v>2657.8254999999999</v>
      </c>
      <c r="OF49" s="42">
        <v>2642.8058104213801</v>
      </c>
      <c r="OH49" s="41">
        <v>5705.9228640604297</v>
      </c>
      <c r="OI49" s="42">
        <v>3082.7455854222299</v>
      </c>
      <c r="OJ49" s="66"/>
      <c r="OK49" s="41">
        <v>5457.4795070145701</v>
      </c>
      <c r="OL49" s="42">
        <v>3148.6024385249798</v>
      </c>
      <c r="OM49" s="66"/>
      <c r="ON49" s="41">
        <v>5109.0915459687303</v>
      </c>
      <c r="OO49" s="42">
        <v>3243.52176434391</v>
      </c>
      <c r="OP49" s="66"/>
      <c r="OQ49" s="41">
        <v>4731.7428989228702</v>
      </c>
      <c r="OR49" s="42">
        <v>3344.86327287534</v>
      </c>
      <c r="OS49" s="66"/>
      <c r="OT49" s="41">
        <v>4281.9440838770297</v>
      </c>
      <c r="OU49" s="42">
        <v>3463.8213754932099</v>
      </c>
      <c r="OV49" s="66"/>
      <c r="OW49" s="41">
        <v>3780.4785999999999</v>
      </c>
      <c r="OX49" s="42">
        <v>3599.8207438877898</v>
      </c>
      <c r="OZ49" s="41">
        <v>6923.5827899259402</v>
      </c>
      <c r="PA49" s="42">
        <v>4154.8103571645597</v>
      </c>
      <c r="PB49" s="66"/>
      <c r="PC49" s="41">
        <v>6615.3358355259397</v>
      </c>
      <c r="PD49" s="42">
        <v>4241.9215901257603</v>
      </c>
      <c r="PE49" s="66"/>
      <c r="PF49" s="41">
        <v>6197.3364442122102</v>
      </c>
      <c r="PG49" s="42">
        <v>4369.1589867077701</v>
      </c>
      <c r="PH49" s="66"/>
      <c r="PI49" s="41">
        <v>5744.5842296984802</v>
      </c>
      <c r="PJ49" s="42">
        <v>4505.2077192669503</v>
      </c>
      <c r="PK49" s="66"/>
      <c r="PL49" s="41">
        <v>5216.0578614710103</v>
      </c>
      <c r="PM49" s="42">
        <v>4667.1931200662902</v>
      </c>
      <c r="PN49" s="66"/>
      <c r="PO49" s="41">
        <v>4603.2673999999997</v>
      </c>
      <c r="PP49" s="42">
        <v>4848.2066404286497</v>
      </c>
      <c r="PR49" s="41">
        <v>-174.90010910495999</v>
      </c>
      <c r="PS49" s="42">
        <v>31.8705346644592</v>
      </c>
      <c r="PT49" s="66"/>
      <c r="PU49" s="41">
        <v>-245.954826473428</v>
      </c>
      <c r="PV49" s="42">
        <v>34.232956333394597</v>
      </c>
      <c r="PW49" s="66"/>
      <c r="PX49" s="41">
        <v>-316.332447631089</v>
      </c>
      <c r="PY49" s="42">
        <v>38.154472603971797</v>
      </c>
      <c r="PZ49" s="66"/>
      <c r="QA49" s="41">
        <v>-367.64006269100003</v>
      </c>
      <c r="QB49" s="42">
        <v>42.820923645002601</v>
      </c>
      <c r="QD49" s="41">
        <v>-209.06467132205799</v>
      </c>
      <c r="QE49" s="42">
        <v>47.035969805119201</v>
      </c>
      <c r="QF49" s="66"/>
      <c r="QG49" s="41">
        <v>-274.04810488756499</v>
      </c>
      <c r="QH49" s="42">
        <v>51.140889778151603</v>
      </c>
      <c r="QI49" s="66"/>
      <c r="QJ49" s="41">
        <v>-355.28609845307301</v>
      </c>
      <c r="QK49" s="42">
        <v>55.3181376176084</v>
      </c>
      <c r="QL49" s="66"/>
      <c r="QM49" s="41">
        <v>-400.63560000000001</v>
      </c>
      <c r="QN49" s="42">
        <v>62.9638631992783</v>
      </c>
      <c r="QP49" s="41">
        <v>-207.63544038021101</v>
      </c>
      <c r="QQ49" s="42">
        <v>66.667167824076301</v>
      </c>
      <c r="QR49" s="66"/>
      <c r="QS49" s="41">
        <v>-279.79482837382801</v>
      </c>
      <c r="QT49" s="42">
        <v>71.769674240409998</v>
      </c>
      <c r="QU49" s="66"/>
      <c r="QV49" s="41">
        <v>-344.82689315978399</v>
      </c>
      <c r="QW49" s="42">
        <v>79.251598387870004</v>
      </c>
      <c r="QX49" s="66"/>
      <c r="QY49" s="41">
        <v>-452.389530800069</v>
      </c>
      <c r="QZ49" s="42">
        <v>84.9238711090876</v>
      </c>
      <c r="RB49" s="41">
        <v>-269.926930415546</v>
      </c>
      <c r="RC49" s="42">
        <v>94.266590387021594</v>
      </c>
      <c r="RD49" s="66"/>
      <c r="RE49" s="41">
        <v>-360.802537498449</v>
      </c>
      <c r="RF49" s="42">
        <v>102.242335617257</v>
      </c>
      <c r="RG49" s="66"/>
      <c r="RH49" s="41">
        <v>-474.70694458135</v>
      </c>
      <c r="RI49" s="42">
        <v>109.041245142124</v>
      </c>
      <c r="RJ49" s="66"/>
      <c r="RK49" s="41">
        <v>-606.29635000868802</v>
      </c>
      <c r="RL49" s="42">
        <v>113.986288285811</v>
      </c>
      <c r="RN49" s="41">
        <v>-286.545687208294</v>
      </c>
      <c r="RO49" s="42">
        <v>129.56408274981899</v>
      </c>
      <c r="RP49" s="66"/>
      <c r="RQ49" s="41">
        <v>-405.39131189223298</v>
      </c>
      <c r="RR49" s="42">
        <v>139.65095494202399</v>
      </c>
      <c r="RS49" s="66"/>
      <c r="RT49" s="41">
        <v>-501.22158210156101</v>
      </c>
      <c r="RU49" s="42">
        <v>154.362407533517</v>
      </c>
      <c r="RV49" s="66"/>
      <c r="RW49" s="41">
        <v>-696.06072105950898</v>
      </c>
      <c r="RX49" s="42">
        <v>157.66635966578801</v>
      </c>
      <c r="RZ49" s="41">
        <v>-363.49400942420999</v>
      </c>
      <c r="SA49" s="42">
        <v>216.008231210514</v>
      </c>
      <c r="SB49" s="66"/>
      <c r="SC49" s="41">
        <v>-472.75282647228897</v>
      </c>
      <c r="SD49" s="42">
        <v>233.733929557865</v>
      </c>
      <c r="SE49" s="66"/>
      <c r="SF49" s="41">
        <v>-699.609894584279</v>
      </c>
      <c r="SG49" s="42">
        <v>249.14667896757399</v>
      </c>
      <c r="SH49" s="66"/>
      <c r="SI49" s="41">
        <v>-906.12199999999996</v>
      </c>
      <c r="SJ49" s="42">
        <v>259.820577759316</v>
      </c>
      <c r="SL49" s="41">
        <v>-354.426113600306</v>
      </c>
      <c r="SM49" s="42">
        <v>324.285673469676</v>
      </c>
      <c r="SN49" s="66"/>
      <c r="SO49" s="41">
        <v>-494.90794967876701</v>
      </c>
      <c r="SP49" s="42">
        <v>340.02679405774597</v>
      </c>
      <c r="SQ49" s="66"/>
      <c r="SR49" s="41">
        <v>-697.14069775722999</v>
      </c>
      <c r="SS49" s="42">
        <v>369.05114953718299</v>
      </c>
      <c r="ST49" s="66"/>
      <c r="SU49" s="41">
        <v>-916.48493383568598</v>
      </c>
      <c r="SV49" s="42">
        <v>383.60119752129401</v>
      </c>
      <c r="SW49" s="66"/>
      <c r="SX49" s="41">
        <v>-1157.14153399261</v>
      </c>
      <c r="SY49" s="42">
        <v>398.58389244711299</v>
      </c>
      <c r="SZ49" s="66"/>
      <c r="TA49" s="41">
        <v>-1261.79</v>
      </c>
      <c r="TB49" s="42">
        <v>409.31470885836097</v>
      </c>
      <c r="TD49" s="41">
        <v>-244.42757074065301</v>
      </c>
      <c r="TE49" s="42">
        <v>465.82750767603102</v>
      </c>
      <c r="TF49" s="66"/>
      <c r="TG49" s="41">
        <v>-397.42409849990798</v>
      </c>
      <c r="TH49" s="42">
        <v>484.97577806991097</v>
      </c>
      <c r="TI49" s="66"/>
      <c r="TJ49" s="41">
        <v>-618.95080225916104</v>
      </c>
      <c r="TK49" s="42">
        <v>520.53528352253704</v>
      </c>
      <c r="TL49" s="66"/>
      <c r="TM49" s="41">
        <v>-859.45253001841297</v>
      </c>
      <c r="TN49" s="42">
        <v>547.48160048745297</v>
      </c>
      <c r="TO49" s="66"/>
      <c r="TP49" s="41">
        <v>-1120.60772953692</v>
      </c>
      <c r="TQ49" s="42">
        <v>566.50897262674903</v>
      </c>
      <c r="TR49" s="66"/>
      <c r="TS49" s="41">
        <v>-1257.3652</v>
      </c>
      <c r="TT49" s="42">
        <v>579.73457012095298</v>
      </c>
      <c r="TV49" s="41">
        <v>-102.46018103807199</v>
      </c>
      <c r="TW49" s="42">
        <v>643.305199041572</v>
      </c>
      <c r="TX49" s="66"/>
      <c r="TY49" s="41">
        <v>-267.40591380047198</v>
      </c>
      <c r="TZ49" s="42">
        <v>665.84188040178196</v>
      </c>
      <c r="UA49" s="66"/>
      <c r="UB49" s="41">
        <v>-507.66108656287298</v>
      </c>
      <c r="UC49" s="42">
        <v>708.15359393689596</v>
      </c>
      <c r="UD49" s="66"/>
      <c r="UE49" s="41">
        <v>-768.75481932527202</v>
      </c>
      <c r="UF49" s="42">
        <v>751.681417397524</v>
      </c>
      <c r="UG49" s="66"/>
      <c r="UH49" s="41">
        <v>-1083.5365520876701</v>
      </c>
      <c r="UI49" s="42">
        <v>775.23956287119904</v>
      </c>
      <c r="UJ49" s="66"/>
      <c r="UK49" s="41">
        <v>-1193.97829886504</v>
      </c>
      <c r="UL49" s="42">
        <v>791.18073834806705</v>
      </c>
      <c r="UN49" s="41">
        <v>-80.539635175569003</v>
      </c>
      <c r="UO49" s="42">
        <v>868.59189971045498</v>
      </c>
      <c r="UP49" s="66"/>
      <c r="UQ49" s="41">
        <v>-315.93720317556802</v>
      </c>
      <c r="UR49" s="42">
        <v>899.47705171795099</v>
      </c>
      <c r="US49" s="66"/>
      <c r="UT49" s="41">
        <v>-603.99836626346996</v>
      </c>
      <c r="UU49" s="42">
        <v>956.74272710537105</v>
      </c>
      <c r="UV49" s="66"/>
      <c r="UW49" s="41">
        <v>-917.06580135136903</v>
      </c>
      <c r="UX49" s="42">
        <v>1011.42408461172</v>
      </c>
      <c r="UY49" s="66"/>
      <c r="UZ49" s="41">
        <v>-1253.20310352717</v>
      </c>
      <c r="VA49" s="42">
        <v>1043.0721589069601</v>
      </c>
      <c r="VB49" s="66"/>
      <c r="VC49" s="41">
        <v>-1426.59905606192</v>
      </c>
      <c r="VD49" s="42">
        <v>1064.5423495070499</v>
      </c>
      <c r="VF49" s="41">
        <v>3.94725616519831</v>
      </c>
      <c r="VG49" s="42">
        <v>64.061198503195897</v>
      </c>
      <c r="VH49" s="66"/>
      <c r="VI49" s="41">
        <v>-52.877860570850999</v>
      </c>
      <c r="VJ49" s="42">
        <v>69.259770103420394</v>
      </c>
      <c r="VK49" s="66"/>
      <c r="VL49" s="41">
        <v>-124.9686213069</v>
      </c>
      <c r="VM49" s="42">
        <v>76.059973748835702</v>
      </c>
      <c r="VN49" s="66"/>
      <c r="VO49" s="41">
        <v>-203.892956384499</v>
      </c>
      <c r="VP49" s="42">
        <v>84.155390710782498</v>
      </c>
      <c r="VR49" s="41">
        <v>28.4868166341064</v>
      </c>
      <c r="VS49" s="42">
        <v>95.128727451537102</v>
      </c>
      <c r="VT49" s="66"/>
      <c r="VU49" s="41">
        <v>-36.124743088619198</v>
      </c>
      <c r="VV49" s="42">
        <v>103.12373871125899</v>
      </c>
      <c r="VW49" s="66"/>
      <c r="VX49" s="41">
        <v>-158.415552654126</v>
      </c>
      <c r="VY49" s="42">
        <v>107.19126967032</v>
      </c>
      <c r="VZ49" s="66"/>
      <c r="WA49" s="41">
        <v>-205.66747148751401</v>
      </c>
      <c r="WB49" s="42">
        <v>121.393155129934</v>
      </c>
      <c r="WD49" s="41">
        <v>100.888659018955</v>
      </c>
      <c r="WE49" s="42">
        <v>134.90588497359201</v>
      </c>
      <c r="WF49" s="66"/>
      <c r="WG49" s="41">
        <v>0</v>
      </c>
      <c r="WH49" s="42">
        <v>142.64241596634901</v>
      </c>
      <c r="WI49" s="66"/>
      <c r="WJ49" s="41">
        <v>-105.445486552958</v>
      </c>
      <c r="WK49" s="42">
        <v>151.774658985321</v>
      </c>
      <c r="WL49" s="66"/>
      <c r="WM49" s="41">
        <v>-213.23459897489701</v>
      </c>
      <c r="WN49" s="42">
        <v>164.39159695798901</v>
      </c>
      <c r="WP49" s="41">
        <v>103.59850459790199</v>
      </c>
      <c r="WQ49" s="42">
        <v>190.41225797262999</v>
      </c>
      <c r="WR49" s="66"/>
      <c r="WS49" s="41">
        <v>0</v>
      </c>
      <c r="WT49" s="42">
        <v>201.59458434713201</v>
      </c>
      <c r="WU49" s="66"/>
      <c r="WV49" s="41">
        <v>-156.668974566868</v>
      </c>
      <c r="WW49" s="42">
        <v>211.47667444920501</v>
      </c>
      <c r="WX49" s="66"/>
      <c r="WY49" s="41">
        <v>-355.37835000869001</v>
      </c>
      <c r="WZ49" s="42">
        <v>220.33879242375701</v>
      </c>
      <c r="XB49" s="41">
        <v>194.61877891395599</v>
      </c>
      <c r="XC49" s="42">
        <v>262.04062600602703</v>
      </c>
      <c r="XD49" s="66"/>
      <c r="XE49" s="41">
        <v>13.5739022300163</v>
      </c>
      <c r="XF49" s="42">
        <v>272.57834266062702</v>
      </c>
      <c r="XG49" s="66"/>
      <c r="XH49" s="41">
        <v>-123.064296820764</v>
      </c>
      <c r="XI49" s="42">
        <v>293.31978347680899</v>
      </c>
      <c r="XJ49" s="66"/>
      <c r="XK49" s="41">
        <v>-359.49372218863903</v>
      </c>
      <c r="XL49" s="42">
        <v>305.01741859886999</v>
      </c>
      <c r="XN49" s="41">
        <v>299.62250404636399</v>
      </c>
      <c r="XO49" s="42">
        <v>436.59920094610197</v>
      </c>
      <c r="XP49" s="66"/>
      <c r="XQ49" s="41">
        <v>59.035070326339003</v>
      </c>
      <c r="XR49" s="42">
        <v>449.60786372699198</v>
      </c>
      <c r="XS49" s="66"/>
      <c r="XT49" s="41">
        <v>-120.236723769815</v>
      </c>
      <c r="XU49" s="42">
        <v>483.60991658532498</v>
      </c>
      <c r="XV49" s="66"/>
      <c r="XW49" s="41">
        <v>-434.14191068392603</v>
      </c>
      <c r="XX49" s="42">
        <v>502.78685803722101</v>
      </c>
      <c r="XZ49" s="41">
        <v>560.30132790371295</v>
      </c>
      <c r="YA49" s="42">
        <v>655.23780213605698</v>
      </c>
      <c r="YB49" s="66"/>
      <c r="YC49" s="41">
        <v>342.71202782525</v>
      </c>
      <c r="YD49" s="42">
        <v>676.64424574441603</v>
      </c>
      <c r="YE49" s="66"/>
      <c r="YF49" s="41">
        <v>33.267031746790899</v>
      </c>
      <c r="YG49" s="42">
        <v>694.92675573571501</v>
      </c>
      <c r="YH49" s="66"/>
      <c r="YI49" s="41">
        <v>-169.783767908285</v>
      </c>
      <c r="YJ49" s="42">
        <v>744.47658733831202</v>
      </c>
      <c r="YK49" s="66"/>
      <c r="YL49" s="41">
        <v>-538.11576006521204</v>
      </c>
      <c r="YM49" s="42">
        <v>771.37773909599605</v>
      </c>
      <c r="YN49" s="66"/>
      <c r="YO49" s="41">
        <v>-958.67560000000196</v>
      </c>
      <c r="YP49" s="42">
        <v>802.51666717746605</v>
      </c>
      <c r="YR49" s="41">
        <v>949.31052148192805</v>
      </c>
      <c r="YS49" s="42">
        <v>940.43917230980605</v>
      </c>
      <c r="YT49" s="66"/>
      <c r="YU49" s="41">
        <v>709.56809672267696</v>
      </c>
      <c r="YV49" s="42">
        <v>973.49348179995695</v>
      </c>
      <c r="YW49" s="66"/>
      <c r="YX49" s="41">
        <v>367.42761396342399</v>
      </c>
      <c r="YY49" s="42">
        <v>996.79367707988604</v>
      </c>
      <c r="YZ49" s="66"/>
      <c r="ZA49" s="41">
        <v>0</v>
      </c>
      <c r="ZB49" s="42">
        <v>1024.00608943155</v>
      </c>
      <c r="ZC49" s="66"/>
      <c r="ZD49" s="41">
        <v>-73.768986203168396</v>
      </c>
      <c r="ZE49" s="42">
        <v>1141.2796073678901</v>
      </c>
      <c r="ZF49" s="66"/>
      <c r="ZG49" s="41">
        <v>-739.02385938448106</v>
      </c>
      <c r="ZH49" s="42">
        <v>1137.9429390279799</v>
      </c>
      <c r="ZJ49" s="41">
        <v>1405.5749305882</v>
      </c>
      <c r="ZK49" s="42">
        <v>1297.3908194922701</v>
      </c>
      <c r="ZL49" s="66"/>
      <c r="ZM49" s="41">
        <v>1144.2448678257999</v>
      </c>
      <c r="ZN49" s="42">
        <v>1344.92663066205</v>
      </c>
      <c r="ZO49" s="66"/>
      <c r="ZP49" s="41">
        <v>769.97438506339904</v>
      </c>
      <c r="ZQ49" s="42">
        <v>1374.2406311492</v>
      </c>
      <c r="ZR49" s="66"/>
      <c r="ZS49" s="41">
        <v>363.83557230099598</v>
      </c>
      <c r="ZT49" s="42">
        <v>1406.74917088194</v>
      </c>
      <c r="ZU49" s="66"/>
      <c r="ZV49" s="41">
        <v>0</v>
      </c>
      <c r="ZW49" s="42">
        <v>1481.34161277523</v>
      </c>
      <c r="ZX49" s="66"/>
      <c r="ZY49" s="41">
        <v>-422.41189886504202</v>
      </c>
      <c r="ZZ49" s="42">
        <v>1554.3401573254</v>
      </c>
      <c r="AAB49" s="41">
        <v>1744.3932585395</v>
      </c>
      <c r="AAC49" s="42">
        <v>1751.4233949030499</v>
      </c>
      <c r="AAD49" s="66"/>
      <c r="AAE49" s="41">
        <v>1393.3344945395099</v>
      </c>
      <c r="AAF49" s="42">
        <v>1810.4442949392601</v>
      </c>
      <c r="AAG49" s="66"/>
      <c r="AAH49" s="41">
        <v>944.45495945160303</v>
      </c>
      <c r="AAI49" s="42">
        <v>1849.4140893915301</v>
      </c>
      <c r="AAJ49" s="66"/>
      <c r="AAK49" s="41">
        <v>690.66165834178605</v>
      </c>
      <c r="AAL49" s="42">
        <v>1967.5092510091899</v>
      </c>
      <c r="AAM49" s="66"/>
      <c r="AAN49" s="41">
        <v>0</v>
      </c>
      <c r="AAO49" s="42">
        <v>1973.31562400856</v>
      </c>
      <c r="AAP49" s="66"/>
      <c r="AAQ49" s="41">
        <v>-484.25145606192501</v>
      </c>
      <c r="AAR49" s="42">
        <v>2091.44094432671</v>
      </c>
      <c r="AAT49" s="91">
        <v>399.36796496940099</v>
      </c>
      <c r="AAU49" s="92">
        <v>133.57495345466299</v>
      </c>
      <c r="AAV49" s="80"/>
      <c r="AAW49" s="91">
        <v>320.684568616832</v>
      </c>
      <c r="AAX49" s="92">
        <v>140.23463483312</v>
      </c>
      <c r="AAY49" s="80"/>
      <c r="AAZ49" s="91">
        <v>224.09595306426399</v>
      </c>
      <c r="ABA49" s="92">
        <v>148.430364782239</v>
      </c>
      <c r="ABB49" s="80"/>
      <c r="ABC49" s="91">
        <v>176.74325892416201</v>
      </c>
      <c r="ABD49" s="92">
        <v>161.88873316508901</v>
      </c>
      <c r="ABF49" s="110">
        <v>509.04124149533999</v>
      </c>
      <c r="ABG49" s="111">
        <v>193.92623049123699</v>
      </c>
      <c r="ABH49" s="99"/>
      <c r="ABI49" s="110">
        <v>417.454446152652</v>
      </c>
      <c r="ABJ49" s="111">
        <v>203.509088325958</v>
      </c>
      <c r="ABK49" s="99"/>
      <c r="ABL49" s="110">
        <v>305.002420409965</v>
      </c>
      <c r="ABM49" s="111">
        <v>215.27498550826101</v>
      </c>
      <c r="ABN49" s="99"/>
      <c r="ABO49" s="110">
        <v>257.352936174364</v>
      </c>
      <c r="ABP49" s="111">
        <v>235.67542133615001</v>
      </c>
      <c r="ABR49" s="129">
        <v>715.65875841994296</v>
      </c>
      <c r="ABS49" s="130">
        <v>275.06557742475297</v>
      </c>
      <c r="ABT49" s="118"/>
      <c r="ABU49" s="129">
        <v>611.55713134166604</v>
      </c>
      <c r="ABV49" s="130">
        <v>287.62145735252898</v>
      </c>
      <c r="ABW49" s="118"/>
      <c r="ABX49" s="129">
        <v>483.66482266338897</v>
      </c>
      <c r="ABY49" s="130">
        <v>303.01927496486297</v>
      </c>
      <c r="ABZ49" s="118"/>
      <c r="ACA49" s="129">
        <v>431.08981999999997</v>
      </c>
      <c r="ACB49" s="130">
        <v>330.33450306380098</v>
      </c>
      <c r="ACD49" s="148">
        <v>850.68548092085098</v>
      </c>
      <c r="ACE49" s="149">
        <v>384.24330375925899</v>
      </c>
      <c r="ACF49" s="137"/>
      <c r="ACG49" s="148">
        <v>720.37582660846704</v>
      </c>
      <c r="ACH49" s="149">
        <v>402.51109413388798</v>
      </c>
      <c r="ACI49" s="137"/>
      <c r="ACJ49" s="148">
        <v>560.31054029608401</v>
      </c>
      <c r="ACK49" s="149">
        <v>424.899861183447</v>
      </c>
      <c r="ACL49" s="137"/>
      <c r="ACM49" s="148">
        <v>376.78733598370002</v>
      </c>
      <c r="ACN49" s="149">
        <v>449.70208091670401</v>
      </c>
      <c r="ACP49" s="167">
        <v>1142.4626357713</v>
      </c>
      <c r="ACQ49" s="168">
        <v>531.83360453593605</v>
      </c>
      <c r="ACR49" s="156"/>
      <c r="ACS49" s="167">
        <v>983.44642862663295</v>
      </c>
      <c r="ACT49" s="168">
        <v>555.84604734795596</v>
      </c>
      <c r="ACU49" s="156"/>
      <c r="ACV49" s="167">
        <v>791.88092713730703</v>
      </c>
      <c r="ACW49" s="168">
        <v>585.61056999863104</v>
      </c>
      <c r="ACX49" s="156"/>
      <c r="ACY49" s="167">
        <v>572.20176244797801</v>
      </c>
      <c r="ACZ49" s="168">
        <v>618.70162460812401</v>
      </c>
      <c r="ADB49" s="186">
        <v>1601.3359694703099</v>
      </c>
      <c r="ADC49" s="187">
        <v>879.39055522455305</v>
      </c>
      <c r="ADD49" s="175"/>
      <c r="ADE49" s="186">
        <v>1389.5319084459099</v>
      </c>
      <c r="ADF49" s="187">
        <v>918.62257565679897</v>
      </c>
      <c r="ADG49" s="175"/>
      <c r="ADH49" s="186">
        <v>1134.44974159709</v>
      </c>
      <c r="ADI49" s="187">
        <v>967.28577596095602</v>
      </c>
      <c r="ADJ49" s="175"/>
      <c r="ADK49" s="186">
        <v>841.90140000000201</v>
      </c>
      <c r="ADL49" s="187">
        <v>1021.66517889664</v>
      </c>
      <c r="ADN49" s="205">
        <v>2252.4284951606601</v>
      </c>
      <c r="ADO49" s="206">
        <v>1324.9884246701199</v>
      </c>
      <c r="ADP49" s="194"/>
      <c r="ADQ49" s="205">
        <v>2057.1478320594701</v>
      </c>
      <c r="ADR49" s="206">
        <v>1367.27860648612</v>
      </c>
      <c r="ADS49" s="194"/>
      <c r="ADT49" s="205">
        <v>1783.7606185582899</v>
      </c>
      <c r="ADU49" s="206">
        <v>1428.57535868335</v>
      </c>
      <c r="ADV49" s="194"/>
      <c r="ADW49" s="205">
        <v>1487.7468434571001</v>
      </c>
      <c r="ADX49" s="206">
        <v>1493.5019968301699</v>
      </c>
      <c r="ADY49" s="194"/>
      <c r="ADZ49" s="205">
        <v>1141.25680365473</v>
      </c>
      <c r="AEA49" s="206">
        <v>1569.972450123</v>
      </c>
      <c r="AEB49" s="194"/>
      <c r="AEC49" s="205">
        <v>747.40915999999697</v>
      </c>
      <c r="AED49" s="206">
        <v>1655.7623565280301</v>
      </c>
      <c r="AEF49" s="224">
        <v>3133.3988887512401</v>
      </c>
      <c r="AEG49" s="225">
        <v>1897.4733375584101</v>
      </c>
      <c r="AEH49" s="213"/>
      <c r="AEI49" s="224">
        <v>2915.0704379762401</v>
      </c>
      <c r="AEJ49" s="225">
        <v>1952.70169473646</v>
      </c>
      <c r="AEK49" s="213"/>
      <c r="AEL49" s="224">
        <v>2609.1258100012501</v>
      </c>
      <c r="AEM49" s="225">
        <v>2032.19827500519</v>
      </c>
      <c r="AEN49" s="213"/>
      <c r="AEO49" s="224">
        <v>2277.8006582262501</v>
      </c>
      <c r="AEP49" s="225">
        <v>2116.7167060051402</v>
      </c>
      <c r="AEQ49" s="213"/>
      <c r="AER49" s="224">
        <v>1890.5869018762501</v>
      </c>
      <c r="AES49" s="225">
        <v>2216.6235227921102</v>
      </c>
      <c r="AET49" s="213"/>
      <c r="AEU49" s="224">
        <v>1442.3741857012501</v>
      </c>
      <c r="AEV49" s="225">
        <v>2327.5333131225898</v>
      </c>
      <c r="AEX49" s="243">
        <v>4142.5198732299996</v>
      </c>
      <c r="AEY49" s="244">
        <v>2611.6869742399999</v>
      </c>
      <c r="AEZ49" s="232"/>
      <c r="AFA49" s="243">
        <v>3901.2963161841499</v>
      </c>
      <c r="AFB49" s="244">
        <v>2681.5108306318698</v>
      </c>
      <c r="AFC49" s="232"/>
      <c r="AFD49" s="243">
        <v>3562.9469551383099</v>
      </c>
      <c r="AFE49" s="244">
        <v>2781.6103793635598</v>
      </c>
      <c r="AFF49" s="232"/>
      <c r="AFG49" s="243">
        <v>3196.4631080924501</v>
      </c>
      <c r="AFH49" s="244">
        <v>2888.2069804234502</v>
      </c>
      <c r="AFI49" s="232"/>
      <c r="AFJ49" s="243">
        <v>2759.58109304661</v>
      </c>
      <c r="AFK49" s="244">
        <v>3012.9492720704402</v>
      </c>
      <c r="AFL49" s="232"/>
      <c r="AFM49" s="243">
        <v>2272.7716</v>
      </c>
      <c r="AFN49" s="244">
        <v>3155.2752180871798</v>
      </c>
      <c r="AFP49" s="263">
        <v>5034.2668126725102</v>
      </c>
      <c r="AFQ49" s="264">
        <v>3519.1414044173398</v>
      </c>
      <c r="AFR49" s="251"/>
      <c r="AFS49" s="263">
        <v>4734.6836182725201</v>
      </c>
      <c r="AFT49" s="264">
        <v>3611.1580396161698</v>
      </c>
      <c r="AFU49" s="251"/>
      <c r="AFV49" s="263">
        <v>4328.73054695878</v>
      </c>
      <c r="AFW49" s="264">
        <v>3745.3347036474001</v>
      </c>
      <c r="AFX49" s="251"/>
      <c r="AFY49" s="263">
        <v>3889.0160924450502</v>
      </c>
      <c r="AFZ49" s="264">
        <v>3888.4459090893401</v>
      </c>
      <c r="AGA49" s="251"/>
      <c r="AGB49" s="263">
        <v>3375.9898842175799</v>
      </c>
      <c r="AGC49" s="264">
        <v>4058.5984416474298</v>
      </c>
      <c r="AGD49" s="251"/>
      <c r="AGE49" s="263">
        <v>2780.7863000000002</v>
      </c>
      <c r="AGF49" s="264">
        <v>4247.8398885715596</v>
      </c>
      <c r="AGH49" s="41"/>
      <c r="AGI49" s="42"/>
      <c r="AGK49" s="41"/>
      <c r="AGL49" s="42"/>
      <c r="AGN49" s="41"/>
      <c r="AGO49" s="42"/>
      <c r="AGQ49" s="41"/>
      <c r="AGR49" s="42"/>
      <c r="AGT49" s="41"/>
      <c r="AGU49" s="42"/>
      <c r="AGW49" s="41"/>
      <c r="AGX49" s="42"/>
      <c r="AGZ49" s="41"/>
      <c r="AHA49" s="42"/>
      <c r="AHC49" s="41"/>
      <c r="AHD49" s="42"/>
      <c r="AHF49" s="41"/>
      <c r="AHG49" s="42"/>
      <c r="AHI49" s="41"/>
      <c r="AHJ49" s="42"/>
      <c r="AHL49" s="41"/>
      <c r="AHM49" s="42"/>
      <c r="AHO49" s="41"/>
      <c r="AHP49" s="42"/>
      <c r="AHR49" s="41"/>
      <c r="AHS49" s="42"/>
      <c r="AHU49" s="41"/>
      <c r="AHV49" s="42"/>
      <c r="AHX49" s="41"/>
      <c r="AHY49" s="42"/>
      <c r="AIA49" s="41"/>
      <c r="AIB49" s="42"/>
      <c r="AID49" s="41"/>
      <c r="AIE49" s="42"/>
      <c r="AIG49" s="41"/>
      <c r="AIH49" s="42"/>
      <c r="AIJ49" s="41"/>
      <c r="AIK49" s="42"/>
      <c r="AIM49" s="41"/>
      <c r="AIN49" s="42"/>
      <c r="AIP49" s="41"/>
      <c r="AIQ49" s="42"/>
      <c r="AIS49" s="41"/>
      <c r="AIT49" s="42"/>
      <c r="AIV49" s="41"/>
      <c r="AIW49" s="42"/>
      <c r="AIY49" s="41"/>
      <c r="AIZ49" s="42"/>
      <c r="AJB49" s="41"/>
      <c r="AJC49" s="42"/>
      <c r="AJE49" s="41"/>
      <c r="AJF49" s="42"/>
      <c r="AJH49" s="41"/>
      <c r="AJI49" s="42"/>
      <c r="AJK49" s="41"/>
      <c r="AJL49" s="42"/>
      <c r="AJN49" s="41"/>
      <c r="AJO49" s="42"/>
      <c r="AJQ49" s="41"/>
      <c r="AJR49" s="42"/>
      <c r="AJT49" s="41"/>
      <c r="AJU49" s="42"/>
      <c r="AJW49" s="41"/>
      <c r="AJX49" s="42"/>
      <c r="AJZ49" s="41"/>
      <c r="AKA49" s="42"/>
      <c r="AKC49" s="41"/>
      <c r="AKD49" s="42"/>
      <c r="AKF49" s="41"/>
      <c r="AKG49" s="42"/>
      <c r="AKI49" s="41"/>
      <c r="AKJ49" s="42"/>
      <c r="AKL49" s="41"/>
      <c r="AKM49" s="42"/>
      <c r="AKN49" s="66"/>
      <c r="AKO49" s="41"/>
      <c r="AKP49" s="42"/>
      <c r="AKQ49" s="66"/>
      <c r="AKR49" s="41"/>
      <c r="AKS49" s="42"/>
      <c r="AKU49" s="41"/>
      <c r="AKV49" s="42"/>
      <c r="AKW49" s="66"/>
      <c r="AKX49" s="41"/>
      <c r="AKY49" s="42"/>
      <c r="AKZ49" s="66"/>
      <c r="ALA49" s="41"/>
      <c r="ALB49" s="42"/>
      <c r="ALD49" s="41"/>
      <c r="ALE49" s="42"/>
      <c r="ALF49" s="66"/>
      <c r="ALG49" s="41"/>
      <c r="ALH49" s="42"/>
      <c r="ALI49" s="66"/>
      <c r="ALJ49" s="41"/>
      <c r="ALK49" s="42"/>
      <c r="ALM49" s="41"/>
      <c r="ALN49" s="42"/>
      <c r="ALO49" s="66"/>
      <c r="ALP49" s="41"/>
      <c r="ALQ49" s="42"/>
      <c r="ALR49" s="66"/>
      <c r="ALS49" s="41"/>
      <c r="ALT49" s="42"/>
      <c r="ALV49" s="41"/>
      <c r="ALW49" s="42"/>
      <c r="ALX49" s="66"/>
      <c r="ALY49" s="41"/>
      <c r="ALZ49" s="42"/>
      <c r="AMA49" s="66"/>
      <c r="AMB49" s="41"/>
      <c r="AMC49" s="42"/>
      <c r="AME49" s="41"/>
      <c r="AMF49" s="42"/>
      <c r="AMG49" s="66"/>
      <c r="AMH49" s="41"/>
      <c r="AMI49" s="42"/>
      <c r="AMJ49" s="66"/>
      <c r="AMK49" s="41"/>
      <c r="AML49" s="42"/>
      <c r="AMN49" s="41"/>
      <c r="AMO49" s="42"/>
      <c r="AMP49" s="66"/>
      <c r="AMQ49" s="41"/>
      <c r="AMR49" s="42"/>
      <c r="AMS49" s="66"/>
      <c r="AMT49" s="41"/>
      <c r="AMU49" s="42"/>
      <c r="AMW49" s="41"/>
      <c r="AMX49" s="42"/>
      <c r="AMY49" s="66"/>
      <c r="AMZ49" s="41"/>
      <c r="ANA49" s="42"/>
      <c r="ANB49" s="66"/>
      <c r="ANC49" s="41"/>
      <c r="AND49" s="42"/>
      <c r="ANF49" s="41"/>
      <c r="ANG49" s="42"/>
      <c r="ANH49" s="66"/>
      <c r="ANI49" s="41"/>
      <c r="ANJ49" s="42"/>
      <c r="ANK49" s="66"/>
      <c r="ANL49" s="41"/>
      <c r="ANM49" s="42"/>
      <c r="ANO49" s="41"/>
      <c r="ANP49" s="42"/>
      <c r="ANQ49" s="66"/>
      <c r="ANR49" s="41"/>
      <c r="ANS49" s="42"/>
      <c r="ANT49" s="66"/>
      <c r="ANU49" s="41"/>
      <c r="ANV49" s="42"/>
      <c r="ANX49" s="41"/>
      <c r="ANY49" s="42"/>
      <c r="ANZ49" s="66"/>
      <c r="AOA49" s="41"/>
      <c r="AOB49" s="42"/>
      <c r="AOC49" s="66"/>
      <c r="AOD49" s="41"/>
      <c r="AOE49" s="42"/>
      <c r="AOG49" s="41"/>
      <c r="AOH49" s="42"/>
      <c r="AOI49" s="66"/>
      <c r="AOJ49" s="41"/>
      <c r="AOK49" s="42"/>
      <c r="AOL49" s="66"/>
      <c r="AOM49" s="41"/>
      <c r="AON49" s="42"/>
      <c r="AOP49" s="41"/>
      <c r="AOQ49" s="42"/>
      <c r="AOS49" s="41"/>
      <c r="AOT49" s="42"/>
      <c r="AOV49" s="41"/>
      <c r="AOW49" s="42"/>
      <c r="AOY49" s="41"/>
      <c r="AOZ49" s="42"/>
      <c r="APB49" s="41"/>
      <c r="APC49" s="42"/>
      <c r="APE49" s="41"/>
      <c r="APF49" s="42"/>
      <c r="APH49" s="41"/>
      <c r="API49" s="42"/>
      <c r="APK49" s="41"/>
      <c r="APL49" s="42"/>
      <c r="APN49" s="41"/>
      <c r="APO49" s="42"/>
      <c r="APQ49" s="41"/>
      <c r="APR49" s="42"/>
      <c r="APT49" s="41"/>
      <c r="APU49" s="42"/>
      <c r="APW49" s="41"/>
      <c r="APX49" s="42"/>
      <c r="APZ49" s="41"/>
      <c r="AQA49" s="42"/>
      <c r="AQC49" s="41"/>
      <c r="AQD49" s="42"/>
      <c r="AQF49" s="41"/>
      <c r="AQG49" s="42"/>
      <c r="AQI49" s="41"/>
      <c r="AQJ49" s="42"/>
      <c r="AQL49" s="41"/>
      <c r="AQM49" s="42"/>
      <c r="AQO49" s="41"/>
      <c r="AQP49" s="42"/>
      <c r="AQR49" s="41"/>
      <c r="AQS49" s="42"/>
      <c r="AQU49" s="41"/>
      <c r="AQV49" s="42"/>
      <c r="AQX49" s="41"/>
      <c r="AQY49" s="42"/>
      <c r="ARA49" s="41"/>
      <c r="ARB49" s="42"/>
      <c r="ARD49" s="41"/>
      <c r="ARE49" s="42"/>
      <c r="ARG49" s="41"/>
      <c r="ARH49" s="42"/>
      <c r="ARJ49" s="41"/>
      <c r="ARK49" s="42"/>
      <c r="ARM49" s="41"/>
      <c r="ARN49" s="42"/>
      <c r="ARP49" s="41"/>
      <c r="ARQ49" s="42"/>
      <c r="ARS49" s="41"/>
      <c r="ART49" s="42"/>
      <c r="ARV49" s="41"/>
      <c r="ARW49" s="42"/>
      <c r="ARY49" s="41"/>
      <c r="ARZ49" s="42"/>
      <c r="ASB49" s="41"/>
      <c r="ASC49" s="42"/>
      <c r="ASE49" s="41"/>
      <c r="ASF49" s="42"/>
      <c r="ASH49" s="41"/>
      <c r="ASI49" s="42"/>
      <c r="ASK49" s="41"/>
      <c r="ASL49" s="42"/>
      <c r="ASN49" s="41"/>
      <c r="ASO49" s="42"/>
      <c r="ASQ49" s="41"/>
      <c r="ASR49" s="42"/>
      <c r="AST49" s="41"/>
      <c r="ASU49" s="42"/>
      <c r="ASW49" s="41"/>
      <c r="ASX49" s="42"/>
      <c r="ASZ49" s="41"/>
      <c r="ATA49" s="42"/>
      <c r="ATC49" s="41"/>
      <c r="ATD49" s="42"/>
      <c r="ATF49" s="41"/>
      <c r="ATG49" s="42"/>
      <c r="ATI49" s="41"/>
      <c r="ATJ49" s="42"/>
      <c r="ATL49" s="41"/>
      <c r="ATM49" s="42"/>
      <c r="ATO49" s="41"/>
      <c r="ATP49" s="42"/>
      <c r="ATR49" s="41"/>
      <c r="ATS49" s="42"/>
      <c r="ATU49" s="41"/>
      <c r="ATV49" s="42"/>
      <c r="ATX49" s="41"/>
      <c r="ATY49" s="42"/>
      <c r="AUA49" s="41"/>
      <c r="AUB49" s="42"/>
      <c r="AUD49" s="41"/>
      <c r="AUE49" s="42"/>
      <c r="AUG49" s="41"/>
      <c r="AUH49" s="42"/>
      <c r="AUJ49" s="41"/>
      <c r="AUK49" s="42"/>
      <c r="AUM49" s="41"/>
      <c r="AUN49" s="42"/>
      <c r="AUP49" s="41"/>
      <c r="AUQ49" s="42"/>
      <c r="AUS49" s="41"/>
      <c r="AUT49" s="42"/>
      <c r="AUV49" s="41"/>
      <c r="AUW49" s="42"/>
      <c r="AUY49" s="41"/>
      <c r="AUZ49" s="42"/>
      <c r="AVB49" s="41"/>
      <c r="AVC49" s="42"/>
      <c r="AVE49" s="41"/>
      <c r="AVF49" s="42"/>
      <c r="AVH49" s="41"/>
      <c r="AVI49" s="42"/>
      <c r="AVK49" s="41"/>
      <c r="AVL49" s="42"/>
      <c r="AVN49" s="41"/>
      <c r="AVO49" s="42"/>
      <c r="AVQ49" s="41"/>
      <c r="AVR49" s="42"/>
      <c r="AVT49" s="41"/>
      <c r="AVU49" s="42"/>
      <c r="AVW49" s="41"/>
      <c r="AVX49" s="42"/>
      <c r="AVZ49" s="41"/>
      <c r="AWA49" s="42"/>
      <c r="AWC49" s="41"/>
      <c r="AWD49" s="42"/>
      <c r="AWF49" s="41"/>
      <c r="AWG49" s="42"/>
      <c r="AWH49" s="66"/>
      <c r="AWI49" s="41"/>
      <c r="AWJ49" s="42"/>
      <c r="AWK49" s="66"/>
      <c r="AWL49" s="41"/>
      <c r="AWM49" s="42"/>
      <c r="AWO49" s="41"/>
      <c r="AWP49" s="42"/>
      <c r="AWQ49" s="66"/>
      <c r="AWR49" s="41"/>
      <c r="AWS49" s="42"/>
      <c r="AWT49" s="66"/>
      <c r="AWU49" s="41"/>
      <c r="AWV49" s="42"/>
      <c r="AWX49" s="41"/>
      <c r="AWY49" s="42"/>
      <c r="AWZ49" s="66"/>
      <c r="AXA49" s="41"/>
      <c r="AXB49" s="42"/>
      <c r="AXC49" s="66"/>
      <c r="AXD49" s="41"/>
      <c r="AXE49" s="42"/>
      <c r="AXG49" s="41"/>
      <c r="AXH49" s="42"/>
      <c r="AXI49" s="66"/>
      <c r="AXJ49" s="41"/>
      <c r="AXK49" s="42"/>
      <c r="AXL49" s="66"/>
      <c r="AXM49" s="41"/>
      <c r="AXN49" s="42"/>
      <c r="AXP49" s="41"/>
      <c r="AXQ49" s="42"/>
      <c r="AXR49" s="66"/>
      <c r="AXS49" s="41"/>
      <c r="AXT49" s="42"/>
      <c r="AXU49" s="66"/>
      <c r="AXV49" s="41"/>
      <c r="AXW49" s="42"/>
      <c r="AXY49" s="41"/>
      <c r="AXZ49" s="42"/>
      <c r="AYA49" s="66"/>
      <c r="AYB49" s="41"/>
      <c r="AYC49" s="42"/>
      <c r="AYD49" s="66"/>
      <c r="AYE49" s="41"/>
      <c r="AYF49" s="42"/>
      <c r="AYH49" s="41"/>
      <c r="AYI49" s="42"/>
      <c r="AYJ49" s="66"/>
      <c r="AYK49" s="41"/>
      <c r="AYL49" s="42"/>
      <c r="AYM49" s="66"/>
      <c r="AYN49" s="41"/>
      <c r="AYO49" s="42"/>
      <c r="AYQ49" s="41"/>
      <c r="AYR49" s="42"/>
      <c r="AYS49" s="66"/>
      <c r="AYT49" s="41"/>
      <c r="AYU49" s="42"/>
      <c r="AYV49" s="66"/>
      <c r="AYW49" s="41"/>
      <c r="AYX49" s="42"/>
      <c r="AYZ49" s="41"/>
      <c r="AZA49" s="42"/>
      <c r="AZB49" s="66"/>
      <c r="AZC49" s="41"/>
      <c r="AZD49" s="42"/>
      <c r="AZE49" s="66"/>
      <c r="AZF49" s="41"/>
      <c r="AZG49" s="42"/>
      <c r="AZI49" s="41"/>
      <c r="AZJ49" s="42"/>
      <c r="AZK49" s="66"/>
      <c r="AZL49" s="41"/>
      <c r="AZM49" s="42"/>
      <c r="AZN49" s="66"/>
      <c r="AZO49" s="41"/>
      <c r="AZP49" s="42"/>
      <c r="AZR49" s="41"/>
      <c r="AZS49" s="42"/>
      <c r="AZT49" s="66"/>
      <c r="AZU49" s="41"/>
      <c r="AZV49" s="42"/>
      <c r="AZW49" s="66"/>
      <c r="AZX49" s="41"/>
      <c r="AZY49" s="42"/>
    </row>
    <row r="50" spans="2:1377" ht="15" customHeight="1" x14ac:dyDescent="0.15">
      <c r="B50" s="41">
        <v>-87.6152115766143</v>
      </c>
      <c r="C50" s="42">
        <v>40.712519672653102</v>
      </c>
      <c r="E50" s="41">
        <v>-139.639354734275</v>
      </c>
      <c r="F50" s="42">
        <v>43.472435844176601</v>
      </c>
      <c r="H50" s="41">
        <v>-183.79787762842801</v>
      </c>
      <c r="I50" s="42">
        <v>47.552330063378001</v>
      </c>
      <c r="J50" s="66"/>
      <c r="K50" s="41">
        <v>-252.64895628111401</v>
      </c>
      <c r="L50" s="42">
        <v>52.762248868896698</v>
      </c>
      <c r="N50" s="41">
        <v>-86.365973220582902</v>
      </c>
      <c r="O50" s="42">
        <v>60.349538765232502</v>
      </c>
      <c r="P50" s="66"/>
      <c r="Q50" s="41">
        <v>-146.28117578609101</v>
      </c>
      <c r="R50" s="42">
        <v>64.678383939991804</v>
      </c>
      <c r="S50" s="66"/>
      <c r="T50" s="41">
        <v>-221.323098351597</v>
      </c>
      <c r="U50" s="42">
        <v>69.596039276944396</v>
      </c>
      <c r="V50" s="66"/>
      <c r="W50" s="41">
        <v>-248.30923539526299</v>
      </c>
      <c r="X50" s="42">
        <v>78.741270025261997</v>
      </c>
      <c r="Z50" s="41">
        <v>-55.656331917013901</v>
      </c>
      <c r="AA50" s="42">
        <v>85.783199385604505</v>
      </c>
      <c r="AB50" s="66"/>
      <c r="AC50" s="41">
        <v>-122.02345591063001</v>
      </c>
      <c r="AD50" s="42">
        <v>91.207126690593199</v>
      </c>
      <c r="AE50" s="66"/>
      <c r="AF50" s="41">
        <v>-205.473459904246</v>
      </c>
      <c r="AG50" s="42">
        <v>98.514629516182396</v>
      </c>
      <c r="AH50" s="66"/>
      <c r="AI50" s="41">
        <v>-271.19065949597001</v>
      </c>
      <c r="AJ50" s="42">
        <v>106.787259466398</v>
      </c>
      <c r="AL50" s="41">
        <v>-83.801888536278298</v>
      </c>
      <c r="AM50" s="42">
        <v>120.90348132179901</v>
      </c>
      <c r="AN50" s="66"/>
      <c r="AO50" s="41">
        <v>-167.437165619181</v>
      </c>
      <c r="AP50" s="42">
        <v>129.357006177496</v>
      </c>
      <c r="AQ50" s="66"/>
      <c r="AR50" s="41">
        <v>-272.49004270208297</v>
      </c>
      <c r="AS50" s="42">
        <v>137.263080040652</v>
      </c>
      <c r="AT50" s="66"/>
      <c r="AU50" s="41">
        <v>-393.94968959190101</v>
      </c>
      <c r="AV50" s="42">
        <v>143.18135508566999</v>
      </c>
      <c r="AX50" s="41">
        <v>-52.745443150273402</v>
      </c>
      <c r="AY50" s="42">
        <v>166.596617212886</v>
      </c>
      <c r="AZ50" s="66"/>
      <c r="BA50" s="41">
        <v>-162.90267183421</v>
      </c>
      <c r="BB50" s="42">
        <v>177.34713624006201</v>
      </c>
      <c r="BC50" s="66"/>
      <c r="BD50" s="41">
        <v>-287.06670920208597</v>
      </c>
      <c r="BE50" s="42">
        <v>190.33924148090401</v>
      </c>
      <c r="BF50" s="66"/>
      <c r="BG50" s="41">
        <v>-430.793761912158</v>
      </c>
      <c r="BH50" s="42">
        <v>198.159195940968</v>
      </c>
      <c r="BJ50" s="41">
        <v>-44.917961880664201</v>
      </c>
      <c r="BK50" s="42">
        <v>277.47257360972998</v>
      </c>
      <c r="BL50" s="66"/>
      <c r="BM50" s="41">
        <v>-190.988531600687</v>
      </c>
      <c r="BN50" s="42">
        <v>295.52257126244501</v>
      </c>
      <c r="BO50" s="66"/>
      <c r="BP50" s="41">
        <v>-355.28687104073202</v>
      </c>
      <c r="BQ50" s="42">
        <v>313.78739480360201</v>
      </c>
      <c r="BR50" s="66"/>
      <c r="BS50" s="41">
        <v>-545.589387445238</v>
      </c>
      <c r="BT50" s="42">
        <v>326.60025090277099</v>
      </c>
      <c r="BV50" s="41">
        <v>0</v>
      </c>
      <c r="BW50" s="42">
        <v>414.579138828091</v>
      </c>
      <c r="BX50" s="66"/>
      <c r="BY50" s="41">
        <v>-74.389966432298905</v>
      </c>
      <c r="BZ50" s="42">
        <v>435.11348963375798</v>
      </c>
      <c r="CA50" s="66"/>
      <c r="CB50" s="41">
        <v>-261.64661051076303</v>
      </c>
      <c r="CC50" s="42">
        <v>465.89221875823603</v>
      </c>
      <c r="CD50" s="66"/>
      <c r="CE50" s="41">
        <v>-464.78217458922001</v>
      </c>
      <c r="CF50" s="42">
        <v>483.10082266709901</v>
      </c>
      <c r="CG50" s="66"/>
      <c r="CH50" s="41">
        <v>-686.16882274614397</v>
      </c>
      <c r="CI50" s="42">
        <v>501.06735594791098</v>
      </c>
      <c r="CJ50" s="66"/>
      <c r="CK50" s="41">
        <v>-771.32789568844305</v>
      </c>
      <c r="CL50" s="42">
        <v>513.45755989582005</v>
      </c>
      <c r="CN50" s="41">
        <v>183.58482370388799</v>
      </c>
      <c r="CO50" s="42">
        <v>594.56002564237497</v>
      </c>
      <c r="CP50" s="66"/>
      <c r="CQ50" s="41">
        <v>38.674471944633602</v>
      </c>
      <c r="CR50" s="42">
        <v>617.41777469069598</v>
      </c>
      <c r="CS50" s="66"/>
      <c r="CT50" s="41">
        <v>-76.768985092377307</v>
      </c>
      <c r="CU50" s="42">
        <v>660.54585500349503</v>
      </c>
      <c r="CV50" s="66"/>
      <c r="CW50" s="41">
        <v>-299.03595685163401</v>
      </c>
      <c r="CX50" s="42">
        <v>690.02627153003903</v>
      </c>
      <c r="CY50" s="66"/>
      <c r="CZ50" s="41">
        <v>-430.39438564789702</v>
      </c>
      <c r="DA50" s="42">
        <v>739.74315350731001</v>
      </c>
      <c r="DB50" s="66"/>
      <c r="DC50" s="41">
        <v>-653.34510000000205</v>
      </c>
      <c r="DD50" s="42">
        <v>728.26873927781196</v>
      </c>
      <c r="DF50" s="41">
        <v>422.01746055361502</v>
      </c>
      <c r="DG50" s="42">
        <v>821.02643803108504</v>
      </c>
      <c r="DH50" s="66"/>
      <c r="DI50" s="41">
        <v>266.056367791215</v>
      </c>
      <c r="DJ50" s="42">
        <v>848.585184090133</v>
      </c>
      <c r="DK50" s="66"/>
      <c r="DL50" s="41">
        <v>38.293675028818399</v>
      </c>
      <c r="DM50" s="42">
        <v>891.52427967606695</v>
      </c>
      <c r="DN50" s="66"/>
      <c r="DO50" s="41">
        <v>0</v>
      </c>
      <c r="DP50" s="42">
        <v>959.14509130805095</v>
      </c>
      <c r="DQ50" s="66"/>
      <c r="DR50" s="41">
        <v>-379.12208878318398</v>
      </c>
      <c r="DS50" s="42">
        <v>976.53527630627298</v>
      </c>
      <c r="DT50" s="66"/>
      <c r="DU50" s="41">
        <v>-465.20360582525001</v>
      </c>
      <c r="DV50" s="42">
        <v>994.903278978917</v>
      </c>
      <c r="DX50" s="41">
        <v>552.95027774772097</v>
      </c>
      <c r="DY50" s="42">
        <v>1108.2583075431701</v>
      </c>
      <c r="DZ50" s="66"/>
      <c r="EA50" s="41">
        <v>328.334277747719</v>
      </c>
      <c r="EB50" s="42">
        <v>1145.9633330637</v>
      </c>
      <c r="EC50" s="66"/>
      <c r="ED50" s="41">
        <v>55.264090659818898</v>
      </c>
      <c r="EE50" s="42">
        <v>1199.75801323267</v>
      </c>
      <c r="EF50" s="66"/>
      <c r="EG50" s="41">
        <v>0</v>
      </c>
      <c r="EH50" s="42">
        <v>1295.2004962824201</v>
      </c>
      <c r="EI50" s="66"/>
      <c r="EJ50" s="41">
        <v>-403.05387186757901</v>
      </c>
      <c r="EK50" s="42">
        <v>1313.9426185277</v>
      </c>
      <c r="EL50" s="66"/>
      <c r="EM50" s="41">
        <v>-547.21658583883902</v>
      </c>
      <c r="EN50" s="42">
        <v>1338.6602148531399</v>
      </c>
      <c r="EP50" s="41">
        <v>200.82363553809901</v>
      </c>
      <c r="EQ50" s="42">
        <v>82.188849610342004</v>
      </c>
      <c r="ER50" s="66"/>
      <c r="ES50" s="41">
        <v>121.470302380437</v>
      </c>
      <c r="ET50" s="42">
        <v>87.068715995740504</v>
      </c>
      <c r="EU50" s="66"/>
      <c r="EV50" s="41">
        <v>22.992809222775801</v>
      </c>
      <c r="EW50" s="42">
        <v>90.328606058128599</v>
      </c>
      <c r="EX50" s="66"/>
      <c r="EY50" s="41">
        <v>0</v>
      </c>
      <c r="EZ50" s="42">
        <v>101.33832591967899</v>
      </c>
      <c r="FB50" s="41">
        <v>265.41415537636198</v>
      </c>
      <c r="FC50" s="42">
        <v>121.413991733353</v>
      </c>
      <c r="FD50" s="66"/>
      <c r="FE50" s="41">
        <v>173.61489781085399</v>
      </c>
      <c r="FF50" s="42">
        <v>125.23442907884601</v>
      </c>
      <c r="FG50" s="66"/>
      <c r="FH50" s="41">
        <v>59.593720245346603</v>
      </c>
      <c r="FI50" s="42">
        <v>129.89832925793999</v>
      </c>
      <c r="FJ50" s="66"/>
      <c r="FK50" s="41">
        <v>0</v>
      </c>
      <c r="FL50" s="42">
        <v>142.27321827878501</v>
      </c>
      <c r="FN50" s="41">
        <v>394.45456634151901</v>
      </c>
      <c r="FO50" s="42">
        <v>172.93298197431</v>
      </c>
      <c r="FP50" s="66"/>
      <c r="FQ50" s="41">
        <v>291.648522347903</v>
      </c>
      <c r="FR50" s="42">
        <v>178.24651876677001</v>
      </c>
      <c r="FS50" s="66"/>
      <c r="FT50" s="41">
        <v>163.650798354286</v>
      </c>
      <c r="FU50" s="42">
        <v>184.19443719919701</v>
      </c>
      <c r="FV50" s="66"/>
      <c r="FW50" s="41">
        <v>80.664568426126706</v>
      </c>
      <c r="FX50" s="42">
        <v>199.07384893989601</v>
      </c>
      <c r="FZ50" s="41">
        <v>463.091464606177</v>
      </c>
      <c r="GA50" s="42">
        <v>240.481747664756</v>
      </c>
      <c r="GB50" s="66"/>
      <c r="GC50" s="41">
        <v>333.90753752327498</v>
      </c>
      <c r="GD50" s="42">
        <v>247.65013064788101</v>
      </c>
      <c r="GE50" s="66"/>
      <c r="GF50" s="41">
        <v>244.66232919166501</v>
      </c>
      <c r="GG50" s="42">
        <v>266.03180698259803</v>
      </c>
      <c r="GH50" s="66"/>
      <c r="GI50" s="41">
        <v>0</v>
      </c>
      <c r="GJ50" s="42">
        <v>268.13404060379298</v>
      </c>
      <c r="GL50" s="41">
        <v>646.27737345072399</v>
      </c>
      <c r="GM50" s="42">
        <v>334.78430610043898</v>
      </c>
      <c r="GN50" s="66"/>
      <c r="GO50" s="41">
        <v>481.46176476678602</v>
      </c>
      <c r="GP50" s="42">
        <v>344.23301565997502</v>
      </c>
      <c r="GQ50" s="66"/>
      <c r="GR50" s="41">
        <v>290.47614739890901</v>
      </c>
      <c r="GS50" s="42">
        <v>355.835675482851</v>
      </c>
      <c r="GT50" s="66"/>
      <c r="GU50" s="41">
        <v>70.270174431521994</v>
      </c>
      <c r="GV50" s="42">
        <v>369.18834458114497</v>
      </c>
      <c r="GX50" s="41">
        <v>915.104050797485</v>
      </c>
      <c r="GY50" s="42">
        <v>552.55048870179098</v>
      </c>
      <c r="GZ50" s="66"/>
      <c r="HA50" s="41">
        <v>696.15564107746104</v>
      </c>
      <c r="HB50" s="42">
        <v>567.85828222062605</v>
      </c>
      <c r="HC50" s="66"/>
      <c r="HD50" s="41">
        <v>442.76186163741698</v>
      </c>
      <c r="HE50" s="42">
        <v>586.801610418525</v>
      </c>
      <c r="HF50" s="66"/>
      <c r="HG50" s="41">
        <v>280.58927696446102</v>
      </c>
      <c r="HH50" s="42">
        <v>631.88571397763701</v>
      </c>
      <c r="HJ50" s="41">
        <v>1352.3519072908</v>
      </c>
      <c r="HK50" s="42">
        <v>837.804433389162</v>
      </c>
      <c r="HL50" s="66"/>
      <c r="HM50" s="41">
        <v>1154.88178321234</v>
      </c>
      <c r="HN50" s="42">
        <v>854.82853467869904</v>
      </c>
      <c r="HO50" s="66"/>
      <c r="HP50" s="41">
        <v>873.41101913387797</v>
      </c>
      <c r="HQ50" s="42">
        <v>877.70677644364798</v>
      </c>
      <c r="HR50" s="66"/>
      <c r="HS50" s="41">
        <v>568.30729505541899</v>
      </c>
      <c r="HT50" s="42">
        <v>903.23894548568001</v>
      </c>
      <c r="HU50" s="66"/>
      <c r="HV50" s="41">
        <v>395.578542427728</v>
      </c>
      <c r="HW50" s="42">
        <v>969.50697458060495</v>
      </c>
      <c r="HX50" s="66"/>
      <c r="HY50" s="41">
        <v>0</v>
      </c>
      <c r="HZ50" s="42">
        <v>1003.43956231168</v>
      </c>
      <c r="IB50" s="41">
        <v>1941.7026359265999</v>
      </c>
      <c r="IC50" s="42">
        <v>1208.00182040752</v>
      </c>
      <c r="ID50" s="66"/>
      <c r="IE50" s="41">
        <v>1724.59428416734</v>
      </c>
      <c r="IF50" s="42">
        <v>1229.9277864201499</v>
      </c>
      <c r="IG50" s="66"/>
      <c r="IH50" s="41">
        <v>1413.92481240809</v>
      </c>
      <c r="II50" s="42">
        <v>1259.2348548684199</v>
      </c>
      <c r="IJ50" s="66"/>
      <c r="IK50" s="41">
        <v>1076.94366064884</v>
      </c>
      <c r="IL50" s="42">
        <v>1292.0181496345899</v>
      </c>
      <c r="IM50" s="66"/>
      <c r="IN50" s="41">
        <v>701.08727713032795</v>
      </c>
      <c r="IO50" s="42">
        <v>1331.3476437962399</v>
      </c>
      <c r="IP50" s="66"/>
      <c r="IQ50" s="41">
        <v>241.75839999999999</v>
      </c>
      <c r="IR50" s="42">
        <v>1376.4688895946299</v>
      </c>
      <c r="IT50" s="41">
        <v>2620.02326851205</v>
      </c>
      <c r="IU50" s="42">
        <v>1668.4876627973999</v>
      </c>
      <c r="IV50" s="66"/>
      <c r="IW50" s="41">
        <v>2383.8421757496499</v>
      </c>
      <c r="IX50" s="42">
        <v>1699.6408872905999</v>
      </c>
      <c r="IY50" s="66"/>
      <c r="IZ50" s="41">
        <v>2044.53948298725</v>
      </c>
      <c r="JA50" s="42">
        <v>1736.2564466002</v>
      </c>
      <c r="JB50" s="66"/>
      <c r="JC50" s="41">
        <v>1676.2463902248501</v>
      </c>
      <c r="JD50" s="42">
        <v>1776.99620509793</v>
      </c>
      <c r="JE50" s="66"/>
      <c r="JF50" s="41">
        <v>1234.01889746246</v>
      </c>
      <c r="JG50" s="42">
        <v>1826.06717822776</v>
      </c>
      <c r="JH50" s="66"/>
      <c r="JI50" s="41">
        <v>1028.4573553632499</v>
      </c>
      <c r="JJ50" s="42">
        <v>1954.14118740151</v>
      </c>
      <c r="JL50" s="41">
        <v>3211.1409623641698</v>
      </c>
      <c r="JM50" s="42">
        <v>2250.9717627514001</v>
      </c>
      <c r="JN50" s="66"/>
      <c r="JO50" s="41">
        <v>2890.2609623641602</v>
      </c>
      <c r="JP50" s="42">
        <v>2287.4356420180502</v>
      </c>
      <c r="JQ50" s="66"/>
      <c r="JR50" s="41">
        <v>2483.34277527626</v>
      </c>
      <c r="JS50" s="42">
        <v>2336.6380360242701</v>
      </c>
      <c r="JT50" s="66"/>
      <c r="JU50" s="41">
        <v>2041.6361081883599</v>
      </c>
      <c r="JV50" s="42">
        <v>2391.2727714355701</v>
      </c>
      <c r="JW50" s="66"/>
      <c r="JX50" s="41">
        <v>1552.56389401257</v>
      </c>
      <c r="JY50" s="42">
        <v>2457.1756388326198</v>
      </c>
      <c r="JZ50" s="66"/>
      <c r="KA50" s="41">
        <v>1266.4946643972701</v>
      </c>
      <c r="KB50" s="42">
        <v>2629.3769033446601</v>
      </c>
      <c r="KD50" s="41">
        <v>695.08746044263796</v>
      </c>
      <c r="KE50" s="42">
        <v>158.491700041982</v>
      </c>
      <c r="KF50" s="66"/>
      <c r="KG50" s="41">
        <v>616.58635755849298</v>
      </c>
      <c r="KH50" s="42">
        <v>164.994252348472</v>
      </c>
      <c r="KI50" s="66"/>
      <c r="KJ50" s="41">
        <v>520.205945874348</v>
      </c>
      <c r="KK50" s="42">
        <v>173.04316130063401</v>
      </c>
      <c r="KL50" s="66"/>
      <c r="KM50" s="41">
        <v>490.82575891683001</v>
      </c>
      <c r="KN50" s="42">
        <v>187.32144622055</v>
      </c>
      <c r="KP50" s="41">
        <v>866.19980971651205</v>
      </c>
      <c r="KQ50" s="42">
        <v>230.61201005973001</v>
      </c>
      <c r="KR50" s="66"/>
      <c r="KS50" s="41">
        <v>774.83348639816904</v>
      </c>
      <c r="KT50" s="42">
        <v>239.95912654464499</v>
      </c>
      <c r="KU50" s="66"/>
      <c r="KV50" s="41">
        <v>662.63305747982702</v>
      </c>
      <c r="KW50" s="42">
        <v>251.500010539984</v>
      </c>
      <c r="KX50" s="66"/>
      <c r="KY50" s="41">
        <v>638.06540236052297</v>
      </c>
      <c r="KZ50" s="42">
        <v>273.34694534106097</v>
      </c>
      <c r="LB50" s="41">
        <v>1162.0371902438701</v>
      </c>
      <c r="LC50" s="42">
        <v>328.48468725034701</v>
      </c>
      <c r="LD50" s="66"/>
      <c r="LE50" s="41">
        <v>1058.2086051256499</v>
      </c>
      <c r="LF50" s="42">
        <v>340.688290493441</v>
      </c>
      <c r="LG50" s="66"/>
      <c r="LH50" s="41">
        <v>930.62695760743895</v>
      </c>
      <c r="LI50" s="42">
        <v>355.74380613821103</v>
      </c>
      <c r="LJ50" s="66"/>
      <c r="LK50" s="41">
        <v>905.19207999999901</v>
      </c>
      <c r="LL50" s="42">
        <v>385.08941987276302</v>
      </c>
      <c r="LN50" s="41">
        <v>1396.14742189295</v>
      </c>
      <c r="LO50" s="42">
        <v>458.36038159224597</v>
      </c>
      <c r="LP50" s="66"/>
      <c r="LQ50" s="41">
        <v>1266.17230630974</v>
      </c>
      <c r="LR50" s="42">
        <v>476.12799319472902</v>
      </c>
      <c r="LS50" s="66"/>
      <c r="LT50" s="41">
        <v>1106.48794272653</v>
      </c>
      <c r="LU50" s="42">
        <v>498.03541737611499</v>
      </c>
      <c r="LV50" s="66"/>
      <c r="LW50" s="41">
        <v>923.38842714331201</v>
      </c>
      <c r="LX50" s="42">
        <v>522.41842375665101</v>
      </c>
      <c r="LZ50" s="41">
        <v>1831.0782559807999</v>
      </c>
      <c r="MA50" s="42">
        <v>635.37910594816799</v>
      </c>
      <c r="MB50" s="66"/>
      <c r="MC50" s="41">
        <v>1672.3655463493001</v>
      </c>
      <c r="MD50" s="42">
        <v>658.75767728499204</v>
      </c>
      <c r="ME50" s="66"/>
      <c r="MF50" s="41">
        <v>1481.27614628629</v>
      </c>
      <c r="MG50" s="42">
        <v>687.83965545361605</v>
      </c>
      <c r="MH50" s="66"/>
      <c r="MI50" s="41">
        <v>1262.1248000000001</v>
      </c>
      <c r="MJ50" s="42">
        <v>720.32504125462401</v>
      </c>
      <c r="ML50" s="41">
        <v>2541.73317216645</v>
      </c>
      <c r="MM50" s="42">
        <v>1051.93948048947</v>
      </c>
      <c r="MN50" s="66"/>
      <c r="MO50" s="41">
        <v>2330.3418318448398</v>
      </c>
      <c r="MP50" s="42">
        <v>1090.1162214390199</v>
      </c>
      <c r="MQ50" s="66"/>
      <c r="MR50" s="41">
        <v>2075.90700400163</v>
      </c>
      <c r="MS50" s="42">
        <v>1137.6090111874901</v>
      </c>
      <c r="MT50" s="66"/>
      <c r="MU50" s="41">
        <v>1784.0768</v>
      </c>
      <c r="MV50" s="42">
        <v>1190.9355937053199</v>
      </c>
      <c r="MX50" s="41">
        <v>3481.1658436246298</v>
      </c>
      <c r="MY50" s="42">
        <v>1591.9978166923199</v>
      </c>
      <c r="MZ50" s="66"/>
      <c r="NA50" s="41">
        <v>3286.3299144826601</v>
      </c>
      <c r="NB50" s="42">
        <v>1632.97622291536</v>
      </c>
      <c r="NC50" s="66"/>
      <c r="ND50" s="41">
        <v>3013.49203974069</v>
      </c>
      <c r="NE50" s="42">
        <v>1692.7311758763601</v>
      </c>
      <c r="NF50" s="66"/>
      <c r="NG50" s="41">
        <v>2718.06814259872</v>
      </c>
      <c r="NH50" s="42">
        <v>1756.1981079557099</v>
      </c>
      <c r="NI50" s="66"/>
      <c r="NJ50" s="41">
        <v>2372.4805339147902</v>
      </c>
      <c r="NK50" s="42">
        <v>1831.12957345924</v>
      </c>
      <c r="NL50" s="66"/>
      <c r="NM50" s="41">
        <v>1979.6294399999999</v>
      </c>
      <c r="NN50" s="42">
        <v>1915.58570081587</v>
      </c>
      <c r="NP50" s="41">
        <v>4685.7095475942097</v>
      </c>
      <c r="NQ50" s="42">
        <v>2288.7712963709901</v>
      </c>
      <c r="NR50" s="66"/>
      <c r="NS50" s="41">
        <v>4467.9318779016103</v>
      </c>
      <c r="NT50" s="42">
        <v>2342.1359090484798</v>
      </c>
      <c r="NU50" s="66"/>
      <c r="NV50" s="41">
        <v>4162.6651074090196</v>
      </c>
      <c r="NW50" s="42">
        <v>2419.41194703781</v>
      </c>
      <c r="NX50" s="66"/>
      <c r="NY50" s="41">
        <v>3832.0661737164301</v>
      </c>
      <c r="NZ50" s="42">
        <v>2501.79752607825</v>
      </c>
      <c r="OA50" s="66"/>
      <c r="OB50" s="41">
        <v>3445.9634871312501</v>
      </c>
      <c r="OC50" s="42">
        <v>2599.3797814764998</v>
      </c>
      <c r="OD50" s="66"/>
      <c r="OE50" s="41">
        <v>2998.6819999999998</v>
      </c>
      <c r="OF50" s="42">
        <v>2708.2917392172399</v>
      </c>
      <c r="OH50" s="41">
        <v>6054.8174145811799</v>
      </c>
      <c r="OI50" s="42">
        <v>3160.4817400985999</v>
      </c>
      <c r="OJ50" s="66"/>
      <c r="OK50" s="41">
        <v>5814.2563406077097</v>
      </c>
      <c r="OL50" s="42">
        <v>3227.79068261058</v>
      </c>
      <c r="OM50" s="66"/>
      <c r="ON50" s="41">
        <v>5476.7190106342296</v>
      </c>
      <c r="OO50" s="42">
        <v>3324.8608246422</v>
      </c>
      <c r="OP50" s="66"/>
      <c r="OQ50" s="41">
        <v>5111.1033766607597</v>
      </c>
      <c r="OR50" s="42">
        <v>3428.5291112661998</v>
      </c>
      <c r="OS50" s="66"/>
      <c r="OT50" s="41">
        <v>4675.2097906872896</v>
      </c>
      <c r="OU50" s="42">
        <v>3550.2608904848098</v>
      </c>
      <c r="OV50" s="66"/>
      <c r="OW50" s="41">
        <v>4189.8504000000003</v>
      </c>
      <c r="OX50" s="42">
        <v>3689.4424216572802</v>
      </c>
      <c r="OZ50" s="41">
        <v>7345.0886710343102</v>
      </c>
      <c r="PA50" s="42">
        <v>4259.6504394808999</v>
      </c>
      <c r="PB50" s="66"/>
      <c r="PC50" s="41">
        <v>7045.9258294343099</v>
      </c>
      <c r="PD50" s="42">
        <v>4348.7237007481099</v>
      </c>
      <c r="PE50" s="66"/>
      <c r="PF50" s="41">
        <v>6640.9496458496997</v>
      </c>
      <c r="PG50" s="42">
        <v>4478.8651634424596</v>
      </c>
      <c r="PH50" s="66"/>
      <c r="PI50" s="41">
        <v>6202.2794974650897</v>
      </c>
      <c r="PJ50" s="42">
        <v>4618.0358274958999</v>
      </c>
      <c r="PK50" s="66"/>
      <c r="PL50" s="41">
        <v>5690.85541189587</v>
      </c>
      <c r="PM50" s="42">
        <v>4783.7698717351304</v>
      </c>
      <c r="PN50" s="66"/>
      <c r="PO50" s="41">
        <v>5096.9835999999996</v>
      </c>
      <c r="PP50" s="42">
        <v>4969.0897556939399</v>
      </c>
      <c r="PR50" s="41">
        <v>-160.21373289415399</v>
      </c>
      <c r="PS50" s="42">
        <v>32.139274764494097</v>
      </c>
      <c r="PT50" s="66"/>
      <c r="PU50" s="41">
        <v>-229.92679626262199</v>
      </c>
      <c r="PV50" s="42">
        <v>34.344735633962301</v>
      </c>
      <c r="PW50" s="66"/>
      <c r="PX50" s="41">
        <v>-298.664203420283</v>
      </c>
      <c r="PY50" s="42">
        <v>38.102124512286501</v>
      </c>
      <c r="PZ50" s="66"/>
      <c r="QA50" s="41">
        <v>-357.81209999999999</v>
      </c>
      <c r="QB50" s="42">
        <v>42.743200002735399</v>
      </c>
      <c r="QD50" s="41">
        <v>-191.478176400667</v>
      </c>
      <c r="QE50" s="42">
        <v>47.377392122660503</v>
      </c>
      <c r="QF50" s="66"/>
      <c r="QG50" s="41">
        <v>-254.89634696617401</v>
      </c>
      <c r="QH50" s="42">
        <v>51.2600175846529</v>
      </c>
      <c r="QI50" s="66"/>
      <c r="QJ50" s="41">
        <v>-334.22075753168201</v>
      </c>
      <c r="QK50" s="42">
        <v>57.004773441084502</v>
      </c>
      <c r="QL50" s="66"/>
      <c r="QM50" s="41">
        <v>-388.64839764800001</v>
      </c>
      <c r="QN50" s="42">
        <v>64.222367143393299</v>
      </c>
      <c r="QP50" s="41">
        <v>-186.11210117255101</v>
      </c>
      <c r="QQ50" s="42">
        <v>67.240153625709894</v>
      </c>
      <c r="QR50" s="66"/>
      <c r="QS50" s="41">
        <v>-256.48261716616798</v>
      </c>
      <c r="QT50" s="42">
        <v>72.041159476469204</v>
      </c>
      <c r="QU50" s="66"/>
      <c r="QV50" s="41">
        <v>-319.327729952124</v>
      </c>
      <c r="QW50" s="42">
        <v>79.220698354904499</v>
      </c>
      <c r="QX50" s="66"/>
      <c r="QY50" s="41">
        <v>-423.38844261435702</v>
      </c>
      <c r="QZ50" s="42">
        <v>88.466723612009901</v>
      </c>
      <c r="RB50" s="41">
        <v>-243.48928291502901</v>
      </c>
      <c r="RC50" s="42">
        <v>94.969047158831799</v>
      </c>
      <c r="RD50" s="66"/>
      <c r="RE50" s="41">
        <v>-332.12879999793103</v>
      </c>
      <c r="RF50" s="42">
        <v>102.504200082445</v>
      </c>
      <c r="RG50" s="66"/>
      <c r="RH50" s="41">
        <v>-443.29951708083303</v>
      </c>
      <c r="RI50" s="42">
        <v>113.482592812024</v>
      </c>
      <c r="RJ50" s="66"/>
      <c r="RK50" s="41">
        <v>-571.76028959190103</v>
      </c>
      <c r="RL50" s="42">
        <v>118.79168397172</v>
      </c>
      <c r="RN50" s="41">
        <v>-253.55382004974601</v>
      </c>
      <c r="RO50" s="42">
        <v>130.66765718106601</v>
      </c>
      <c r="RP50" s="66"/>
      <c r="RQ50" s="41">
        <v>-369.716136733685</v>
      </c>
      <c r="RR50" s="42">
        <v>140.163338981979</v>
      </c>
      <c r="RS50" s="66"/>
      <c r="RT50" s="41">
        <v>-462.26597894301301</v>
      </c>
      <c r="RU50" s="42">
        <v>154.279322736133</v>
      </c>
      <c r="RV50" s="66"/>
      <c r="RW50" s="41">
        <v>-653.35074681163405</v>
      </c>
      <c r="RX50" s="42">
        <v>164.26637699636399</v>
      </c>
      <c r="RZ50" s="41">
        <v>-318.67547275226502</v>
      </c>
      <c r="SA50" s="42">
        <v>217.80403130376899</v>
      </c>
      <c r="SB50" s="66"/>
      <c r="SC50" s="41">
        <v>-424.35654580034401</v>
      </c>
      <c r="SD50" s="42">
        <v>234.627887244454</v>
      </c>
      <c r="SE50" s="66"/>
      <c r="SF50" s="41">
        <v>-646.839709912334</v>
      </c>
      <c r="SG50" s="42">
        <v>257.41798941306098</v>
      </c>
      <c r="SH50" s="66"/>
      <c r="SI50" s="41">
        <v>-848.346</v>
      </c>
      <c r="SJ50" s="42">
        <v>270.655526938371</v>
      </c>
      <c r="SL50" s="41">
        <v>-297.90658738861299</v>
      </c>
      <c r="SM50" s="42">
        <v>327.65380866816599</v>
      </c>
      <c r="SN50" s="66"/>
      <c r="SO50" s="41">
        <v>-435.061967467074</v>
      </c>
      <c r="SP50" s="42">
        <v>342.29369585661902</v>
      </c>
      <c r="SQ50" s="66"/>
      <c r="SR50" s="41">
        <v>-632.669523545537</v>
      </c>
      <c r="SS50" s="42">
        <v>369.79125912733798</v>
      </c>
      <c r="ST50" s="66"/>
      <c r="SU50" s="41">
        <v>-847.007903623993</v>
      </c>
      <c r="SV50" s="42">
        <v>399.11053137549902</v>
      </c>
      <c r="SW50" s="66"/>
      <c r="SX50" s="41">
        <v>-1081.7132077809199</v>
      </c>
      <c r="SY50" s="42">
        <v>415.20156001286301</v>
      </c>
      <c r="SZ50" s="66"/>
      <c r="TA50" s="41">
        <v>-1181.9849999999999</v>
      </c>
      <c r="TB50" s="42">
        <v>426.46487382186501</v>
      </c>
      <c r="TD50" s="41">
        <v>-174.509652962861</v>
      </c>
      <c r="TE50" s="42">
        <v>471.25529944513602</v>
      </c>
      <c r="TF50" s="66"/>
      <c r="TG50" s="41">
        <v>-323.76391772211599</v>
      </c>
      <c r="TH50" s="42">
        <v>488.94279434183102</v>
      </c>
      <c r="TI50" s="66"/>
      <c r="TJ50" s="41">
        <v>-540.08728048136902</v>
      </c>
      <c r="TK50" s="42">
        <v>522.43992627210002</v>
      </c>
      <c r="TL50" s="66"/>
      <c r="TM50" s="41">
        <v>-774.95742024062099</v>
      </c>
      <c r="TN50" s="42">
        <v>563.66546217585301</v>
      </c>
      <c r="TO50" s="66"/>
      <c r="TP50" s="41">
        <v>-1029.4174117591299</v>
      </c>
      <c r="TQ50" s="42">
        <v>589.75682496644094</v>
      </c>
      <c r="TR50" s="66"/>
      <c r="TS50" s="41">
        <v>-1161.2511</v>
      </c>
      <c r="TT50" s="42">
        <v>603.67039522171297</v>
      </c>
      <c r="TV50" s="41">
        <v>-17.786703667831201</v>
      </c>
      <c r="TW50" s="42">
        <v>651.46643414706296</v>
      </c>
      <c r="TX50" s="66"/>
      <c r="TY50" s="41">
        <v>-178.57436643023101</v>
      </c>
      <c r="TZ50" s="42">
        <v>672.14961021416502</v>
      </c>
      <c r="UA50" s="66"/>
      <c r="UB50" s="41">
        <v>-413.04804919263199</v>
      </c>
      <c r="UC50" s="42">
        <v>711.790954855942</v>
      </c>
      <c r="UD50" s="66"/>
      <c r="UE50" s="41">
        <v>-667.88446195503104</v>
      </c>
      <c r="UF50" s="42">
        <v>761.34133619750003</v>
      </c>
      <c r="UG50" s="66"/>
      <c r="UH50" s="41">
        <v>-975.22707471743104</v>
      </c>
      <c r="UI50" s="42">
        <v>806.60433783382996</v>
      </c>
      <c r="UJ50" s="66"/>
      <c r="UK50" s="41">
        <v>-1080.19790582524</v>
      </c>
      <c r="UL50" s="42">
        <v>823.406712899843</v>
      </c>
      <c r="UN50" s="41">
        <v>0</v>
      </c>
      <c r="UO50" s="42">
        <v>877.21296348527801</v>
      </c>
      <c r="UP50" s="66"/>
      <c r="UQ50" s="41">
        <v>-208.75124018652701</v>
      </c>
      <c r="UR50" s="42">
        <v>907.89500512008794</v>
      </c>
      <c r="US50" s="66"/>
      <c r="UT50" s="41">
        <v>-489.87461527442798</v>
      </c>
      <c r="UU50" s="42">
        <v>961.55409064164098</v>
      </c>
      <c r="UV50" s="66"/>
      <c r="UW50" s="41">
        <v>-795.43326636232803</v>
      </c>
      <c r="UX50" s="42">
        <v>1028.6757819557299</v>
      </c>
      <c r="UY50" s="66"/>
      <c r="UZ50" s="41">
        <v>-1122.6436245381301</v>
      </c>
      <c r="VA50" s="42">
        <v>1085.22804931463</v>
      </c>
      <c r="VB50" s="66"/>
      <c r="VC50" s="41">
        <v>-1289.4744858388401</v>
      </c>
      <c r="VD50" s="42">
        <v>1107.85250477707</v>
      </c>
      <c r="VF50" s="41">
        <v>32.273488586810899</v>
      </c>
      <c r="VG50" s="42">
        <v>64.587169499683895</v>
      </c>
      <c r="VH50" s="66"/>
      <c r="VI50" s="41">
        <v>-22.235010149238398</v>
      </c>
      <c r="VJ50" s="42">
        <v>69.543911532453095</v>
      </c>
      <c r="VK50" s="66"/>
      <c r="VL50" s="41">
        <v>-91.493632885287695</v>
      </c>
      <c r="VM50" s="42">
        <v>76.081555980566705</v>
      </c>
      <c r="VN50" s="66"/>
      <c r="VO50" s="41">
        <v>-200.68540073318499</v>
      </c>
      <c r="VP50" s="42">
        <v>84.429345683554899</v>
      </c>
      <c r="VR50" s="41">
        <v>62.4388664768883</v>
      </c>
      <c r="VS50" s="42">
        <v>95.824232221887996</v>
      </c>
      <c r="VT50" s="66"/>
      <c r="VU50" s="41">
        <v>0</v>
      </c>
      <c r="VV50" s="42">
        <v>103.466452543107</v>
      </c>
      <c r="VW50" s="66"/>
      <c r="VX50" s="41">
        <v>-118.456620811344</v>
      </c>
      <c r="VY50" s="42">
        <v>111.4003464792</v>
      </c>
      <c r="VZ50" s="66"/>
      <c r="WA50" s="41">
        <v>-160.23052561179301</v>
      </c>
      <c r="WB50" s="42">
        <v>126.046346549489</v>
      </c>
      <c r="WD50" s="41">
        <v>142.53997743427499</v>
      </c>
      <c r="WE50" s="42">
        <v>136.05322777236</v>
      </c>
      <c r="WF50" s="66"/>
      <c r="WG50" s="41">
        <v>32.003245440659299</v>
      </c>
      <c r="WH50" s="42">
        <v>145.25546804672001</v>
      </c>
      <c r="WI50" s="66"/>
      <c r="WJ50" s="41">
        <v>-56.929160137637197</v>
      </c>
      <c r="WK50" s="42">
        <v>157.686535898855</v>
      </c>
      <c r="WL50" s="66"/>
      <c r="WM50" s="41">
        <v>-158.398443631893</v>
      </c>
      <c r="WN50" s="42">
        <v>170.93329862615099</v>
      </c>
      <c r="WP50" s="41">
        <v>154.72959959893601</v>
      </c>
      <c r="WQ50" s="42">
        <v>191.94609400103599</v>
      </c>
      <c r="WR50" s="66"/>
      <c r="WS50" s="41">
        <v>15.8823125160344</v>
      </c>
      <c r="WT50" s="42">
        <v>203.818223375824</v>
      </c>
      <c r="WU50" s="66"/>
      <c r="WV50" s="41">
        <v>-96.956619565834004</v>
      </c>
      <c r="WW50" s="42">
        <v>219.71093007430201</v>
      </c>
      <c r="WX50" s="66"/>
      <c r="WY50" s="41">
        <v>-290.26378959190299</v>
      </c>
      <c r="WZ50" s="42">
        <v>229.19329901133801</v>
      </c>
      <c r="XB50" s="41">
        <v>258.50947323105203</v>
      </c>
      <c r="XC50" s="42">
        <v>264.248194429553</v>
      </c>
      <c r="XD50" s="66"/>
      <c r="XE50" s="41">
        <v>82.097832547112404</v>
      </c>
      <c r="XF50" s="42">
        <v>282.47702621460201</v>
      </c>
      <c r="XG50" s="66"/>
      <c r="XH50" s="41">
        <v>-48.876090503667797</v>
      </c>
      <c r="XI50" s="42">
        <v>304.66607483115502</v>
      </c>
      <c r="XJ50" s="66"/>
      <c r="XK50" s="41">
        <v>-278.82285187154298</v>
      </c>
      <c r="XL50" s="42">
        <v>317.19373515589399</v>
      </c>
      <c r="XN50" s="41">
        <v>386.46885739025402</v>
      </c>
      <c r="XO50" s="42">
        <v>440.19576904453999</v>
      </c>
      <c r="XP50" s="66"/>
      <c r="XQ50" s="41">
        <v>152.059071670229</v>
      </c>
      <c r="XR50" s="42">
        <v>467.13687349222801</v>
      </c>
      <c r="XS50" s="66"/>
      <c r="XT50" s="41">
        <v>-19.660354425924499</v>
      </c>
      <c r="XU50" s="42">
        <v>502.26140607131401</v>
      </c>
      <c r="XV50" s="66"/>
      <c r="XW50" s="41">
        <v>-324.92202303553802</v>
      </c>
      <c r="XX50" s="42">
        <v>522.78831737820201</v>
      </c>
      <c r="XZ50" s="41">
        <v>670.25726032709895</v>
      </c>
      <c r="YA50" s="42">
        <v>661.868003741998</v>
      </c>
      <c r="YB50" s="66"/>
      <c r="YC50" s="41">
        <v>458.41171224863598</v>
      </c>
      <c r="YD50" s="42">
        <v>691.25526659407399</v>
      </c>
      <c r="YE50" s="66"/>
      <c r="YF50" s="41">
        <v>156.952980170177</v>
      </c>
      <c r="YG50" s="42">
        <v>722.24228415320897</v>
      </c>
      <c r="YH50" s="66"/>
      <c r="YI50" s="41">
        <v>-37.454267484898999</v>
      </c>
      <c r="YJ50" s="42">
        <v>773.273057418549</v>
      </c>
      <c r="YK50" s="66"/>
      <c r="YL50" s="41">
        <v>-395.51022764182602</v>
      </c>
      <c r="YM50" s="42">
        <v>802.05762905793495</v>
      </c>
      <c r="YN50" s="66"/>
      <c r="YO50" s="41">
        <v>-804.41080000000204</v>
      </c>
      <c r="YP50" s="42">
        <v>835.25833357952797</v>
      </c>
      <c r="YR50" s="41">
        <v>1085.67784703751</v>
      </c>
      <c r="YS50" s="42">
        <v>951.06131421915302</v>
      </c>
      <c r="YT50" s="66"/>
      <c r="YU50" s="41">
        <v>852.39714327826005</v>
      </c>
      <c r="YV50" s="42">
        <v>987.64734451283198</v>
      </c>
      <c r="YW50" s="66"/>
      <c r="YX50" s="41">
        <v>519.24120751900705</v>
      </c>
      <c r="YY50" s="42">
        <v>1035.4491465577501</v>
      </c>
      <c r="YZ50" s="66"/>
      <c r="ZA50" s="41">
        <v>157.92290375975</v>
      </c>
      <c r="ZB50" s="42">
        <v>1063.8904947716001</v>
      </c>
      <c r="ZC50" s="66"/>
      <c r="ZD50" s="41">
        <v>0</v>
      </c>
      <c r="ZE50" s="42">
        <v>1159.55914558417</v>
      </c>
      <c r="ZF50" s="66"/>
      <c r="ZG50" s="41">
        <v>-552.80899721964101</v>
      </c>
      <c r="ZH50" s="42">
        <v>1183.71195854352</v>
      </c>
      <c r="ZJ50" s="41">
        <v>1571.0679853286799</v>
      </c>
      <c r="ZK50" s="42">
        <v>1313.3217932064899</v>
      </c>
      <c r="ZL50" s="66"/>
      <c r="ZM50" s="41">
        <v>1316.91761256628</v>
      </c>
      <c r="ZN50" s="42">
        <v>1357.42009421428</v>
      </c>
      <c r="ZO50" s="66"/>
      <c r="ZP50" s="41">
        <v>952.62995980388098</v>
      </c>
      <c r="ZQ50" s="42">
        <v>1426.9244953878499</v>
      </c>
      <c r="ZR50" s="66"/>
      <c r="ZS50" s="41">
        <v>557.29558704147803</v>
      </c>
      <c r="ZT50" s="42">
        <v>1462.1496811132799</v>
      </c>
      <c r="ZU50" s="66"/>
      <c r="ZV50" s="41">
        <v>82.919614279075901</v>
      </c>
      <c r="ZW50" s="42">
        <v>1504.8392621942101</v>
      </c>
      <c r="ZX50" s="66"/>
      <c r="ZY50" s="41">
        <v>-201.532705825249</v>
      </c>
      <c r="ZZ50" s="42">
        <v>1616.05207552007</v>
      </c>
      <c r="AAB50" s="41">
        <v>1944.16113651759</v>
      </c>
      <c r="AAC50" s="42">
        <v>1772.78596529739</v>
      </c>
      <c r="AAD50" s="66"/>
      <c r="AAE50" s="41">
        <v>1601.7180005175901</v>
      </c>
      <c r="AAF50" s="42">
        <v>1833.1210080097201</v>
      </c>
      <c r="AAG50" s="66"/>
      <c r="AAH50" s="41">
        <v>1164.8178614296901</v>
      </c>
      <c r="AAI50" s="42">
        <v>1920.2652644300599</v>
      </c>
      <c r="AAJ50" s="66"/>
      <c r="AAK50" s="41">
        <v>923.98988831986799</v>
      </c>
      <c r="AAL50" s="42">
        <v>2041.59369746843</v>
      </c>
      <c r="AAM50" s="66"/>
      <c r="AAN50" s="41">
        <v>163.01126816599199</v>
      </c>
      <c r="AAO50" s="42">
        <v>2024.85481916095</v>
      </c>
      <c r="AAP50" s="66"/>
      <c r="AAQ50" s="41">
        <v>-218.02018583884299</v>
      </c>
      <c r="AAR50" s="42">
        <v>2174.3849017792199</v>
      </c>
      <c r="AAT50" s="91">
        <v>448.64414885715701</v>
      </c>
      <c r="AAU50" s="92">
        <v>136.92149443599399</v>
      </c>
      <c r="AAV50" s="80"/>
      <c r="AAW50" s="91">
        <v>372.558885973011</v>
      </c>
      <c r="AAX50" s="92">
        <v>143.740724893508</v>
      </c>
      <c r="AAY50" s="80"/>
      <c r="AAZ50" s="91">
        <v>279.13191428886603</v>
      </c>
      <c r="ABA50" s="92">
        <v>152.13543109804499</v>
      </c>
      <c r="ABB50" s="80"/>
      <c r="ABC50" s="91">
        <v>237.73808332876001</v>
      </c>
      <c r="ABD50" s="92">
        <v>165.88937256631101</v>
      </c>
      <c r="ABF50" s="110">
        <v>568.12686155072299</v>
      </c>
      <c r="ABG50" s="111">
        <v>198.839135214907</v>
      </c>
      <c r="ABH50" s="99"/>
      <c r="ABI50" s="110">
        <v>479.57901823238001</v>
      </c>
      <c r="ABJ50" s="111">
        <v>208.653784507213</v>
      </c>
      <c r="ABK50" s="99"/>
      <c r="ABL50" s="110">
        <v>370.82426931403802</v>
      </c>
      <c r="ABM50" s="111">
        <v>220.70779319340701</v>
      </c>
      <c r="ABN50" s="99"/>
      <c r="ABO50" s="110">
        <v>330.40810047711801</v>
      </c>
      <c r="ABP50" s="111">
        <v>241.59151044211399</v>
      </c>
      <c r="ABR50" s="129">
        <v>788.14434206512601</v>
      </c>
      <c r="ABS50" s="130">
        <v>282.07385784775698</v>
      </c>
      <c r="ABT50" s="118"/>
      <c r="ABU50" s="129">
        <v>687.53687694691303</v>
      </c>
      <c r="ABV50" s="130">
        <v>294.93221617900099</v>
      </c>
      <c r="ABW50" s="118"/>
      <c r="ABX50" s="129">
        <v>563.89314942869896</v>
      </c>
      <c r="ABY50" s="130">
        <v>310.70641194487303</v>
      </c>
      <c r="ABZ50" s="118"/>
      <c r="ACA50" s="129">
        <v>519.65448000000004</v>
      </c>
      <c r="ACB50" s="130">
        <v>338.685180256921</v>
      </c>
      <c r="ACD50" s="148">
        <v>939.66698021421598</v>
      </c>
      <c r="ACE50" s="149">
        <v>394.02507158554403</v>
      </c>
      <c r="ACF50" s="137"/>
      <c r="ACG50" s="148">
        <v>813.71826463100297</v>
      </c>
      <c r="ACH50" s="149">
        <v>412.73441192567498</v>
      </c>
      <c r="ACI50" s="137"/>
      <c r="ACJ50" s="148">
        <v>658.95630104779104</v>
      </c>
      <c r="ACK50" s="149">
        <v>435.67176353548098</v>
      </c>
      <c r="ACL50" s="137"/>
      <c r="ACM50" s="148">
        <v>481.49038546457803</v>
      </c>
      <c r="ACN50" s="149">
        <v>461.09085032207298</v>
      </c>
      <c r="ACP50" s="167">
        <v>1253.74562228134</v>
      </c>
      <c r="ACQ50" s="168">
        <v>545.38523932283294</v>
      </c>
      <c r="ACR50" s="156"/>
      <c r="ACS50" s="167">
        <v>1099.86459264984</v>
      </c>
      <c r="ACT50" s="168">
        <v>569.98205589727604</v>
      </c>
      <c r="ACU50" s="156"/>
      <c r="ACV50" s="167">
        <v>914.68207258683697</v>
      </c>
      <c r="ACW50" s="168">
        <v>600.47292519122698</v>
      </c>
      <c r="ACX50" s="156"/>
      <c r="ACY50" s="167">
        <v>702.29182772382899</v>
      </c>
      <c r="ACZ50" s="168">
        <v>634.38235977269403</v>
      </c>
      <c r="ADB50" s="186">
        <v>1752.6041164877299</v>
      </c>
      <c r="ADC50" s="187">
        <v>901.83407397337498</v>
      </c>
      <c r="ADD50" s="175"/>
      <c r="ADE50" s="186">
        <v>1547.65501616612</v>
      </c>
      <c r="ADF50" s="187">
        <v>942.02034812523505</v>
      </c>
      <c r="ADG50" s="175"/>
      <c r="ADH50" s="186">
        <v>1301.0960283229099</v>
      </c>
      <c r="ADI50" s="187">
        <v>991.87255472978802</v>
      </c>
      <c r="ADJ50" s="175"/>
      <c r="ADK50" s="186">
        <v>1018.2796</v>
      </c>
      <c r="ADL50" s="187">
        <v>1047.5990759603301</v>
      </c>
      <c r="ADN50" s="205">
        <v>2445.9030320184602</v>
      </c>
      <c r="ADO50" s="206">
        <v>1358.8459753759601</v>
      </c>
      <c r="ADP50" s="194"/>
      <c r="ADQ50" s="205">
        <v>2257.05686287649</v>
      </c>
      <c r="ADR50" s="206">
        <v>1402.1730331516301</v>
      </c>
      <c r="ADS50" s="194"/>
      <c r="ADT50" s="205">
        <v>1992.5473081345201</v>
      </c>
      <c r="ADU50" s="206">
        <v>1464.9615442838699</v>
      </c>
      <c r="ADV50" s="194"/>
      <c r="ADW50" s="205">
        <v>1706.13717099255</v>
      </c>
      <c r="ADX50" s="206">
        <v>1531.4824740562401</v>
      </c>
      <c r="ADY50" s="194"/>
      <c r="ADZ50" s="205">
        <v>1371.2657223086101</v>
      </c>
      <c r="AEA50" s="206">
        <v>1609.8611396152</v>
      </c>
      <c r="AEB50" s="194"/>
      <c r="AEC50" s="205">
        <v>990.57423999999696</v>
      </c>
      <c r="AED50" s="206">
        <v>1697.8138006230799</v>
      </c>
      <c r="AEF50" s="224">
        <v>3373.2583661123999</v>
      </c>
      <c r="AEG50" s="225">
        <v>1946.1127442663401</v>
      </c>
      <c r="AEH50" s="213"/>
      <c r="AEI50" s="224">
        <v>3162.2191764198101</v>
      </c>
      <c r="AEJ50" s="225">
        <v>2002.6953902855901</v>
      </c>
      <c r="AEK50" s="213"/>
      <c r="AEL50" s="224">
        <v>2866.32176592722</v>
      </c>
      <c r="AEM50" s="225">
        <v>2084.1297796129102</v>
      </c>
      <c r="AEN50" s="213"/>
      <c r="AEO50" s="224">
        <v>2545.86331223463</v>
      </c>
      <c r="AEP50" s="225">
        <v>2170.7210997710599</v>
      </c>
      <c r="AEQ50" s="213"/>
      <c r="AER50" s="224">
        <v>2171.81630564945</v>
      </c>
      <c r="AES50" s="225">
        <v>2273.1179426143599</v>
      </c>
      <c r="AET50" s="213"/>
      <c r="AEU50" s="224">
        <v>1738.21397035685</v>
      </c>
      <c r="AEV50" s="225">
        <v>2386.8272570920199</v>
      </c>
      <c r="AEX50" s="243">
        <v>4433.5106092755505</v>
      </c>
      <c r="AEY50" s="244">
        <v>2678.7970556627401</v>
      </c>
      <c r="AEZ50" s="232"/>
      <c r="AFA50" s="243">
        <v>4200.4367353020898</v>
      </c>
      <c r="AFB50" s="244">
        <v>2750.3336859153301</v>
      </c>
      <c r="AFC50" s="232"/>
      <c r="AFD50" s="243">
        <v>3873.3098053286099</v>
      </c>
      <c r="AFE50" s="244">
        <v>2852.8756492664102</v>
      </c>
      <c r="AFF50" s="232"/>
      <c r="AFG50" s="243">
        <v>3518.9613713551398</v>
      </c>
      <c r="AFH50" s="244">
        <v>2962.0868576784501</v>
      </c>
      <c r="AFI50" s="232"/>
      <c r="AFJ50" s="243">
        <v>3096.46298538167</v>
      </c>
      <c r="AFK50" s="244">
        <v>3089.9477310545399</v>
      </c>
      <c r="AFL50" s="232"/>
      <c r="AFM50" s="243">
        <v>2626.3024</v>
      </c>
      <c r="AFN50" s="244">
        <v>3235.8555271219898</v>
      </c>
      <c r="AFP50" s="263">
        <v>5385.79802795668</v>
      </c>
      <c r="AFQ50" s="264">
        <v>3609.5008731309799</v>
      </c>
      <c r="AFR50" s="251"/>
      <c r="AFS50" s="263">
        <v>5095.6198263566903</v>
      </c>
      <c r="AFT50" s="264">
        <v>3703.7430359056402</v>
      </c>
      <c r="AFU50" s="251"/>
      <c r="AFV50" s="263">
        <v>4703.1361227720699</v>
      </c>
      <c r="AFW50" s="264">
        <v>3841.2323485850602</v>
      </c>
      <c r="AFX50" s="251"/>
      <c r="AFY50" s="263">
        <v>4277.9866143874597</v>
      </c>
      <c r="AFZ50" s="264">
        <v>3987.8781931744902</v>
      </c>
      <c r="AGA50" s="251"/>
      <c r="AGB50" s="263">
        <v>3782.6367688182299</v>
      </c>
      <c r="AGC50" s="264">
        <v>4162.24975671229</v>
      </c>
      <c r="AGD50" s="251"/>
      <c r="AGE50" s="263">
        <v>3207.0032000000001</v>
      </c>
      <c r="AGF50" s="264">
        <v>4356.2547086658897</v>
      </c>
      <c r="AGH50" s="41"/>
      <c r="AGI50" s="42"/>
      <c r="AGK50" s="41"/>
      <c r="AGL50" s="42"/>
      <c r="AGN50" s="41"/>
      <c r="AGO50" s="42"/>
      <c r="AGQ50" s="41"/>
      <c r="AGR50" s="42"/>
      <c r="AGT50" s="41"/>
      <c r="AGU50" s="42"/>
      <c r="AGW50" s="41"/>
      <c r="AGX50" s="42"/>
      <c r="AGZ50" s="41"/>
      <c r="AHA50" s="42"/>
      <c r="AHC50" s="41"/>
      <c r="AHD50" s="42"/>
      <c r="AHF50" s="41"/>
      <c r="AHG50" s="42"/>
      <c r="AHI50" s="41"/>
      <c r="AHJ50" s="42"/>
      <c r="AHL50" s="41"/>
      <c r="AHM50" s="42"/>
      <c r="AHO50" s="41"/>
      <c r="AHP50" s="42"/>
      <c r="AHR50" s="41"/>
      <c r="AHS50" s="42"/>
      <c r="AHU50" s="41"/>
      <c r="AHV50" s="42"/>
      <c r="AHX50" s="41"/>
      <c r="AHY50" s="42"/>
      <c r="AIA50" s="41"/>
      <c r="AIB50" s="42"/>
      <c r="AID50" s="41"/>
      <c r="AIE50" s="42"/>
      <c r="AIG50" s="41"/>
      <c r="AIH50" s="42"/>
      <c r="AIJ50" s="41"/>
      <c r="AIK50" s="42"/>
      <c r="AIM50" s="41"/>
      <c r="AIN50" s="42"/>
      <c r="AIP50" s="41"/>
      <c r="AIQ50" s="42"/>
      <c r="AIS50" s="41"/>
      <c r="AIT50" s="42"/>
      <c r="AIV50" s="41"/>
      <c r="AIW50" s="42"/>
      <c r="AIY50" s="41"/>
      <c r="AIZ50" s="42"/>
      <c r="AJB50" s="41"/>
      <c r="AJC50" s="42"/>
      <c r="AJE50" s="41"/>
      <c r="AJF50" s="42"/>
      <c r="AJH50" s="41"/>
      <c r="AJI50" s="42"/>
      <c r="AJK50" s="41"/>
      <c r="AJL50" s="42"/>
      <c r="AJN50" s="41"/>
      <c r="AJO50" s="42"/>
      <c r="AJQ50" s="41"/>
      <c r="AJR50" s="42"/>
      <c r="AJT50" s="41"/>
      <c r="AJU50" s="42"/>
      <c r="AJW50" s="41"/>
      <c r="AJX50" s="42"/>
      <c r="AJZ50" s="41"/>
      <c r="AKA50" s="42"/>
      <c r="AKC50" s="41"/>
      <c r="AKD50" s="42"/>
      <c r="AKF50" s="41"/>
      <c r="AKG50" s="42"/>
      <c r="AKI50" s="41"/>
      <c r="AKJ50" s="42"/>
      <c r="AKL50" s="41"/>
      <c r="AKM50" s="42"/>
      <c r="AKN50" s="66"/>
      <c r="AKO50" s="41"/>
      <c r="AKP50" s="42"/>
      <c r="AKQ50" s="66"/>
      <c r="AKR50" s="41"/>
      <c r="AKS50" s="42"/>
      <c r="AKU50" s="41"/>
      <c r="AKV50" s="42"/>
      <c r="AKW50" s="66"/>
      <c r="AKX50" s="41"/>
      <c r="AKY50" s="42"/>
      <c r="AKZ50" s="66"/>
      <c r="ALA50" s="41"/>
      <c r="ALB50" s="42"/>
      <c r="ALD50" s="41"/>
      <c r="ALE50" s="42"/>
      <c r="ALF50" s="66"/>
      <c r="ALG50" s="41"/>
      <c r="ALH50" s="42"/>
      <c r="ALI50" s="66"/>
      <c r="ALJ50" s="41"/>
      <c r="ALK50" s="42"/>
      <c r="ALM50" s="41"/>
      <c r="ALN50" s="42"/>
      <c r="ALO50" s="66"/>
      <c r="ALP50" s="41"/>
      <c r="ALQ50" s="42"/>
      <c r="ALR50" s="66"/>
      <c r="ALS50" s="41"/>
      <c r="ALT50" s="42"/>
      <c r="ALV50" s="41"/>
      <c r="ALW50" s="42"/>
      <c r="ALX50" s="66"/>
      <c r="ALY50" s="41"/>
      <c r="ALZ50" s="42"/>
      <c r="AMA50" s="66"/>
      <c r="AMB50" s="41"/>
      <c r="AMC50" s="42"/>
      <c r="AME50" s="41"/>
      <c r="AMF50" s="42"/>
      <c r="AMG50" s="66"/>
      <c r="AMH50" s="41"/>
      <c r="AMI50" s="42"/>
      <c r="AMJ50" s="66"/>
      <c r="AMK50" s="41"/>
      <c r="AML50" s="42"/>
      <c r="AMN50" s="41"/>
      <c r="AMO50" s="42"/>
      <c r="AMP50" s="66"/>
      <c r="AMQ50" s="41"/>
      <c r="AMR50" s="42"/>
      <c r="AMS50" s="66"/>
      <c r="AMT50" s="41"/>
      <c r="AMU50" s="42"/>
      <c r="AMW50" s="41"/>
      <c r="AMX50" s="42"/>
      <c r="AMY50" s="66"/>
      <c r="AMZ50" s="41"/>
      <c r="ANA50" s="42"/>
      <c r="ANB50" s="66"/>
      <c r="ANC50" s="41"/>
      <c r="AND50" s="42"/>
      <c r="ANF50" s="41"/>
      <c r="ANG50" s="42"/>
      <c r="ANH50" s="66"/>
      <c r="ANI50" s="41"/>
      <c r="ANJ50" s="42"/>
      <c r="ANK50" s="66"/>
      <c r="ANL50" s="41"/>
      <c r="ANM50" s="42"/>
      <c r="ANO50" s="41"/>
      <c r="ANP50" s="42"/>
      <c r="ANQ50" s="66"/>
      <c r="ANR50" s="41"/>
      <c r="ANS50" s="42"/>
      <c r="ANT50" s="66"/>
      <c r="ANU50" s="41"/>
      <c r="ANV50" s="42"/>
      <c r="ANX50" s="41"/>
      <c r="ANY50" s="42"/>
      <c r="ANZ50" s="66"/>
      <c r="AOA50" s="41"/>
      <c r="AOB50" s="42"/>
      <c r="AOC50" s="66"/>
      <c r="AOD50" s="41"/>
      <c r="AOE50" s="42"/>
      <c r="AOG50" s="41"/>
      <c r="AOH50" s="42"/>
      <c r="AOI50" s="66"/>
      <c r="AOJ50" s="41"/>
      <c r="AOK50" s="42"/>
      <c r="AOL50" s="66"/>
      <c r="AOM50" s="41"/>
      <c r="AON50" s="42"/>
      <c r="AOP50" s="41"/>
      <c r="AOQ50" s="42"/>
      <c r="AOS50" s="41"/>
      <c r="AOT50" s="42"/>
      <c r="AOV50" s="41"/>
      <c r="AOW50" s="42"/>
      <c r="AOY50" s="41"/>
      <c r="AOZ50" s="42"/>
      <c r="APB50" s="41"/>
      <c r="APC50" s="42"/>
      <c r="APE50" s="41"/>
      <c r="APF50" s="42"/>
      <c r="APH50" s="41"/>
      <c r="API50" s="42"/>
      <c r="APK50" s="41"/>
      <c r="APL50" s="42"/>
      <c r="APN50" s="41"/>
      <c r="APO50" s="42"/>
      <c r="APQ50" s="41"/>
      <c r="APR50" s="42"/>
      <c r="APT50" s="41"/>
      <c r="APU50" s="42"/>
      <c r="APW50" s="41"/>
      <c r="APX50" s="42"/>
      <c r="APZ50" s="41"/>
      <c r="AQA50" s="42"/>
      <c r="AQC50" s="41"/>
      <c r="AQD50" s="42"/>
      <c r="AQF50" s="41"/>
      <c r="AQG50" s="42"/>
      <c r="AQI50" s="41"/>
      <c r="AQJ50" s="42"/>
      <c r="AQL50" s="41"/>
      <c r="AQM50" s="42"/>
      <c r="AQO50" s="41"/>
      <c r="AQP50" s="42"/>
      <c r="AQR50" s="41"/>
      <c r="AQS50" s="42"/>
      <c r="AQU50" s="41"/>
      <c r="AQV50" s="42"/>
      <c r="AQX50" s="41"/>
      <c r="AQY50" s="42"/>
      <c r="ARA50" s="41"/>
      <c r="ARB50" s="42"/>
      <c r="ARD50" s="41"/>
      <c r="ARE50" s="42"/>
      <c r="ARG50" s="41"/>
      <c r="ARH50" s="42"/>
      <c r="ARJ50" s="41"/>
      <c r="ARK50" s="42"/>
      <c r="ARM50" s="41"/>
      <c r="ARN50" s="42"/>
      <c r="ARP50" s="41"/>
      <c r="ARQ50" s="42"/>
      <c r="ARS50" s="41"/>
      <c r="ART50" s="42"/>
      <c r="ARV50" s="41"/>
      <c r="ARW50" s="42"/>
      <c r="ARY50" s="41"/>
      <c r="ARZ50" s="42"/>
      <c r="ASB50" s="41"/>
      <c r="ASC50" s="42"/>
      <c r="ASE50" s="41"/>
      <c r="ASF50" s="42"/>
      <c r="ASH50" s="41"/>
      <c r="ASI50" s="42"/>
      <c r="ASK50" s="41"/>
      <c r="ASL50" s="42"/>
      <c r="ASN50" s="41"/>
      <c r="ASO50" s="42"/>
      <c r="ASQ50" s="41"/>
      <c r="ASR50" s="42"/>
      <c r="AST50" s="41"/>
      <c r="ASU50" s="42"/>
      <c r="ASW50" s="41"/>
      <c r="ASX50" s="42"/>
      <c r="ASZ50" s="41"/>
      <c r="ATA50" s="42"/>
      <c r="ATC50" s="41"/>
      <c r="ATD50" s="42"/>
      <c r="ATF50" s="41"/>
      <c r="ATG50" s="42"/>
      <c r="ATI50" s="41"/>
      <c r="ATJ50" s="42"/>
      <c r="ATL50" s="41"/>
      <c r="ATM50" s="42"/>
      <c r="ATO50" s="41"/>
      <c r="ATP50" s="42"/>
      <c r="ATR50" s="41"/>
      <c r="ATS50" s="42"/>
      <c r="ATU50" s="41"/>
      <c r="ATV50" s="42"/>
      <c r="ATX50" s="41"/>
      <c r="ATY50" s="42"/>
      <c r="AUA50" s="41"/>
      <c r="AUB50" s="42"/>
      <c r="AUD50" s="41"/>
      <c r="AUE50" s="42"/>
      <c r="AUG50" s="41"/>
      <c r="AUH50" s="42"/>
      <c r="AUJ50" s="41"/>
      <c r="AUK50" s="42"/>
      <c r="AUM50" s="41"/>
      <c r="AUN50" s="42"/>
      <c r="AUP50" s="41"/>
      <c r="AUQ50" s="42"/>
      <c r="AUS50" s="41"/>
      <c r="AUT50" s="42"/>
      <c r="AUV50" s="41"/>
      <c r="AUW50" s="42"/>
      <c r="AUY50" s="41"/>
      <c r="AUZ50" s="42"/>
      <c r="AVB50" s="41"/>
      <c r="AVC50" s="42"/>
      <c r="AVE50" s="41"/>
      <c r="AVF50" s="42"/>
      <c r="AVH50" s="41"/>
      <c r="AVI50" s="42"/>
      <c r="AVK50" s="41"/>
      <c r="AVL50" s="42"/>
      <c r="AVN50" s="41"/>
      <c r="AVO50" s="42"/>
      <c r="AVQ50" s="41"/>
      <c r="AVR50" s="42"/>
      <c r="AVT50" s="41"/>
      <c r="AVU50" s="42"/>
      <c r="AVW50" s="41"/>
      <c r="AVX50" s="42"/>
      <c r="AVZ50" s="41"/>
      <c r="AWA50" s="42"/>
      <c r="AWC50" s="41"/>
      <c r="AWD50" s="42"/>
      <c r="AWF50" s="41"/>
      <c r="AWG50" s="42"/>
      <c r="AWH50" s="66"/>
      <c r="AWI50" s="41"/>
      <c r="AWJ50" s="42"/>
      <c r="AWK50" s="66"/>
      <c r="AWL50" s="41"/>
      <c r="AWM50" s="42"/>
      <c r="AWO50" s="41"/>
      <c r="AWP50" s="42"/>
      <c r="AWQ50" s="66"/>
      <c r="AWR50" s="41"/>
      <c r="AWS50" s="42"/>
      <c r="AWT50" s="66"/>
      <c r="AWU50" s="41"/>
      <c r="AWV50" s="42"/>
      <c r="AWX50" s="41"/>
      <c r="AWY50" s="42"/>
      <c r="AWZ50" s="66"/>
      <c r="AXA50" s="41"/>
      <c r="AXB50" s="42"/>
      <c r="AXC50" s="66"/>
      <c r="AXD50" s="41"/>
      <c r="AXE50" s="42"/>
      <c r="AXG50" s="41"/>
      <c r="AXH50" s="42"/>
      <c r="AXI50" s="66"/>
      <c r="AXJ50" s="41"/>
      <c r="AXK50" s="42"/>
      <c r="AXL50" s="66"/>
      <c r="AXM50" s="41"/>
      <c r="AXN50" s="42"/>
      <c r="AXP50" s="41"/>
      <c r="AXQ50" s="42"/>
      <c r="AXR50" s="66"/>
      <c r="AXS50" s="41"/>
      <c r="AXT50" s="42"/>
      <c r="AXU50" s="66"/>
      <c r="AXV50" s="41"/>
      <c r="AXW50" s="42"/>
      <c r="AXY50" s="41"/>
      <c r="AXZ50" s="42"/>
      <c r="AYA50" s="66"/>
      <c r="AYB50" s="41"/>
      <c r="AYC50" s="42"/>
      <c r="AYD50" s="66"/>
      <c r="AYE50" s="41"/>
      <c r="AYF50" s="42"/>
      <c r="AYH50" s="41"/>
      <c r="AYI50" s="42"/>
      <c r="AYJ50" s="66"/>
      <c r="AYK50" s="41"/>
      <c r="AYL50" s="42"/>
      <c r="AYM50" s="66"/>
      <c r="AYN50" s="41"/>
      <c r="AYO50" s="42"/>
      <c r="AYQ50" s="41"/>
      <c r="AYR50" s="42"/>
      <c r="AYS50" s="66"/>
      <c r="AYT50" s="41"/>
      <c r="AYU50" s="42"/>
      <c r="AYV50" s="66"/>
      <c r="AYW50" s="41"/>
      <c r="AYX50" s="42"/>
      <c r="AYZ50" s="41"/>
      <c r="AZA50" s="42"/>
      <c r="AZB50" s="66"/>
      <c r="AZC50" s="41"/>
      <c r="AZD50" s="42"/>
      <c r="AZE50" s="66"/>
      <c r="AZF50" s="41"/>
      <c r="AZG50" s="42"/>
      <c r="AZI50" s="41"/>
      <c r="AZJ50" s="42"/>
      <c r="AZK50" s="66"/>
      <c r="AZL50" s="41"/>
      <c r="AZM50" s="42"/>
      <c r="AZN50" s="66"/>
      <c r="AZO50" s="41"/>
      <c r="AZP50" s="42"/>
      <c r="AZR50" s="41"/>
      <c r="AZS50" s="42"/>
      <c r="AZT50" s="66"/>
      <c r="AZU50" s="41"/>
      <c r="AZV50" s="42"/>
      <c r="AZW50" s="66"/>
      <c r="AZX50" s="41"/>
      <c r="AZY50" s="42"/>
    </row>
    <row r="51" spans="2:1377" x14ac:dyDescent="0.15">
      <c r="B51" s="41">
        <v>-69.919011313106395</v>
      </c>
      <c r="C51" s="42">
        <v>41.0509781121606</v>
      </c>
      <c r="E51" s="41">
        <v>-120.497964470767</v>
      </c>
      <c r="F51" s="42">
        <v>43.660725423329197</v>
      </c>
      <c r="H51" s="41">
        <v>-162.88969736492101</v>
      </c>
      <c r="I51" s="42">
        <v>47.579332441590303</v>
      </c>
      <c r="J51" s="66"/>
      <c r="K51" s="41">
        <v>-231.11422629118101</v>
      </c>
      <c r="L51" s="42">
        <v>52.669997631986398</v>
      </c>
      <c r="N51" s="41">
        <v>-65.154919568844207</v>
      </c>
      <c r="O51" s="42">
        <v>60.8024366971839</v>
      </c>
      <c r="P51" s="66"/>
      <c r="Q51" s="41">
        <v>-123.38406713435199</v>
      </c>
      <c r="R51" s="42">
        <v>64.902945120731701</v>
      </c>
      <c r="S51" s="66"/>
      <c r="T51" s="41">
        <v>-196.36473469985901</v>
      </c>
      <c r="U51" s="42">
        <v>70.875764055217999</v>
      </c>
      <c r="V51" s="66"/>
      <c r="W51" s="41">
        <v>-245.52680267961301</v>
      </c>
      <c r="X51" s="42">
        <v>79.025344850727905</v>
      </c>
      <c r="Z51" s="41">
        <v>-29.6345179074386</v>
      </c>
      <c r="AA51" s="42">
        <v>86.518444490654801</v>
      </c>
      <c r="AB51" s="66"/>
      <c r="AC51" s="41">
        <v>-94.074721901054502</v>
      </c>
      <c r="AD51" s="42">
        <v>91.635528336061398</v>
      </c>
      <c r="AE51" s="66"/>
      <c r="AF51" s="41">
        <v>-175.16900589467099</v>
      </c>
      <c r="AG51" s="42">
        <v>99.156257127230404</v>
      </c>
      <c r="AH51" s="66"/>
      <c r="AI51" s="41">
        <v>-243.86315291706799</v>
      </c>
      <c r="AJ51" s="42">
        <v>110.03123002149</v>
      </c>
      <c r="AL51" s="41">
        <v>-51.8577791606318</v>
      </c>
      <c r="AM51" s="42">
        <v>121.827400659677</v>
      </c>
      <c r="AN51" s="66"/>
      <c r="AO51" s="41">
        <v>-133.084406243535</v>
      </c>
      <c r="AP51" s="42">
        <v>129.82760007880901</v>
      </c>
      <c r="AQ51" s="66"/>
      <c r="AR51" s="41">
        <v>-235.19263332643601</v>
      </c>
      <c r="AS51" s="42">
        <v>141.399351004766</v>
      </c>
      <c r="AT51" s="66"/>
      <c r="AU51" s="41">
        <v>-353.28222917511403</v>
      </c>
      <c r="AV51" s="42">
        <v>148.68130246029699</v>
      </c>
      <c r="AX51" s="41">
        <v>-12.829149202088299</v>
      </c>
      <c r="AY51" s="42">
        <v>168.010034327722</v>
      </c>
      <c r="AZ51" s="66"/>
      <c r="BA51" s="41">
        <v>-120.095997886025</v>
      </c>
      <c r="BB51" s="42">
        <v>178.15899353862801</v>
      </c>
      <c r="BC51" s="66"/>
      <c r="BD51" s="41">
        <v>-240.72645525390101</v>
      </c>
      <c r="BE51" s="42">
        <v>192.998572261655</v>
      </c>
      <c r="BF51" s="66"/>
      <c r="BG51" s="41">
        <v>-380.40940887464598</v>
      </c>
      <c r="BH51" s="42">
        <v>205.722364795435</v>
      </c>
      <c r="BJ51" s="41">
        <v>0</v>
      </c>
      <c r="BK51" s="42">
        <v>279.38258510981302</v>
      </c>
      <c r="BL51" s="66"/>
      <c r="BM51" s="41">
        <v>-132.87624076075599</v>
      </c>
      <c r="BN51" s="42">
        <v>296.82331031012399</v>
      </c>
      <c r="BO51" s="66"/>
      <c r="BP51" s="41">
        <v>-292.46314020080001</v>
      </c>
      <c r="BQ51" s="42">
        <v>321.612854067368</v>
      </c>
      <c r="BR51" s="66"/>
      <c r="BS51" s="41">
        <v>-477.37350425369402</v>
      </c>
      <c r="BT51" s="42">
        <v>339.02345826090198</v>
      </c>
      <c r="BV51" s="41">
        <v>55.320997646163001</v>
      </c>
      <c r="BW51" s="42">
        <v>417.93133064434699</v>
      </c>
      <c r="BX51" s="66"/>
      <c r="BY51" s="41">
        <v>-2.1070186676826999</v>
      </c>
      <c r="BZ51" s="42">
        <v>438.16631877427</v>
      </c>
      <c r="CA51" s="66"/>
      <c r="CB51" s="41">
        <v>-184.38154274614601</v>
      </c>
      <c r="CC51" s="42">
        <v>467.35541369274</v>
      </c>
      <c r="CD51" s="66"/>
      <c r="CE51" s="41">
        <v>-382.12494682460402</v>
      </c>
      <c r="CF51" s="42">
        <v>500.98738895373998</v>
      </c>
      <c r="CG51" s="66"/>
      <c r="CH51" s="41">
        <v>-597.10103498152705</v>
      </c>
      <c r="CI51" s="42">
        <v>520.12446837333005</v>
      </c>
      <c r="CJ51" s="66"/>
      <c r="CK51" s="41">
        <v>-677.36230588459603</v>
      </c>
      <c r="CL51" s="42">
        <v>533.08357556043302</v>
      </c>
      <c r="CN51" s="41">
        <v>268.78889842612699</v>
      </c>
      <c r="CO51" s="42">
        <v>601.18193130656698</v>
      </c>
      <c r="CP51" s="66"/>
      <c r="CQ51" s="41">
        <v>127.909601666873</v>
      </c>
      <c r="CR51" s="42">
        <v>622.47973753337305</v>
      </c>
      <c r="CS51" s="66"/>
      <c r="CT51" s="41">
        <v>0</v>
      </c>
      <c r="CU51" s="42">
        <v>662.96086963027994</v>
      </c>
      <c r="CV51" s="66"/>
      <c r="CW51" s="41">
        <v>-198.129762129395</v>
      </c>
      <c r="CX51" s="42">
        <v>706.84230848903803</v>
      </c>
      <c r="CY51" s="66"/>
      <c r="CZ51" s="41">
        <v>-343.15812775943601</v>
      </c>
      <c r="DA51" s="42">
        <v>761.22071885295304</v>
      </c>
      <c r="DB51" s="66"/>
      <c r="DC51" s="41">
        <v>-539.71700000000203</v>
      </c>
      <c r="DD51" s="42">
        <v>755.73700037036394</v>
      </c>
      <c r="DF51" s="41">
        <v>525.42228226641703</v>
      </c>
      <c r="DG51" s="42">
        <v>830.90276123659999</v>
      </c>
      <c r="DH51" s="66"/>
      <c r="DI51" s="41">
        <v>373.940139504017</v>
      </c>
      <c r="DJ51" s="42">
        <v>856.47269911442095</v>
      </c>
      <c r="DK51" s="66"/>
      <c r="DL51" s="41">
        <v>152.40509674162001</v>
      </c>
      <c r="DM51" s="42">
        <v>902.25530366318696</v>
      </c>
      <c r="DN51" s="66"/>
      <c r="DO51" s="41">
        <v>32.423825692018703</v>
      </c>
      <c r="DP51" s="42">
        <v>959.82139492642204</v>
      </c>
      <c r="DQ51" s="66"/>
      <c r="DR51" s="41">
        <v>-250.25726707038299</v>
      </c>
      <c r="DS51" s="42">
        <v>1012.71250180073</v>
      </c>
      <c r="DT51" s="66"/>
      <c r="DU51" s="41">
        <v>-330.21651278545801</v>
      </c>
      <c r="DV51" s="42">
        <v>1031.9800262858901</v>
      </c>
      <c r="DX51" s="41">
        <v>677.77119648402197</v>
      </c>
      <c r="DY51" s="42">
        <v>1121.5072875132701</v>
      </c>
      <c r="DZ51" s="66"/>
      <c r="EA51" s="41">
        <v>458.52993648402003</v>
      </c>
      <c r="EB51" s="42">
        <v>1156.5039528183599</v>
      </c>
      <c r="EC51" s="66"/>
      <c r="ED51" s="41">
        <v>192.93292939611999</v>
      </c>
      <c r="EE51" s="42">
        <v>1218.45904995105</v>
      </c>
      <c r="EF51" s="66"/>
      <c r="EG51" s="41">
        <v>49.935581044522898</v>
      </c>
      <c r="EH51" s="42">
        <v>1296.3223728028599</v>
      </c>
      <c r="EI51" s="66"/>
      <c r="EJ51" s="41">
        <v>-247.68095313127799</v>
      </c>
      <c r="EK51" s="42">
        <v>1362.5737683812999</v>
      </c>
      <c r="EL51" s="66"/>
      <c r="EM51" s="41">
        <v>-384.49691561575702</v>
      </c>
      <c r="EN51" s="42">
        <v>1388.49601509441</v>
      </c>
      <c r="EP51" s="41">
        <v>235.169516065115</v>
      </c>
      <c r="EQ51" s="42">
        <v>82.848285745473405</v>
      </c>
      <c r="ER51" s="66"/>
      <c r="ES51" s="41">
        <v>158.33987290745301</v>
      </c>
      <c r="ET51" s="42">
        <v>87.967176055070198</v>
      </c>
      <c r="EU51" s="66"/>
      <c r="EV51" s="41">
        <v>62.947669749791601</v>
      </c>
      <c r="EW51" s="42">
        <v>93.743627506664197</v>
      </c>
      <c r="EX51" s="66"/>
      <c r="EY51" s="41">
        <v>1.99080000000016</v>
      </c>
      <c r="EZ51" s="42">
        <v>101.503950118373</v>
      </c>
      <c r="FB51" s="41">
        <v>306.61532267983898</v>
      </c>
      <c r="FC51" s="42">
        <v>122.55754898898</v>
      </c>
      <c r="FD51" s="66"/>
      <c r="FE51" s="41">
        <v>217.76037011433201</v>
      </c>
      <c r="FF51" s="42">
        <v>129.810942768697</v>
      </c>
      <c r="FG51" s="66"/>
      <c r="FH51" s="41">
        <v>107.338697548824</v>
      </c>
      <c r="FI51" s="42">
        <v>134.79224062797601</v>
      </c>
      <c r="FJ51" s="66"/>
      <c r="FK51" s="41">
        <v>42.228679662782902</v>
      </c>
      <c r="FL51" s="42">
        <v>146.504860824161</v>
      </c>
      <c r="FN51" s="41">
        <v>445.10283436066902</v>
      </c>
      <c r="FO51" s="42">
        <v>174.36689546407001</v>
      </c>
      <c r="FP51" s="66"/>
      <c r="FQ51" s="41">
        <v>345.66171036705299</v>
      </c>
      <c r="FR51" s="42">
        <v>184.51970585909999</v>
      </c>
      <c r="FS51" s="66"/>
      <c r="FT51" s="41">
        <v>221.77770637343599</v>
      </c>
      <c r="FU51" s="42">
        <v>191.08575487373801</v>
      </c>
      <c r="FV51" s="66"/>
      <c r="FW51" s="41">
        <v>145.99712260488101</v>
      </c>
      <c r="FX51" s="42">
        <v>206.66402105564299</v>
      </c>
      <c r="FZ51" s="41">
        <v>525.23548335747</v>
      </c>
      <c r="GA51" s="42">
        <v>245.39958047226401</v>
      </c>
      <c r="GB51" s="66"/>
      <c r="GC51" s="41">
        <v>400.25770627456802</v>
      </c>
      <c r="GD51" s="42">
        <v>256.641799406134</v>
      </c>
      <c r="GE51" s="66"/>
      <c r="GF51" s="41">
        <v>316.15464794295798</v>
      </c>
      <c r="GG51" s="42">
        <v>275.56937766462897</v>
      </c>
      <c r="GH51" s="66"/>
      <c r="GI51" s="41">
        <v>65.359102108764304</v>
      </c>
      <c r="GJ51" s="42">
        <v>276.79057254952198</v>
      </c>
      <c r="GL51" s="41">
        <v>724.01692134709401</v>
      </c>
      <c r="GM51" s="42">
        <v>338.45607630921802</v>
      </c>
      <c r="GN51" s="66"/>
      <c r="GO51" s="41">
        <v>564.24869266315602</v>
      </c>
      <c r="GP51" s="42">
        <v>356.66510745367498</v>
      </c>
      <c r="GQ51" s="66"/>
      <c r="GR51" s="41">
        <v>379.43365529527898</v>
      </c>
      <c r="GS51" s="42">
        <v>369.06457955274601</v>
      </c>
      <c r="GT51" s="66"/>
      <c r="GU51" s="41">
        <v>166.28975534219501</v>
      </c>
      <c r="GV51" s="42">
        <v>383.30349189531199</v>
      </c>
      <c r="GX51" s="41">
        <v>1020.83023247735</v>
      </c>
      <c r="GY51" s="42">
        <v>563.37862576852297</v>
      </c>
      <c r="GZ51" s="66"/>
      <c r="HA51" s="41">
        <v>808.61166275732398</v>
      </c>
      <c r="HB51" s="42">
        <v>588.32336618826605</v>
      </c>
      <c r="HC51" s="66"/>
      <c r="HD51" s="41">
        <v>563.44532331727896</v>
      </c>
      <c r="HE51" s="42">
        <v>608.55970636918596</v>
      </c>
      <c r="HF51" s="66"/>
      <c r="HG51" s="41">
        <v>410.68886461284899</v>
      </c>
      <c r="HH51" s="42">
        <v>654.96088419245302</v>
      </c>
      <c r="HJ51" s="41">
        <v>1486.6683628200301</v>
      </c>
      <c r="HK51" s="42">
        <v>849.05413857430005</v>
      </c>
      <c r="HL51" s="66"/>
      <c r="HM51" s="41">
        <v>1295.45539874157</v>
      </c>
      <c r="HN51" s="42">
        <v>882.26778713406304</v>
      </c>
      <c r="HO51" s="66"/>
      <c r="HP51" s="41">
        <v>1022.68475466311</v>
      </c>
      <c r="HQ51" s="42">
        <v>909.55473856561605</v>
      </c>
      <c r="HR51" s="66"/>
      <c r="HS51" s="41">
        <v>726.99719058465098</v>
      </c>
      <c r="HT51" s="42">
        <v>936.81730305042402</v>
      </c>
      <c r="HU51" s="66"/>
      <c r="HV51" s="41">
        <v>565.46299795695995</v>
      </c>
      <c r="HW51" s="42">
        <v>1004.9058639605501</v>
      </c>
      <c r="HX51" s="66"/>
      <c r="HY51" s="41">
        <v>16.901100000000898</v>
      </c>
      <c r="HZ51" s="42">
        <v>1006.93026176628</v>
      </c>
      <c r="IB51" s="41">
        <v>2108.6422753710699</v>
      </c>
      <c r="IC51" s="42">
        <v>1221.25909773269</v>
      </c>
      <c r="ID51" s="66"/>
      <c r="IE51" s="41">
        <v>1898.57322861182</v>
      </c>
      <c r="IF51" s="42">
        <v>1263.2619906677301</v>
      </c>
      <c r="IG51" s="66"/>
      <c r="IH51" s="41">
        <v>1597.69139185257</v>
      </c>
      <c r="II51" s="42">
        <v>1304.4220896023201</v>
      </c>
      <c r="IJ51" s="66"/>
      <c r="IK51" s="41">
        <v>1271.30342009331</v>
      </c>
      <c r="IL51" s="42">
        <v>1339.46517237387</v>
      </c>
      <c r="IM51" s="66"/>
      <c r="IN51" s="41">
        <v>908.04091657480706</v>
      </c>
      <c r="IO51" s="42">
        <v>1381.4272549749101</v>
      </c>
      <c r="IP51" s="66"/>
      <c r="IQ51" s="41">
        <v>463.00119999999998</v>
      </c>
      <c r="IR51" s="42">
        <v>1429.4547878499</v>
      </c>
      <c r="IT51" s="41">
        <v>2822.9790119376498</v>
      </c>
      <c r="IU51" s="42">
        <v>1687.4682432627001</v>
      </c>
      <c r="IV51" s="66"/>
      <c r="IW51" s="41">
        <v>2594.6193691752501</v>
      </c>
      <c r="IX51" s="42">
        <v>1738.88913783218</v>
      </c>
      <c r="IY51" s="66"/>
      <c r="IZ51" s="41">
        <v>2266.1918264128599</v>
      </c>
      <c r="JA51" s="42">
        <v>1797.9747225013</v>
      </c>
      <c r="JB51" s="66"/>
      <c r="JC51" s="41">
        <v>1909.6689336504601</v>
      </c>
      <c r="JD51" s="42">
        <v>1841.5752419384401</v>
      </c>
      <c r="JE51" s="66"/>
      <c r="JF51" s="41">
        <v>1481.4346408880599</v>
      </c>
      <c r="JG51" s="42">
        <v>1893.98850791412</v>
      </c>
      <c r="JH51" s="66"/>
      <c r="JI51" s="41">
        <v>1291.74999878886</v>
      </c>
      <c r="JJ51" s="42">
        <v>2025.38222215919</v>
      </c>
      <c r="JL51" s="41">
        <v>3456.1581198367699</v>
      </c>
      <c r="JM51" s="42">
        <v>2277.2557312797599</v>
      </c>
      <c r="JN51" s="66"/>
      <c r="JO51" s="41">
        <v>3144.6638598367599</v>
      </c>
      <c r="JP51" s="42">
        <v>2347.5072259659501</v>
      </c>
      <c r="JQ51" s="66"/>
      <c r="JR51" s="41">
        <v>2750.7958527488699</v>
      </c>
      <c r="JS51" s="42">
        <v>2419.6484195798498</v>
      </c>
      <c r="JT51" s="66"/>
      <c r="JU51" s="41">
        <v>2323.2134256609702</v>
      </c>
      <c r="JV51" s="42">
        <v>2478.1131705637999</v>
      </c>
      <c r="JW51" s="66"/>
      <c r="JX51" s="41">
        <v>1850.9330514851699</v>
      </c>
      <c r="JY51" s="42">
        <v>2548.4920349322701</v>
      </c>
      <c r="JZ51" s="66"/>
      <c r="KA51" s="41">
        <v>1583.9161018698701</v>
      </c>
      <c r="KB51" s="42">
        <v>2725.1391419400002</v>
      </c>
      <c r="KD51" s="41">
        <v>753.16519117273197</v>
      </c>
      <c r="KE51" s="42">
        <v>162.029045727637</v>
      </c>
      <c r="KF51" s="66"/>
      <c r="KG51" s="41">
        <v>677.17594175701004</v>
      </c>
      <c r="KH51" s="42">
        <v>168.66795722807601</v>
      </c>
      <c r="KI51" s="66"/>
      <c r="KJ51" s="41">
        <v>583.851693941289</v>
      </c>
      <c r="KK51" s="42">
        <v>176.89106309505701</v>
      </c>
      <c r="KL51" s="66"/>
      <c r="KM51" s="41">
        <v>560.85942887814497</v>
      </c>
      <c r="KN51" s="42">
        <v>191.43095412482799</v>
      </c>
      <c r="KP51" s="41">
        <v>935.93089220638694</v>
      </c>
      <c r="KQ51" s="42">
        <v>235.87764633765701</v>
      </c>
      <c r="KR51" s="66"/>
      <c r="KS51" s="41">
        <v>847.50286091239002</v>
      </c>
      <c r="KT51" s="42">
        <v>245.41624514948001</v>
      </c>
      <c r="KU51" s="66"/>
      <c r="KV51" s="41">
        <v>738.87664881839203</v>
      </c>
      <c r="KW51" s="42">
        <v>257.20466812821002</v>
      </c>
      <c r="KX51" s="66"/>
      <c r="KY51" s="41">
        <v>722.10832744482695</v>
      </c>
      <c r="KZ51" s="42">
        <v>279.48267002700902</v>
      </c>
      <c r="LB51" s="41">
        <v>1247.8760898954299</v>
      </c>
      <c r="LC51" s="42">
        <v>336.04620501772803</v>
      </c>
      <c r="LD51" s="66"/>
      <c r="LE51" s="41">
        <v>1147.42662673728</v>
      </c>
      <c r="LF51" s="42">
        <v>348.49785436730298</v>
      </c>
      <c r="LG51" s="66"/>
      <c r="LH51" s="41">
        <v>1023.95292037913</v>
      </c>
      <c r="LI51" s="42">
        <v>363.87374681744302</v>
      </c>
      <c r="LJ51" s="66"/>
      <c r="LK51" s="41">
        <v>1007.52594</v>
      </c>
      <c r="LL51" s="42">
        <v>393.815820015702</v>
      </c>
      <c r="LN51" s="41">
        <v>1501.4317941034101</v>
      </c>
      <c r="LO51" s="42">
        <v>468.94825027823902</v>
      </c>
      <c r="LP51" s="66"/>
      <c r="LQ51" s="41">
        <v>1375.6738172493699</v>
      </c>
      <c r="LR51" s="42">
        <v>487.08234094725202</v>
      </c>
      <c r="LS51" s="66"/>
      <c r="LT51" s="41">
        <v>1221.1169763953301</v>
      </c>
      <c r="LU51" s="42">
        <v>509.44844610786998</v>
      </c>
      <c r="LV51" s="66"/>
      <c r="LW51" s="41">
        <v>1043.87354954129</v>
      </c>
      <c r="LX51" s="42">
        <v>534.36363740669003</v>
      </c>
      <c r="LZ51" s="41">
        <v>1962.98026512297</v>
      </c>
      <c r="MA51" s="42">
        <v>650.03256988004</v>
      </c>
      <c r="MB51" s="66"/>
      <c r="MC51" s="41">
        <v>1809.2301730046299</v>
      </c>
      <c r="MD51" s="42">
        <v>673.89966757592504</v>
      </c>
      <c r="ME51" s="66"/>
      <c r="MF51" s="41">
        <v>1624.3127943679399</v>
      </c>
      <c r="MG51" s="42">
        <v>703.58295137249002</v>
      </c>
      <c r="MH51" s="66"/>
      <c r="MI51" s="41">
        <v>1412.2089000000001</v>
      </c>
      <c r="MJ51" s="42">
        <v>736.77477659603801</v>
      </c>
      <c r="ML51" s="41">
        <v>2721.1844997438202</v>
      </c>
      <c r="MM51" s="42">
        <v>1076.3479114588499</v>
      </c>
      <c r="MN51" s="66"/>
      <c r="MO51" s="41">
        <v>2516.4180401250201</v>
      </c>
      <c r="MP51" s="42">
        <v>1115.32518268324</v>
      </c>
      <c r="MQ51" s="66"/>
      <c r="MR51" s="41">
        <v>2270.2251112874001</v>
      </c>
      <c r="MS51" s="42">
        <v>1163.82012655369</v>
      </c>
      <c r="MT51" s="66"/>
      <c r="MU51" s="41">
        <v>1987.8049000000001</v>
      </c>
      <c r="MV51" s="42">
        <v>1218.2770744454399</v>
      </c>
      <c r="MX51" s="41">
        <v>3711.6140523255099</v>
      </c>
      <c r="MY51" s="42">
        <v>1629.13197675877</v>
      </c>
      <c r="MZ51" s="66"/>
      <c r="NA51" s="41">
        <v>3522.9986971427602</v>
      </c>
      <c r="NB51" s="42">
        <v>1670.95348542943</v>
      </c>
      <c r="NC51" s="66"/>
      <c r="ND51" s="41">
        <v>3258.7410411599999</v>
      </c>
      <c r="NE51" s="42">
        <v>1731.9828974163599</v>
      </c>
      <c r="NF51" s="66"/>
      <c r="NG51" s="41">
        <v>2972.5988619772502</v>
      </c>
      <c r="NH51" s="42">
        <v>1796.82063667433</v>
      </c>
      <c r="NI51" s="66"/>
      <c r="NJ51" s="41">
        <v>2638.2471244117401</v>
      </c>
      <c r="NK51" s="42">
        <v>1873.36025077152</v>
      </c>
      <c r="NL51" s="66"/>
      <c r="NM51" s="41">
        <v>2258.1179200000001</v>
      </c>
      <c r="NN51" s="42">
        <v>1959.6407303210699</v>
      </c>
      <c r="NP51" s="41">
        <v>4972.44228143686</v>
      </c>
      <c r="NQ51" s="42">
        <v>2342.4424019666099</v>
      </c>
      <c r="NR51" s="66"/>
      <c r="NS51" s="41">
        <v>4761.7132128266703</v>
      </c>
      <c r="NT51" s="42">
        <v>2396.8913426904701</v>
      </c>
      <c r="NU51" s="66"/>
      <c r="NV51" s="41">
        <v>4466.1590398164799</v>
      </c>
      <c r="NW51" s="42">
        <v>2475.8088797045002</v>
      </c>
      <c r="NX51" s="66"/>
      <c r="NY51" s="41">
        <v>4146.0646442062998</v>
      </c>
      <c r="NZ51" s="42">
        <v>2559.9593056172798</v>
      </c>
      <c r="OA51" s="66"/>
      <c r="OB51" s="41">
        <v>3772.69814738594</v>
      </c>
      <c r="OC51" s="42">
        <v>2659.63686470009</v>
      </c>
      <c r="OD51" s="66"/>
      <c r="OE51" s="41">
        <v>3339.5385000000001</v>
      </c>
      <c r="OF51" s="42">
        <v>2770.9400385680801</v>
      </c>
      <c r="OH51" s="41">
        <v>6403.7119651019402</v>
      </c>
      <c r="OI51" s="42">
        <v>3234.9025493703198</v>
      </c>
      <c r="OJ51" s="66"/>
      <c r="OK51" s="41">
        <v>6171.0331742008402</v>
      </c>
      <c r="OL51" s="42">
        <v>3303.5707588938299</v>
      </c>
      <c r="OM51" s="66"/>
      <c r="ON51" s="41">
        <v>5844.3464752997397</v>
      </c>
      <c r="OO51" s="42">
        <v>3402.68587728489</v>
      </c>
      <c r="OP51" s="66"/>
      <c r="OQ51" s="41">
        <v>5490.4638543986403</v>
      </c>
      <c r="OR51" s="42">
        <v>3508.5550423046302</v>
      </c>
      <c r="OS51" s="66"/>
      <c r="OT51" s="41">
        <v>5068.4754974975504</v>
      </c>
      <c r="OU51" s="42">
        <v>3632.9186482760701</v>
      </c>
      <c r="OV51" s="66"/>
      <c r="OW51" s="41">
        <v>4599.2222000000002</v>
      </c>
      <c r="OX51" s="42">
        <v>3775.1444164524401</v>
      </c>
      <c r="OZ51" s="41">
        <v>7766.5945521426802</v>
      </c>
      <c r="PA51" s="42">
        <v>4360.0076775191001</v>
      </c>
      <c r="PB51" s="66"/>
      <c r="PC51" s="41">
        <v>7476.5158233426801</v>
      </c>
      <c r="PD51" s="42">
        <v>4450.9491901250403</v>
      </c>
      <c r="PE51" s="66"/>
      <c r="PF51" s="41">
        <v>7084.5628474871901</v>
      </c>
      <c r="PG51" s="42">
        <v>4583.8235018074001</v>
      </c>
      <c r="PH51" s="66"/>
      <c r="PI51" s="41">
        <v>6659.9747652317001</v>
      </c>
      <c r="PJ51" s="42">
        <v>4725.96920342462</v>
      </c>
      <c r="PK51" s="66"/>
      <c r="PL51" s="41">
        <v>6165.6529623207198</v>
      </c>
      <c r="PM51" s="42">
        <v>4895.2573169868101</v>
      </c>
      <c r="PN51" s="66"/>
      <c r="PO51" s="41">
        <v>5590.6998000000003</v>
      </c>
      <c r="PP51" s="42">
        <v>5084.6621122473998</v>
      </c>
      <c r="PR51" s="41">
        <v>-145.52735668334699</v>
      </c>
      <c r="PS51" s="42">
        <v>32.414308227844302</v>
      </c>
      <c r="PT51" s="66"/>
      <c r="PU51" s="41">
        <v>-213.89876605181499</v>
      </c>
      <c r="PV51" s="42">
        <v>34.469306608172197</v>
      </c>
      <c r="PW51" s="66"/>
      <c r="PX51" s="41">
        <v>-280.99595920947701</v>
      </c>
      <c r="PY51" s="42">
        <v>38.064240227214</v>
      </c>
      <c r="PZ51" s="66"/>
      <c r="QA51" s="41">
        <v>-337.60700000000003</v>
      </c>
      <c r="QB51" s="42">
        <v>42.594752486657697</v>
      </c>
      <c r="QD51" s="41">
        <v>-173.891681479276</v>
      </c>
      <c r="QE51" s="42">
        <v>47.731786478887699</v>
      </c>
      <c r="QF51" s="66"/>
      <c r="QG51" s="41">
        <v>-235.744589044783</v>
      </c>
      <c r="QH51" s="42">
        <v>51.3981806320188</v>
      </c>
      <c r="QI51" s="66"/>
      <c r="QJ51" s="41">
        <v>-313.15541661029101</v>
      </c>
      <c r="QK51" s="42">
        <v>56.903179157220599</v>
      </c>
      <c r="QL51" s="66"/>
      <c r="QM51" s="41">
        <v>-376.53199999999998</v>
      </c>
      <c r="QN51" s="42">
        <v>64.092054556679898</v>
      </c>
      <c r="QP51" s="41">
        <v>-164.58876196489101</v>
      </c>
      <c r="QQ51" s="42">
        <v>67.828430946621793</v>
      </c>
      <c r="QR51" s="66"/>
      <c r="QS51" s="41">
        <v>-233.17040595850801</v>
      </c>
      <c r="QT51" s="42">
        <v>72.338182401751496</v>
      </c>
      <c r="QU51" s="66"/>
      <c r="QV51" s="41">
        <v>-293.82856674446401</v>
      </c>
      <c r="QW51" s="42">
        <v>79.218416212809899</v>
      </c>
      <c r="QX51" s="66"/>
      <c r="QY51" s="41">
        <v>-419.613080954341</v>
      </c>
      <c r="QZ51" s="42">
        <v>88.926656300743005</v>
      </c>
      <c r="RB51" s="41">
        <v>-217.05163541451199</v>
      </c>
      <c r="RC51" s="42">
        <v>95.696322311138303</v>
      </c>
      <c r="RD51" s="66"/>
      <c r="RE51" s="41">
        <v>-303.45506249741402</v>
      </c>
      <c r="RF51" s="42">
        <v>102.803883471761</v>
      </c>
      <c r="RG51" s="66"/>
      <c r="RH51" s="41">
        <v>-411.892089580316</v>
      </c>
      <c r="RI51" s="42">
        <v>113.42128999511399</v>
      </c>
      <c r="RJ51" s="66"/>
      <c r="RK51" s="41">
        <v>-537.22422917511301</v>
      </c>
      <c r="RL51" s="42">
        <v>123.57431032303199</v>
      </c>
      <c r="RN51" s="41">
        <v>-220.56195289119799</v>
      </c>
      <c r="RO51" s="42">
        <v>131.80016664623901</v>
      </c>
      <c r="RP51" s="66"/>
      <c r="RQ51" s="41">
        <v>-334.04096157513698</v>
      </c>
      <c r="RR51" s="42">
        <v>140.72547626550701</v>
      </c>
      <c r="RS51" s="66"/>
      <c r="RT51" s="41">
        <v>-423.31037578446501</v>
      </c>
      <c r="RU51" s="42">
        <v>154.252340717381</v>
      </c>
      <c r="RV51" s="66"/>
      <c r="RW51" s="41">
        <v>-610.64077256375901</v>
      </c>
      <c r="RX51" s="42">
        <v>170.83471542434199</v>
      </c>
      <c r="RZ51" s="41">
        <v>-273.85693608032</v>
      </c>
      <c r="SA51" s="42">
        <v>219.64902048365099</v>
      </c>
      <c r="SB51" s="66"/>
      <c r="SC51" s="41">
        <v>-375.96026512839899</v>
      </c>
      <c r="SD51" s="42">
        <v>235.597543981494</v>
      </c>
      <c r="SE51" s="66"/>
      <c r="SF51" s="41">
        <v>-594.069525240389</v>
      </c>
      <c r="SG51" s="42">
        <v>257.23822590377398</v>
      </c>
      <c r="SH51" s="66"/>
      <c r="SI51" s="41">
        <v>-790.57</v>
      </c>
      <c r="SJ51" s="42">
        <v>281.43803409933201</v>
      </c>
      <c r="SL51" s="41">
        <v>-241.38706117692001</v>
      </c>
      <c r="SM51" s="42">
        <v>331.06177572019402</v>
      </c>
      <c r="SN51" s="66"/>
      <c r="SO51" s="41">
        <v>-375.21598525538099</v>
      </c>
      <c r="SP51" s="42">
        <v>344.65878095027699</v>
      </c>
      <c r="SQ51" s="66"/>
      <c r="SR51" s="41">
        <v>-568.19834933384402</v>
      </c>
      <c r="SS51" s="42">
        <v>370.66913924792402</v>
      </c>
      <c r="ST51" s="66"/>
      <c r="SU51" s="41">
        <v>-777.53087341230002</v>
      </c>
      <c r="SV51" s="42">
        <v>402.40258770244498</v>
      </c>
      <c r="SW51" s="66"/>
      <c r="SX51" s="41">
        <v>-1006.28488156923</v>
      </c>
      <c r="SY51" s="42">
        <v>431.73852226815899</v>
      </c>
      <c r="SZ51" s="66"/>
      <c r="TA51" s="41">
        <v>-1102.18</v>
      </c>
      <c r="TB51" s="42">
        <v>443.53312108138499</v>
      </c>
      <c r="TD51" s="41">
        <v>-104.591735185069</v>
      </c>
      <c r="TE51" s="42">
        <v>476.701225928187</v>
      </c>
      <c r="TF51" s="66"/>
      <c r="TG51" s="41">
        <v>-250.10373694432499</v>
      </c>
      <c r="TH51" s="42">
        <v>493.02301551001699</v>
      </c>
      <c r="TI51" s="66"/>
      <c r="TJ51" s="41">
        <v>-461.223758703577</v>
      </c>
      <c r="TK51" s="42">
        <v>524.52970983331397</v>
      </c>
      <c r="TL51" s="66"/>
      <c r="TM51" s="41">
        <v>-690.46231046282901</v>
      </c>
      <c r="TN51" s="42">
        <v>563.79666601128599</v>
      </c>
      <c r="TO51" s="66"/>
      <c r="TP51" s="41">
        <v>-938.22709398133395</v>
      </c>
      <c r="TQ51" s="42">
        <v>612.88869588918806</v>
      </c>
      <c r="TR51" s="66"/>
      <c r="TS51" s="41">
        <v>-1065.1369999999999</v>
      </c>
      <c r="TT51" s="42">
        <v>627.48823674752805</v>
      </c>
      <c r="TV51" s="41">
        <v>0</v>
      </c>
      <c r="TW51" s="42">
        <v>653.17915816575805</v>
      </c>
      <c r="TX51" s="66"/>
      <c r="TY51" s="41">
        <v>-89.742819059990296</v>
      </c>
      <c r="TZ51" s="42">
        <v>678.57218638388997</v>
      </c>
      <c r="UA51" s="66"/>
      <c r="UB51" s="41">
        <v>-318.435011822391</v>
      </c>
      <c r="UC51" s="42">
        <v>715.659428859331</v>
      </c>
      <c r="UD51" s="66"/>
      <c r="UE51" s="41">
        <v>-567.01410458478995</v>
      </c>
      <c r="UF51" s="42">
        <v>762.63560584334698</v>
      </c>
      <c r="UG51" s="66"/>
      <c r="UH51" s="41">
        <v>-866.91759734719005</v>
      </c>
      <c r="UI51" s="42">
        <v>824.76130824560596</v>
      </c>
      <c r="UJ51" s="66"/>
      <c r="UK51" s="41">
        <v>-966.417512785452</v>
      </c>
      <c r="UL51" s="42">
        <v>855.47047973674898</v>
      </c>
      <c r="UN51" s="41">
        <v>21.6566438134723</v>
      </c>
      <c r="UO51" s="42">
        <v>879.53084553988799</v>
      </c>
      <c r="UP51" s="66"/>
      <c r="UQ51" s="41">
        <v>-101.565277197486</v>
      </c>
      <c r="UR51" s="42">
        <v>916.47242908727799</v>
      </c>
      <c r="US51" s="66"/>
      <c r="UT51" s="41">
        <v>-375.75086428538702</v>
      </c>
      <c r="UU51" s="42">
        <v>966.68123133319102</v>
      </c>
      <c r="UV51" s="66"/>
      <c r="UW51" s="41">
        <v>-673.80073137328702</v>
      </c>
      <c r="UX51" s="42">
        <v>1030.32442693843</v>
      </c>
      <c r="UY51" s="66"/>
      <c r="UZ51" s="41">
        <v>-992.08414554908904</v>
      </c>
      <c r="VA51" s="42">
        <v>1114.6084479710501</v>
      </c>
      <c r="VB51" s="66"/>
      <c r="VC51" s="41">
        <v>-1152.34991561575</v>
      </c>
      <c r="VD51" s="42">
        <v>1150.9440497961</v>
      </c>
      <c r="VF51" s="41">
        <v>60.5997210084236</v>
      </c>
      <c r="VG51" s="42">
        <v>65.122857354472202</v>
      </c>
      <c r="VH51" s="66"/>
      <c r="VI51" s="41">
        <v>0</v>
      </c>
      <c r="VJ51" s="42">
        <v>69.760741841611605</v>
      </c>
      <c r="VK51" s="66"/>
      <c r="VL51" s="41">
        <v>-58.018644463675102</v>
      </c>
      <c r="VM51" s="42">
        <v>76.123922325973595</v>
      </c>
      <c r="VN51" s="66"/>
      <c r="VO51" s="41">
        <v>-165.857196259826</v>
      </c>
      <c r="VP51" s="42">
        <v>84.279134948532004</v>
      </c>
      <c r="VR51" s="41">
        <v>96.390916319670197</v>
      </c>
      <c r="VS51" s="42">
        <v>96.536889166075596</v>
      </c>
      <c r="VT51" s="66"/>
      <c r="VU51" s="41">
        <v>0.53002775416273096</v>
      </c>
      <c r="VV51" s="42">
        <v>103.47145689594301</v>
      </c>
      <c r="VW51" s="66"/>
      <c r="VX51" s="41">
        <v>-78.4976889685624</v>
      </c>
      <c r="VY51" s="42">
        <v>113.402099161858</v>
      </c>
      <c r="VZ51" s="66"/>
      <c r="WA51" s="41">
        <v>-156.19663355694701</v>
      </c>
      <c r="WB51" s="42">
        <v>126.458223727347</v>
      </c>
      <c r="WD51" s="41">
        <v>184.191295849596</v>
      </c>
      <c r="WE51" s="42">
        <v>137.219313977285</v>
      </c>
      <c r="WF51" s="66"/>
      <c r="WG51" s="41">
        <v>76.743387855979805</v>
      </c>
      <c r="WH51" s="42">
        <v>145.90661801987301</v>
      </c>
      <c r="WI51" s="66"/>
      <c r="WJ51" s="41">
        <v>-8.4128337223167602</v>
      </c>
      <c r="WK51" s="42">
        <v>158.642872732298</v>
      </c>
      <c r="WL51" s="66"/>
      <c r="WM51" s="41">
        <v>-115.19906881422899</v>
      </c>
      <c r="WN51" s="42">
        <v>176.06313306890601</v>
      </c>
      <c r="WP51" s="41">
        <v>205.86069459997</v>
      </c>
      <c r="WQ51" s="42">
        <v>193.40225399360301</v>
      </c>
      <c r="WR51" s="66"/>
      <c r="WS51" s="41">
        <v>70.874437517068898</v>
      </c>
      <c r="WT51" s="42">
        <v>206.94343687420701</v>
      </c>
      <c r="WU51" s="66"/>
      <c r="WV51" s="41">
        <v>-37.2442645647996</v>
      </c>
      <c r="WW51" s="42">
        <v>226.238683536537</v>
      </c>
      <c r="WX51" s="66"/>
      <c r="WY51" s="41">
        <v>-225.14922917511601</v>
      </c>
      <c r="WZ51" s="42">
        <v>238.00265419754501</v>
      </c>
      <c r="XB51" s="41">
        <v>322.40016754814798</v>
      </c>
      <c r="XC51" s="42">
        <v>266.49104065232598</v>
      </c>
      <c r="XD51" s="66"/>
      <c r="XE51" s="41">
        <v>150.62176286420899</v>
      </c>
      <c r="XF51" s="42">
        <v>283.70932748666002</v>
      </c>
      <c r="XG51" s="66"/>
      <c r="XH51" s="41">
        <v>0</v>
      </c>
      <c r="XI51" s="42">
        <v>308.713892417426</v>
      </c>
      <c r="XJ51" s="66"/>
      <c r="XK51" s="41">
        <v>-198.15198155444699</v>
      </c>
      <c r="XL51" s="42">
        <v>329.30794935978997</v>
      </c>
      <c r="XN51" s="41">
        <v>473.31521073414501</v>
      </c>
      <c r="XO51" s="42">
        <v>443.85429030299503</v>
      </c>
      <c r="XP51" s="66"/>
      <c r="XQ51" s="41">
        <v>245.08307301411901</v>
      </c>
      <c r="XR51" s="42">
        <v>472.76368898554801</v>
      </c>
      <c r="XS51" s="66"/>
      <c r="XT51" s="41">
        <v>0</v>
      </c>
      <c r="XU51" s="42">
        <v>505.89628564665099</v>
      </c>
      <c r="XV51" s="66"/>
      <c r="XW51" s="41">
        <v>-215.70213538715001</v>
      </c>
      <c r="XX51" s="42">
        <v>542.686643916251</v>
      </c>
      <c r="XZ51" s="41">
        <v>780.21319275048495</v>
      </c>
      <c r="YA51" s="42">
        <v>668.53011572813205</v>
      </c>
      <c r="YB51" s="66"/>
      <c r="YC51" s="41">
        <v>574.11139667202201</v>
      </c>
      <c r="YD51" s="42">
        <v>696.03720064476795</v>
      </c>
      <c r="YE51" s="66"/>
      <c r="YF51" s="41">
        <v>280.63892859356298</v>
      </c>
      <c r="YG51" s="42">
        <v>745.342060686026</v>
      </c>
      <c r="YH51" s="66"/>
      <c r="YI51" s="41">
        <v>0</v>
      </c>
      <c r="YJ51" s="42">
        <v>781.39585590226795</v>
      </c>
      <c r="YK51" s="66"/>
      <c r="YL51" s="41">
        <v>-252.90469521844</v>
      </c>
      <c r="YM51" s="42">
        <v>832.579850276363</v>
      </c>
      <c r="YN51" s="66"/>
      <c r="YO51" s="41">
        <v>-650.146000000002</v>
      </c>
      <c r="YP51" s="42">
        <v>867.836469793118</v>
      </c>
      <c r="YR51" s="41">
        <v>1222.04517259309</v>
      </c>
      <c r="YS51" s="42">
        <v>961.66180632822102</v>
      </c>
      <c r="YT51" s="66"/>
      <c r="YU51" s="41">
        <v>995.22618983384302</v>
      </c>
      <c r="YV51" s="42">
        <v>995.74744005616901</v>
      </c>
      <c r="YW51" s="66"/>
      <c r="YX51" s="41">
        <v>671.05480107459005</v>
      </c>
      <c r="YY51" s="42">
        <v>1056.7137087244701</v>
      </c>
      <c r="YZ51" s="66"/>
      <c r="ZA51" s="41">
        <v>319.46049331533402</v>
      </c>
      <c r="ZB51" s="42">
        <v>1104.4696487326501</v>
      </c>
      <c r="ZC51" s="66"/>
      <c r="ZD51" s="41">
        <v>99.329139352414799</v>
      </c>
      <c r="ZE51" s="42">
        <v>1184.1070158182699</v>
      </c>
      <c r="ZF51" s="66"/>
      <c r="ZG51" s="41">
        <v>-366.59413505480097</v>
      </c>
      <c r="ZH51" s="42">
        <v>1229.24964126481</v>
      </c>
      <c r="ZJ51" s="41">
        <v>1736.5610400691601</v>
      </c>
      <c r="ZK51" s="42">
        <v>1329.1332591591399</v>
      </c>
      <c r="ZL51" s="66"/>
      <c r="ZM51" s="41">
        <v>1489.5903573067601</v>
      </c>
      <c r="ZN51" s="42">
        <v>1370.0435825438999</v>
      </c>
      <c r="ZO51" s="66"/>
      <c r="ZP51" s="41">
        <v>1135.28553454436</v>
      </c>
      <c r="ZQ51" s="42">
        <v>1443.3543748289701</v>
      </c>
      <c r="ZR51" s="66"/>
      <c r="ZS51" s="41">
        <v>750.75560178196099</v>
      </c>
      <c r="ZT51" s="42">
        <v>1517.2498113450799</v>
      </c>
      <c r="ZU51" s="66"/>
      <c r="ZV51" s="41">
        <v>289.22466901955801</v>
      </c>
      <c r="ZW51" s="42">
        <v>1563.0833544456</v>
      </c>
      <c r="ZX51" s="66"/>
      <c r="ZY51" s="41">
        <v>0</v>
      </c>
      <c r="ZZ51" s="42">
        <v>1672.08084580266</v>
      </c>
      <c r="AAB51" s="41">
        <v>2143.9290144956699</v>
      </c>
      <c r="AAC51" s="42">
        <v>1793.99629632652</v>
      </c>
      <c r="AAD51" s="66"/>
      <c r="AAE51" s="41">
        <v>1810.10150649567</v>
      </c>
      <c r="AAF51" s="42">
        <v>1849.9905533562401</v>
      </c>
      <c r="AAG51" s="66"/>
      <c r="AAH51" s="41">
        <v>1385.18076340777</v>
      </c>
      <c r="AAI51" s="42">
        <v>1949.1979120803401</v>
      </c>
      <c r="AAJ51" s="66"/>
      <c r="AAK51" s="41">
        <v>1157.3181182979499</v>
      </c>
      <c r="AAL51" s="42">
        <v>2073.9169714221098</v>
      </c>
      <c r="AAM51" s="66"/>
      <c r="AAN51" s="41">
        <v>411.75354614407399</v>
      </c>
      <c r="AAO51" s="42">
        <v>2103.1505715441499</v>
      </c>
      <c r="AAP51" s="66"/>
      <c r="AAQ51" s="41">
        <v>0</v>
      </c>
      <c r="AAR51" s="42">
        <v>2241.9907771844701</v>
      </c>
      <c r="AAT51" s="91">
        <v>497.920332744912</v>
      </c>
      <c r="AAU51" s="92">
        <v>140.135630756979</v>
      </c>
      <c r="AAV51" s="80"/>
      <c r="AAW51" s="91">
        <v>424.43320332919001</v>
      </c>
      <c r="AAX51" s="92">
        <v>147.10694731240099</v>
      </c>
      <c r="AAY51" s="80"/>
      <c r="AAZ51" s="91">
        <v>334.167875513468</v>
      </c>
      <c r="ABA51" s="92">
        <v>155.691329218194</v>
      </c>
      <c r="ABB51" s="80"/>
      <c r="ABC51" s="91">
        <v>298.73290773335901</v>
      </c>
      <c r="ABD51" s="92">
        <v>169.72740969095901</v>
      </c>
      <c r="ABF51" s="110">
        <v>627.21248160610503</v>
      </c>
      <c r="ABG51" s="111">
        <v>203.56356489807899</v>
      </c>
      <c r="ABH51" s="99"/>
      <c r="ABI51" s="110">
        <v>541.70359031210796</v>
      </c>
      <c r="ABJ51" s="111">
        <v>213.59886129553001</v>
      </c>
      <c r="ABK51" s="99"/>
      <c r="ABL51" s="110">
        <v>436.64611821811098</v>
      </c>
      <c r="ABM51" s="111">
        <v>225.927789396853</v>
      </c>
      <c r="ABN51" s="99"/>
      <c r="ABO51" s="110">
        <v>403.46326477987202</v>
      </c>
      <c r="ABP51" s="111">
        <v>247.27130786743399</v>
      </c>
      <c r="ABR51" s="129">
        <v>860.62992571030895</v>
      </c>
      <c r="ABS51" s="130">
        <v>288.80871489684199</v>
      </c>
      <c r="ABT51" s="118"/>
      <c r="ABU51" s="129">
        <v>763.51662255216002</v>
      </c>
      <c r="ABV51" s="130">
        <v>301.95658132979202</v>
      </c>
      <c r="ABW51" s="118"/>
      <c r="ABX51" s="129">
        <v>644.12147619401003</v>
      </c>
      <c r="ABY51" s="130">
        <v>318.09052497202498</v>
      </c>
      <c r="ABZ51" s="118"/>
      <c r="ACA51" s="129">
        <v>608.21914000000004</v>
      </c>
      <c r="ACB51" s="130">
        <v>346.70393046103197</v>
      </c>
      <c r="ACD51" s="148">
        <v>1028.6484795075801</v>
      </c>
      <c r="ACE51" s="149">
        <v>403.427189674852</v>
      </c>
      <c r="ACF51" s="137"/>
      <c r="ACG51" s="148">
        <v>907.06070265353901</v>
      </c>
      <c r="ACH51" s="149">
        <v>422.55896119456099</v>
      </c>
      <c r="ACI51" s="137"/>
      <c r="ACJ51" s="148">
        <v>757.60206179949705</v>
      </c>
      <c r="ACK51" s="149">
        <v>446.02127487810702</v>
      </c>
      <c r="ACL51" s="137"/>
      <c r="ACM51" s="148">
        <v>586.19343494545603</v>
      </c>
      <c r="ACN51" s="149">
        <v>472.03017436598998</v>
      </c>
      <c r="ACP51" s="167">
        <v>1365.0286087913901</v>
      </c>
      <c r="ACQ51" s="168">
        <v>558.41002118936399</v>
      </c>
      <c r="ACR51" s="156"/>
      <c r="ACS51" s="167">
        <v>1216.28275667305</v>
      </c>
      <c r="ACT51" s="168">
        <v>583.561256747725</v>
      </c>
      <c r="ACU51" s="156"/>
      <c r="ACV51" s="167">
        <v>1037.4832180363701</v>
      </c>
      <c r="ACW51" s="168">
        <v>614.74694697914504</v>
      </c>
      <c r="ACX51" s="156"/>
      <c r="ACY51" s="167">
        <v>832.38189299967996</v>
      </c>
      <c r="ACZ51" s="168">
        <v>649.43932281715695</v>
      </c>
      <c r="ADB51" s="186">
        <v>1903.8722635051499</v>
      </c>
      <c r="ADC51" s="187">
        <v>923.39617690358</v>
      </c>
      <c r="ADD51" s="175"/>
      <c r="ADE51" s="186">
        <v>1705.7781238863399</v>
      </c>
      <c r="ADF51" s="187">
        <v>964.49563204390404</v>
      </c>
      <c r="ADG51" s="175"/>
      <c r="ADH51" s="186">
        <v>1467.74231504873</v>
      </c>
      <c r="ADI51" s="187">
        <v>1015.48641245335</v>
      </c>
      <c r="ADJ51" s="175"/>
      <c r="ADK51" s="186">
        <v>1194.6578</v>
      </c>
      <c r="ADL51" s="187">
        <v>1072.5032434040199</v>
      </c>
      <c r="ADN51" s="205">
        <v>2639.3775688762598</v>
      </c>
      <c r="ADO51" s="206">
        <v>1391.3783719181399</v>
      </c>
      <c r="ADP51" s="194"/>
      <c r="ADQ51" s="205">
        <v>2456.9658936935102</v>
      </c>
      <c r="ADR51" s="206">
        <v>1435.6799365803899</v>
      </c>
      <c r="ADS51" s="194"/>
      <c r="ADT51" s="205">
        <v>2201.3339977107598</v>
      </c>
      <c r="ADU51" s="206">
        <v>1499.9071540616601</v>
      </c>
      <c r="ADV51" s="194"/>
      <c r="ADW51" s="205">
        <v>1924.527498528</v>
      </c>
      <c r="ADX51" s="206">
        <v>1567.96755444059</v>
      </c>
      <c r="ADY51" s="194"/>
      <c r="ADZ51" s="205">
        <v>1601.2746409624899</v>
      </c>
      <c r="AEA51" s="206">
        <v>1648.1616050546099</v>
      </c>
      <c r="AEB51" s="194"/>
      <c r="AEC51" s="205">
        <v>1233.7393199999999</v>
      </c>
      <c r="AED51" s="206">
        <v>1738.1695631704999</v>
      </c>
      <c r="AEF51" s="224">
        <v>3613.1178434735598</v>
      </c>
      <c r="AEG51" s="225">
        <v>1992.82804598646</v>
      </c>
      <c r="AEH51" s="213"/>
      <c r="AEI51" s="224">
        <v>3409.3679148633701</v>
      </c>
      <c r="AEJ51" s="225">
        <v>2050.6805865716801</v>
      </c>
      <c r="AEK51" s="213"/>
      <c r="AEL51" s="224">
        <v>3123.5177218531899</v>
      </c>
      <c r="AEM51" s="225">
        <v>2133.9811740612099</v>
      </c>
      <c r="AEN51" s="213"/>
      <c r="AEO51" s="224">
        <v>2813.92596624301</v>
      </c>
      <c r="AEP51" s="225">
        <v>2222.5775288223599</v>
      </c>
      <c r="AEQ51" s="213"/>
      <c r="AER51" s="224">
        <v>2453.0457094226399</v>
      </c>
      <c r="AES51" s="225">
        <v>2327.3428487748902</v>
      </c>
      <c r="AET51" s="213"/>
      <c r="AEU51" s="224">
        <v>2034.05375501245</v>
      </c>
      <c r="AEV51" s="225">
        <v>2443.7076286593501</v>
      </c>
      <c r="AEX51" s="243">
        <v>4724.5013453211104</v>
      </c>
      <c r="AEY51" s="244">
        <v>2743.2205684943401</v>
      </c>
      <c r="AEZ51" s="232"/>
      <c r="AFA51" s="243">
        <v>4499.5771544200197</v>
      </c>
      <c r="AFB51" s="244">
        <v>2816.3619506238902</v>
      </c>
      <c r="AFC51" s="232"/>
      <c r="AFD51" s="243">
        <v>4183.6726555189198</v>
      </c>
      <c r="AFE51" s="244">
        <v>2921.25573095348</v>
      </c>
      <c r="AFF51" s="232"/>
      <c r="AFG51" s="243">
        <v>3841.45963461782</v>
      </c>
      <c r="AFH51" s="244">
        <v>3032.9927410538598</v>
      </c>
      <c r="AFI51" s="232"/>
      <c r="AFJ51" s="243">
        <v>3433.34487771672</v>
      </c>
      <c r="AFK51" s="244">
        <v>3163.8093634032598</v>
      </c>
      <c r="AFL51" s="232"/>
      <c r="AFM51" s="243">
        <v>2979.8332</v>
      </c>
      <c r="AFN51" s="244">
        <v>3313.1167528599999</v>
      </c>
      <c r="AFP51" s="263">
        <v>5737.3292432408498</v>
      </c>
      <c r="AFQ51" s="264">
        <v>3696.1778993850698</v>
      </c>
      <c r="AFR51" s="251"/>
      <c r="AFS51" s="263">
        <v>5456.5560344408505</v>
      </c>
      <c r="AFT51" s="264">
        <v>3792.5740808699002</v>
      </c>
      <c r="AFU51" s="251"/>
      <c r="AFV51" s="263">
        <v>5077.5416985853599</v>
      </c>
      <c r="AFW51" s="264">
        <v>3933.1961460740199</v>
      </c>
      <c r="AFX51" s="251"/>
      <c r="AFY51" s="263">
        <v>4666.9571363298701</v>
      </c>
      <c r="AFZ51" s="264">
        <v>4083.2391301585799</v>
      </c>
      <c r="AGA51" s="251"/>
      <c r="AGB51" s="263">
        <v>4189.28365341888</v>
      </c>
      <c r="AGC51" s="264">
        <v>4261.6773222383099</v>
      </c>
      <c r="AGD51" s="251"/>
      <c r="AGE51" s="263">
        <v>3633.2201</v>
      </c>
      <c r="AGF51" s="264">
        <v>4460.2175435286199</v>
      </c>
      <c r="AGH51" s="41"/>
      <c r="AGI51" s="42"/>
      <c r="AGK51" s="41"/>
      <c r="AGL51" s="42"/>
      <c r="AGN51" s="41"/>
      <c r="AGO51" s="42"/>
      <c r="AGQ51" s="41"/>
      <c r="AGR51" s="42"/>
      <c r="AGT51" s="41"/>
      <c r="AGU51" s="42"/>
      <c r="AGW51" s="41"/>
      <c r="AGX51" s="42"/>
      <c r="AGZ51" s="41"/>
      <c r="AHA51" s="42"/>
      <c r="AHC51" s="41"/>
      <c r="AHD51" s="42"/>
      <c r="AHF51" s="41"/>
      <c r="AHG51" s="42"/>
      <c r="AHI51" s="41"/>
      <c r="AHJ51" s="42"/>
      <c r="AHL51" s="41"/>
      <c r="AHM51" s="42"/>
      <c r="AHO51" s="41"/>
      <c r="AHP51" s="42"/>
      <c r="AHR51" s="41"/>
      <c r="AHS51" s="42"/>
      <c r="AHU51" s="41"/>
      <c r="AHV51" s="42"/>
      <c r="AHX51" s="41"/>
      <c r="AHY51" s="42"/>
      <c r="AIA51" s="41"/>
      <c r="AIB51" s="42"/>
      <c r="AID51" s="41"/>
      <c r="AIE51" s="42"/>
      <c r="AIG51" s="41"/>
      <c r="AIH51" s="42"/>
      <c r="AIJ51" s="41"/>
      <c r="AIK51" s="42"/>
      <c r="AIM51" s="41"/>
      <c r="AIN51" s="42"/>
      <c r="AIP51" s="41"/>
      <c r="AIQ51" s="42"/>
      <c r="AIS51" s="41"/>
      <c r="AIT51" s="42"/>
      <c r="AIV51" s="41"/>
      <c r="AIW51" s="42"/>
      <c r="AIY51" s="41"/>
      <c r="AIZ51" s="42"/>
      <c r="AJB51" s="41"/>
      <c r="AJC51" s="42"/>
      <c r="AJE51" s="41"/>
      <c r="AJF51" s="42"/>
      <c r="AJH51" s="41"/>
      <c r="AJI51" s="42"/>
      <c r="AJK51" s="41"/>
      <c r="AJL51" s="42"/>
      <c r="AJN51" s="41"/>
      <c r="AJO51" s="42"/>
      <c r="AJQ51" s="41"/>
      <c r="AJR51" s="42"/>
      <c r="AJT51" s="41"/>
      <c r="AJU51" s="42"/>
      <c r="AJW51" s="41"/>
      <c r="AJX51" s="42"/>
      <c r="AJZ51" s="41"/>
      <c r="AKA51" s="42"/>
      <c r="AKC51" s="41"/>
      <c r="AKD51" s="42"/>
      <c r="AKF51" s="41"/>
      <c r="AKG51" s="42"/>
      <c r="AKI51" s="41"/>
      <c r="AKJ51" s="42"/>
      <c r="AKL51" s="41"/>
      <c r="AKM51" s="42"/>
      <c r="AKN51" s="66"/>
      <c r="AKO51" s="41"/>
      <c r="AKP51" s="42"/>
      <c r="AKQ51" s="66"/>
      <c r="AKR51" s="41"/>
      <c r="AKS51" s="42"/>
      <c r="AKU51" s="41"/>
      <c r="AKV51" s="42"/>
      <c r="AKW51" s="66"/>
      <c r="AKX51" s="41"/>
      <c r="AKY51" s="42"/>
      <c r="AKZ51" s="66"/>
      <c r="ALA51" s="41"/>
      <c r="ALB51" s="42"/>
      <c r="ALD51" s="41"/>
      <c r="ALE51" s="42"/>
      <c r="ALF51" s="66"/>
      <c r="ALG51" s="41"/>
      <c r="ALH51" s="42"/>
      <c r="ALI51" s="66"/>
      <c r="ALJ51" s="41"/>
      <c r="ALK51" s="42"/>
      <c r="ALM51" s="41"/>
      <c r="ALN51" s="42"/>
      <c r="ALO51" s="66"/>
      <c r="ALP51" s="41"/>
      <c r="ALQ51" s="42"/>
      <c r="ALR51" s="66"/>
      <c r="ALS51" s="41"/>
      <c r="ALT51" s="42"/>
      <c r="ALV51" s="41"/>
      <c r="ALW51" s="42"/>
      <c r="ALX51" s="66"/>
      <c r="ALY51" s="41"/>
      <c r="ALZ51" s="42"/>
      <c r="AMA51" s="66"/>
      <c r="AMB51" s="41"/>
      <c r="AMC51" s="42"/>
      <c r="AME51" s="41"/>
      <c r="AMF51" s="42"/>
      <c r="AMG51" s="66"/>
      <c r="AMH51" s="41"/>
      <c r="AMI51" s="42"/>
      <c r="AMJ51" s="66"/>
      <c r="AMK51" s="41"/>
      <c r="AML51" s="42"/>
      <c r="AMN51" s="41"/>
      <c r="AMO51" s="42"/>
      <c r="AMP51" s="66"/>
      <c r="AMQ51" s="41"/>
      <c r="AMR51" s="42"/>
      <c r="AMS51" s="66"/>
      <c r="AMT51" s="41"/>
      <c r="AMU51" s="42"/>
      <c r="AMW51" s="41"/>
      <c r="AMX51" s="42"/>
      <c r="AMY51" s="66"/>
      <c r="AMZ51" s="41"/>
      <c r="ANA51" s="42"/>
      <c r="ANB51" s="66"/>
      <c r="ANC51" s="41"/>
      <c r="AND51" s="42"/>
      <c r="ANF51" s="41"/>
      <c r="ANG51" s="42"/>
      <c r="ANH51" s="66"/>
      <c r="ANI51" s="41"/>
      <c r="ANJ51" s="42"/>
      <c r="ANK51" s="66"/>
      <c r="ANL51" s="41"/>
      <c r="ANM51" s="42"/>
      <c r="ANO51" s="41"/>
      <c r="ANP51" s="42"/>
      <c r="ANQ51" s="66"/>
      <c r="ANR51" s="41"/>
      <c r="ANS51" s="42"/>
      <c r="ANT51" s="66"/>
      <c r="ANU51" s="41"/>
      <c r="ANV51" s="42"/>
      <c r="ANX51" s="41"/>
      <c r="ANY51" s="42"/>
      <c r="ANZ51" s="66"/>
      <c r="AOA51" s="41"/>
      <c r="AOB51" s="42"/>
      <c r="AOC51" s="66"/>
      <c r="AOD51" s="41"/>
      <c r="AOE51" s="42"/>
      <c r="AOG51" s="41"/>
      <c r="AOH51" s="42"/>
      <c r="AOI51" s="66"/>
      <c r="AOJ51" s="41"/>
      <c r="AOK51" s="42"/>
      <c r="AOL51" s="66"/>
      <c r="AOM51" s="41"/>
      <c r="AON51" s="42"/>
      <c r="AOP51" s="41"/>
      <c r="AOQ51" s="42"/>
      <c r="AOS51" s="41"/>
      <c r="AOT51" s="42"/>
      <c r="AOV51" s="41"/>
      <c r="AOW51" s="42"/>
      <c r="AOY51" s="41"/>
      <c r="AOZ51" s="42"/>
      <c r="APB51" s="41"/>
      <c r="APC51" s="42"/>
      <c r="APE51" s="41"/>
      <c r="APF51" s="42"/>
      <c r="APH51" s="41"/>
      <c r="API51" s="42"/>
      <c r="APK51" s="41"/>
      <c r="APL51" s="42"/>
      <c r="APN51" s="41"/>
      <c r="APO51" s="42"/>
      <c r="APQ51" s="41"/>
      <c r="APR51" s="42"/>
      <c r="APT51" s="41"/>
      <c r="APU51" s="42"/>
      <c r="APW51" s="41"/>
      <c r="APX51" s="42"/>
      <c r="APZ51" s="41"/>
      <c r="AQA51" s="42"/>
      <c r="AQC51" s="41"/>
      <c r="AQD51" s="42"/>
      <c r="AQF51" s="41"/>
      <c r="AQG51" s="42"/>
      <c r="AQI51" s="41"/>
      <c r="AQJ51" s="42"/>
      <c r="AQL51" s="41"/>
      <c r="AQM51" s="42"/>
      <c r="AQO51" s="41"/>
      <c r="AQP51" s="42"/>
      <c r="AQR51" s="41"/>
      <c r="AQS51" s="42"/>
      <c r="AQU51" s="41"/>
      <c r="AQV51" s="42"/>
      <c r="AQX51" s="41"/>
      <c r="AQY51" s="42"/>
      <c r="ARA51" s="41"/>
      <c r="ARB51" s="42"/>
      <c r="ARD51" s="41"/>
      <c r="ARE51" s="42"/>
      <c r="ARG51" s="41"/>
      <c r="ARH51" s="42"/>
      <c r="ARJ51" s="41"/>
      <c r="ARK51" s="42"/>
      <c r="ARM51" s="41"/>
      <c r="ARN51" s="42"/>
      <c r="ARP51" s="41"/>
      <c r="ARQ51" s="42"/>
      <c r="ARS51" s="41"/>
      <c r="ART51" s="42"/>
      <c r="ARV51" s="41"/>
      <c r="ARW51" s="42"/>
      <c r="ARY51" s="41"/>
      <c r="ARZ51" s="42"/>
      <c r="ASB51" s="41"/>
      <c r="ASC51" s="42"/>
      <c r="ASE51" s="41"/>
      <c r="ASF51" s="42"/>
      <c r="ASH51" s="41"/>
      <c r="ASI51" s="42"/>
      <c r="ASK51" s="41"/>
      <c r="ASL51" s="42"/>
      <c r="ASN51" s="41"/>
      <c r="ASO51" s="42"/>
      <c r="ASQ51" s="41"/>
      <c r="ASR51" s="42"/>
      <c r="AST51" s="41"/>
      <c r="ASU51" s="42"/>
      <c r="ASW51" s="41"/>
      <c r="ASX51" s="42"/>
      <c r="ASZ51" s="41"/>
      <c r="ATA51" s="42"/>
      <c r="ATC51" s="41"/>
      <c r="ATD51" s="42"/>
      <c r="ATF51" s="41"/>
      <c r="ATG51" s="42"/>
      <c r="ATI51" s="41"/>
      <c r="ATJ51" s="42"/>
      <c r="ATL51" s="41"/>
      <c r="ATM51" s="42"/>
      <c r="ATO51" s="41"/>
      <c r="ATP51" s="42"/>
      <c r="ATR51" s="41"/>
      <c r="ATS51" s="42"/>
      <c r="ATU51" s="41"/>
      <c r="ATV51" s="42"/>
      <c r="ATX51" s="41"/>
      <c r="ATY51" s="42"/>
      <c r="AUA51" s="41"/>
      <c r="AUB51" s="42"/>
      <c r="AUD51" s="41"/>
      <c r="AUE51" s="42"/>
      <c r="AUG51" s="41"/>
      <c r="AUH51" s="42"/>
      <c r="AUJ51" s="41"/>
      <c r="AUK51" s="42"/>
      <c r="AUM51" s="41"/>
      <c r="AUN51" s="42"/>
      <c r="AUP51" s="41"/>
      <c r="AUQ51" s="42"/>
      <c r="AUS51" s="41"/>
      <c r="AUT51" s="42"/>
      <c r="AUV51" s="41"/>
      <c r="AUW51" s="42"/>
      <c r="AUY51" s="41"/>
      <c r="AUZ51" s="42"/>
      <c r="AVB51" s="41"/>
      <c r="AVC51" s="42"/>
      <c r="AVE51" s="41"/>
      <c r="AVF51" s="42"/>
      <c r="AVH51" s="41"/>
      <c r="AVI51" s="42"/>
      <c r="AVK51" s="41"/>
      <c r="AVL51" s="42"/>
      <c r="AVN51" s="41"/>
      <c r="AVO51" s="42"/>
      <c r="AVQ51" s="41"/>
      <c r="AVR51" s="42"/>
      <c r="AVT51" s="41"/>
      <c r="AVU51" s="42"/>
      <c r="AVW51" s="41"/>
      <c r="AVX51" s="42"/>
      <c r="AVZ51" s="41"/>
      <c r="AWA51" s="42"/>
      <c r="AWC51" s="41"/>
      <c r="AWD51" s="42"/>
      <c r="AWF51" s="41"/>
      <c r="AWG51" s="42"/>
      <c r="AWH51" s="66"/>
      <c r="AWI51" s="41"/>
      <c r="AWJ51" s="42"/>
      <c r="AWK51" s="66"/>
      <c r="AWL51" s="41"/>
      <c r="AWM51" s="42"/>
      <c r="AWO51" s="41"/>
      <c r="AWP51" s="42"/>
      <c r="AWQ51" s="66"/>
      <c r="AWR51" s="41"/>
      <c r="AWS51" s="42"/>
      <c r="AWT51" s="66"/>
      <c r="AWU51" s="41"/>
      <c r="AWV51" s="42"/>
      <c r="AWX51" s="41"/>
      <c r="AWY51" s="42"/>
      <c r="AWZ51" s="66"/>
      <c r="AXA51" s="41"/>
      <c r="AXB51" s="42"/>
      <c r="AXC51" s="66"/>
      <c r="AXD51" s="41"/>
      <c r="AXE51" s="42"/>
      <c r="AXG51" s="41"/>
      <c r="AXH51" s="42"/>
      <c r="AXI51" s="66"/>
      <c r="AXJ51" s="41"/>
      <c r="AXK51" s="42"/>
      <c r="AXL51" s="66"/>
      <c r="AXM51" s="41"/>
      <c r="AXN51" s="42"/>
      <c r="AXP51" s="41"/>
      <c r="AXQ51" s="42"/>
      <c r="AXR51" s="66"/>
      <c r="AXS51" s="41"/>
      <c r="AXT51" s="42"/>
      <c r="AXU51" s="66"/>
      <c r="AXV51" s="41"/>
      <c r="AXW51" s="42"/>
      <c r="AXY51" s="41"/>
      <c r="AXZ51" s="42"/>
      <c r="AYA51" s="66"/>
      <c r="AYB51" s="41"/>
      <c r="AYC51" s="42"/>
      <c r="AYD51" s="66"/>
      <c r="AYE51" s="41"/>
      <c r="AYF51" s="42"/>
      <c r="AYH51" s="41"/>
      <c r="AYI51" s="42"/>
      <c r="AYJ51" s="66"/>
      <c r="AYK51" s="41"/>
      <c r="AYL51" s="42"/>
      <c r="AYM51" s="66"/>
      <c r="AYN51" s="41"/>
      <c r="AYO51" s="42"/>
      <c r="AYQ51" s="41"/>
      <c r="AYR51" s="42"/>
      <c r="AYS51" s="66"/>
      <c r="AYT51" s="41"/>
      <c r="AYU51" s="42"/>
      <c r="AYV51" s="66"/>
      <c r="AYW51" s="41"/>
      <c r="AYX51" s="42"/>
      <c r="AYZ51" s="41"/>
      <c r="AZA51" s="42"/>
      <c r="AZB51" s="66"/>
      <c r="AZC51" s="41"/>
      <c r="AZD51" s="42"/>
      <c r="AZE51" s="66"/>
      <c r="AZF51" s="41"/>
      <c r="AZG51" s="42"/>
      <c r="AZI51" s="41"/>
      <c r="AZJ51" s="42"/>
      <c r="AZK51" s="66"/>
      <c r="AZL51" s="41"/>
      <c r="AZM51" s="42"/>
      <c r="AZN51" s="66"/>
      <c r="AZO51" s="41"/>
      <c r="AZP51" s="42"/>
      <c r="AZR51" s="41"/>
      <c r="AZS51" s="42"/>
      <c r="AZT51" s="66"/>
      <c r="AZU51" s="41"/>
      <c r="AZV51" s="42"/>
      <c r="AZW51" s="66"/>
      <c r="AZX51" s="41"/>
      <c r="AZY51" s="42"/>
    </row>
    <row r="52" spans="2:1377" x14ac:dyDescent="0.15">
      <c r="B52" s="41">
        <v>-52.222811049598498</v>
      </c>
      <c r="C52" s="42">
        <v>41.390681333139398</v>
      </c>
      <c r="E52" s="41">
        <v>-101.356574207259</v>
      </c>
      <c r="F52" s="42">
        <v>43.8578865714994</v>
      </c>
      <c r="H52" s="41">
        <v>-141.981517101413</v>
      </c>
      <c r="I52" s="42">
        <v>47.618240913769597</v>
      </c>
      <c r="J52" s="66"/>
      <c r="K52" s="41">
        <v>-207.35936716755299</v>
      </c>
      <c r="L52" s="42">
        <v>52.582481251154199</v>
      </c>
      <c r="N52" s="41">
        <v>-43.943865917105498</v>
      </c>
      <c r="O52" s="42">
        <v>61.259323141396102</v>
      </c>
      <c r="P52" s="66"/>
      <c r="Q52" s="41">
        <v>-100.486958482614</v>
      </c>
      <c r="R52" s="42">
        <v>65.141785919240306</v>
      </c>
      <c r="S52" s="66"/>
      <c r="T52" s="41">
        <v>-171.40637104812001</v>
      </c>
      <c r="U52" s="42">
        <v>70.860169232257803</v>
      </c>
      <c r="V52" s="66"/>
      <c r="W52" s="41">
        <v>-219.931543241772</v>
      </c>
      <c r="X52" s="42">
        <v>78.857662510647103</v>
      </c>
      <c r="Z52" s="41">
        <v>-3.6127038978632502</v>
      </c>
      <c r="AA52" s="42">
        <v>87.2548771042688</v>
      </c>
      <c r="AB52" s="66"/>
      <c r="AC52" s="41">
        <v>-66.125987891479198</v>
      </c>
      <c r="AD52" s="42">
        <v>92.0813140878018</v>
      </c>
      <c r="AE52" s="66"/>
      <c r="AF52" s="41">
        <v>-144.86455188509601</v>
      </c>
      <c r="AG52" s="42">
        <v>99.257466428743797</v>
      </c>
      <c r="AH52" s="66"/>
      <c r="AI52" s="41">
        <v>-236.94137189238299</v>
      </c>
      <c r="AJ52" s="42">
        <v>110.00039101720201</v>
      </c>
      <c r="AL52" s="41">
        <v>-19.913669784985199</v>
      </c>
      <c r="AM52" s="42">
        <v>122.75802487090699</v>
      </c>
      <c r="AN52" s="66"/>
      <c r="AO52" s="41">
        <v>-98.731646867888301</v>
      </c>
      <c r="AP52" s="42">
        <v>130.32606227458101</v>
      </c>
      <c r="AQ52" s="66"/>
      <c r="AR52" s="41">
        <v>-197.89522395079001</v>
      </c>
      <c r="AS52" s="42">
        <v>141.393636107373</v>
      </c>
      <c r="AT52" s="66"/>
      <c r="AU52" s="41">
        <v>-312.61476875832699</v>
      </c>
      <c r="AV52" s="42">
        <v>154.154068915159</v>
      </c>
      <c r="AX52" s="41">
        <v>0</v>
      </c>
      <c r="AY52" s="42">
        <v>168.46510102758501</v>
      </c>
      <c r="AZ52" s="66"/>
      <c r="BA52" s="41">
        <v>-77.289323937840095</v>
      </c>
      <c r="BB52" s="42">
        <v>179.00434873747</v>
      </c>
      <c r="BC52" s="66"/>
      <c r="BD52" s="41">
        <v>-194.38620130571601</v>
      </c>
      <c r="BE52" s="42">
        <v>193.16661607711299</v>
      </c>
      <c r="BF52" s="66"/>
      <c r="BG52" s="41">
        <v>-346.31683639181398</v>
      </c>
      <c r="BH52" s="42">
        <v>210.81858047860399</v>
      </c>
      <c r="BJ52" s="41">
        <v>9.3404889592671907</v>
      </c>
      <c r="BK52" s="42">
        <v>279.78073320658501</v>
      </c>
      <c r="BL52" s="66"/>
      <c r="BM52" s="41">
        <v>-74.763949920824402</v>
      </c>
      <c r="BN52" s="42">
        <v>298.18116823115702</v>
      </c>
      <c r="BO52" s="66"/>
      <c r="BP52" s="41">
        <v>-229.639409360869</v>
      </c>
      <c r="BQ52" s="42">
        <v>321.840569011669</v>
      </c>
      <c r="BR52" s="66"/>
      <c r="BS52" s="41">
        <v>-409.95506473666001</v>
      </c>
      <c r="BT52" s="42">
        <v>351.24014999349498</v>
      </c>
      <c r="BV52" s="41">
        <v>124.020785410779</v>
      </c>
      <c r="BW52" s="42">
        <v>422.08358436152201</v>
      </c>
      <c r="BX52" s="66"/>
      <c r="BY52" s="41">
        <v>0</v>
      </c>
      <c r="BZ52" s="42">
        <v>438.25605812959799</v>
      </c>
      <c r="CA52" s="66"/>
      <c r="CB52" s="41">
        <v>-107.11647498153</v>
      </c>
      <c r="CC52" s="42">
        <v>468.92480560682901</v>
      </c>
      <c r="CD52" s="66"/>
      <c r="CE52" s="41">
        <v>-299.46771905998799</v>
      </c>
      <c r="CF52" s="42">
        <v>502.06105886881301</v>
      </c>
      <c r="CG52" s="66"/>
      <c r="CH52" s="41">
        <v>-508.03324721691098</v>
      </c>
      <c r="CI52" s="42">
        <v>539.08485114006396</v>
      </c>
      <c r="CJ52" s="66"/>
      <c r="CK52" s="41">
        <v>-583.396716080749</v>
      </c>
      <c r="CL52" s="42">
        <v>552.61096485716303</v>
      </c>
      <c r="CN52" s="41">
        <v>353.99297314836701</v>
      </c>
      <c r="CO52" s="42">
        <v>607.74343098428699</v>
      </c>
      <c r="CP52" s="66"/>
      <c r="CQ52" s="41">
        <v>217.14473138911299</v>
      </c>
      <c r="CR52" s="42">
        <v>627.59630004428902</v>
      </c>
      <c r="CS52" s="66"/>
      <c r="CT52" s="41">
        <v>18.071029629862199</v>
      </c>
      <c r="CU52" s="42">
        <v>663.54238034865102</v>
      </c>
      <c r="CV52" s="66"/>
      <c r="CW52" s="41">
        <v>-97.223567407155102</v>
      </c>
      <c r="CX52" s="42">
        <v>707.91008207080904</v>
      </c>
      <c r="CY52" s="66"/>
      <c r="CZ52" s="41">
        <v>-322.27631092565798</v>
      </c>
      <c r="DA52" s="42">
        <v>761.02640302652901</v>
      </c>
      <c r="DB52" s="66"/>
      <c r="DC52" s="41">
        <v>-426.08890000000201</v>
      </c>
      <c r="DD52" s="42">
        <v>783.06532489403799</v>
      </c>
      <c r="DF52" s="41">
        <v>628.82710397921801</v>
      </c>
      <c r="DG52" s="42">
        <v>840.63522784348595</v>
      </c>
      <c r="DH52" s="66"/>
      <c r="DI52" s="41">
        <v>481.82391121681798</v>
      </c>
      <c r="DJ52" s="42">
        <v>864.38397103976797</v>
      </c>
      <c r="DK52" s="66"/>
      <c r="DL52" s="41">
        <v>266.51651845442098</v>
      </c>
      <c r="DM52" s="42">
        <v>907.45098044976805</v>
      </c>
      <c r="DN52" s="66"/>
      <c r="DO52" s="41">
        <v>153.27544740482</v>
      </c>
      <c r="DP52" s="42">
        <v>962.48332806923599</v>
      </c>
      <c r="DQ52" s="66"/>
      <c r="DR52" s="41">
        <v>-121.392445357581</v>
      </c>
      <c r="DS52" s="42">
        <v>1027.3232021961601</v>
      </c>
      <c r="DT52" s="66"/>
      <c r="DU52" s="41">
        <v>-195.22941974566501</v>
      </c>
      <c r="DV52" s="42">
        <v>1068.86789905505</v>
      </c>
      <c r="DX52" s="41">
        <v>802.59211522032399</v>
      </c>
      <c r="DY52" s="42">
        <v>1134.5682499848499</v>
      </c>
      <c r="DZ52" s="66"/>
      <c r="EA52" s="41">
        <v>588.72559522032202</v>
      </c>
      <c r="EB52" s="42">
        <v>1167.0822132873</v>
      </c>
      <c r="EC52" s="66"/>
      <c r="ED52" s="41">
        <v>330.60176813242202</v>
      </c>
      <c r="EE52" s="42">
        <v>1225.36373203942</v>
      </c>
      <c r="EF52" s="66"/>
      <c r="EG52" s="41">
        <v>195.69265978082501</v>
      </c>
      <c r="EH52" s="42">
        <v>1299.80278520969</v>
      </c>
      <c r="EI52" s="66"/>
      <c r="EJ52" s="41">
        <v>-92.308034394976204</v>
      </c>
      <c r="EK52" s="42">
        <v>1387.8072319749001</v>
      </c>
      <c r="EL52" s="66"/>
      <c r="EM52" s="41">
        <v>-221.77724539267501</v>
      </c>
      <c r="EN52" s="42">
        <v>1438.07725518438</v>
      </c>
      <c r="EP52" s="41">
        <v>269.51539659213</v>
      </c>
      <c r="EQ52" s="42">
        <v>83.504562704826199</v>
      </c>
      <c r="ER52" s="66"/>
      <c r="ES52" s="41">
        <v>195.20944343446899</v>
      </c>
      <c r="ET52" s="42">
        <v>88.367016710607999</v>
      </c>
      <c r="EU52" s="66"/>
      <c r="EV52" s="41">
        <v>102.902530276807</v>
      </c>
      <c r="EW52" s="42">
        <v>95.347850375398906</v>
      </c>
      <c r="EX52" s="66"/>
      <c r="EY52" s="41">
        <v>42.376422904000201</v>
      </c>
      <c r="EZ52" s="42">
        <v>104.855777645655</v>
      </c>
      <c r="FB52" s="41">
        <v>347.81648998331701</v>
      </c>
      <c r="FC52" s="42">
        <v>123.44563815956</v>
      </c>
      <c r="FD52" s="66"/>
      <c r="FE52" s="41">
        <v>261.90584241780903</v>
      </c>
      <c r="FF52" s="42">
        <v>131.05242272750701</v>
      </c>
      <c r="FG52" s="66"/>
      <c r="FH52" s="41">
        <v>155.08367485230099</v>
      </c>
      <c r="FI52" s="42">
        <v>139.659933588602</v>
      </c>
      <c r="FJ52" s="66"/>
      <c r="FK52" s="41">
        <v>96.213768681616898</v>
      </c>
      <c r="FL52" s="42">
        <v>151.8891351661</v>
      </c>
      <c r="FN52" s="41">
        <v>495.75110237982</v>
      </c>
      <c r="FO52" s="42">
        <v>175.793150670941</v>
      </c>
      <c r="FP52" s="66"/>
      <c r="FQ52" s="41">
        <v>399.67489838620401</v>
      </c>
      <c r="FR52" s="42">
        <v>185.41489198468901</v>
      </c>
      <c r="FS52" s="66"/>
      <c r="FT52" s="41">
        <v>279.90461439258701</v>
      </c>
      <c r="FU52" s="42">
        <v>197.94050360756501</v>
      </c>
      <c r="FV52" s="66"/>
      <c r="FW52" s="41">
        <v>211.32967678363599</v>
      </c>
      <c r="FX52" s="42">
        <v>214.21410655918999</v>
      </c>
      <c r="FZ52" s="41">
        <v>587.37950210876397</v>
      </c>
      <c r="GA52" s="42">
        <v>247.209061061879</v>
      </c>
      <c r="GB52" s="66"/>
      <c r="GC52" s="41">
        <v>466.60787502586101</v>
      </c>
      <c r="GD52" s="42">
        <v>262.11951480819403</v>
      </c>
      <c r="GE52" s="66"/>
      <c r="GF52" s="41">
        <v>387.64696669425098</v>
      </c>
      <c r="GG52" s="42">
        <v>283.13154068142802</v>
      </c>
      <c r="GH52" s="66"/>
      <c r="GI52" s="41">
        <v>142.736520860057</v>
      </c>
      <c r="GJ52" s="42">
        <v>286.98873674443701</v>
      </c>
      <c r="GL52" s="41">
        <v>801.75646924346404</v>
      </c>
      <c r="GM52" s="42">
        <v>341.19623807941002</v>
      </c>
      <c r="GN52" s="66"/>
      <c r="GO52" s="41">
        <v>647.03562055952602</v>
      </c>
      <c r="GP52" s="42">
        <v>360.297131371886</v>
      </c>
      <c r="GQ52" s="66"/>
      <c r="GR52" s="41">
        <v>468.39116319164998</v>
      </c>
      <c r="GS52" s="42">
        <v>382.22249172937501</v>
      </c>
      <c r="GT52" s="66"/>
      <c r="GU52" s="41">
        <v>262.309336252869</v>
      </c>
      <c r="GV52" s="42">
        <v>397.34402969226801</v>
      </c>
      <c r="GX52" s="41">
        <v>1126.5564141572099</v>
      </c>
      <c r="GY52" s="42">
        <v>567.86457104441604</v>
      </c>
      <c r="GZ52" s="66"/>
      <c r="HA52" s="41">
        <v>921.06768443718602</v>
      </c>
      <c r="HB52" s="42">
        <v>599.92939574800096</v>
      </c>
      <c r="HC52" s="66"/>
      <c r="HD52" s="41">
        <v>684.12878499714202</v>
      </c>
      <c r="HE52" s="42">
        <v>630.20047141131704</v>
      </c>
      <c r="HF52" s="66"/>
      <c r="HG52" s="41">
        <v>540.78845226123701</v>
      </c>
      <c r="HH52" s="42">
        <v>677.91632039757303</v>
      </c>
      <c r="HJ52" s="41">
        <v>1620.98481834926</v>
      </c>
      <c r="HK52" s="42">
        <v>857.01762749035504</v>
      </c>
      <c r="HL52" s="66"/>
      <c r="HM52" s="41">
        <v>1436.0290142708</v>
      </c>
      <c r="HN52" s="42">
        <v>888.30821162375003</v>
      </c>
      <c r="HO52" s="66"/>
      <c r="HP52" s="41">
        <v>1171.9584901923399</v>
      </c>
      <c r="HQ52" s="42">
        <v>941.23165458767198</v>
      </c>
      <c r="HR52" s="66"/>
      <c r="HS52" s="41">
        <v>885.68708611388297</v>
      </c>
      <c r="HT52" s="42">
        <v>970.214420796681</v>
      </c>
      <c r="HU52" s="66"/>
      <c r="HV52" s="41">
        <v>735.34745348619299</v>
      </c>
      <c r="HW52" s="42">
        <v>1040.1215335074901</v>
      </c>
      <c r="HX52" s="66"/>
      <c r="HY52" s="41">
        <v>199.48700000000099</v>
      </c>
      <c r="HZ52" s="42">
        <v>1044.5298847742299</v>
      </c>
      <c r="IB52" s="41">
        <v>2275.5819148155501</v>
      </c>
      <c r="IC52" s="42">
        <v>1233.78055556103</v>
      </c>
      <c r="ID52" s="66"/>
      <c r="IE52" s="41">
        <v>2072.5521730563</v>
      </c>
      <c r="IF52" s="42">
        <v>1273.2343063978699</v>
      </c>
      <c r="IG52" s="66"/>
      <c r="IH52" s="41">
        <v>1781.4579712970501</v>
      </c>
      <c r="II52" s="42">
        <v>1340.94104744271</v>
      </c>
      <c r="IJ52" s="66"/>
      <c r="IK52" s="41">
        <v>1465.66317953779</v>
      </c>
      <c r="IL52" s="42">
        <v>1386.65539917303</v>
      </c>
      <c r="IM52" s="66"/>
      <c r="IN52" s="41">
        <v>1114.99455601929</v>
      </c>
      <c r="IO52" s="42">
        <v>1431.2390996691499</v>
      </c>
      <c r="IP52" s="66"/>
      <c r="IQ52" s="41">
        <v>684.24400000000003</v>
      </c>
      <c r="IR52" s="42">
        <v>1482.15897675115</v>
      </c>
      <c r="IT52" s="41">
        <v>3025.9347553632601</v>
      </c>
      <c r="IU52" s="42">
        <v>1705.9898707759701</v>
      </c>
      <c r="IV52" s="66"/>
      <c r="IW52" s="41">
        <v>2805.3965626008599</v>
      </c>
      <c r="IX52" s="42">
        <v>1754.1670324781001</v>
      </c>
      <c r="IY52" s="66"/>
      <c r="IZ52" s="41">
        <v>2487.8441698384599</v>
      </c>
      <c r="JA52" s="42">
        <v>1836.5285204018701</v>
      </c>
      <c r="JB52" s="66"/>
      <c r="JC52" s="41">
        <v>2143.0914770760601</v>
      </c>
      <c r="JD52" s="42">
        <v>1905.8060610733601</v>
      </c>
      <c r="JE52" s="66"/>
      <c r="JF52" s="41">
        <v>1728.85038431366</v>
      </c>
      <c r="JG52" s="42">
        <v>1961.5454489871499</v>
      </c>
      <c r="JH52" s="66"/>
      <c r="JI52" s="41">
        <v>1555.0426422144601</v>
      </c>
      <c r="JJ52" s="42">
        <v>2096.2544396022899</v>
      </c>
      <c r="JL52" s="41">
        <v>3701.1752773093699</v>
      </c>
      <c r="JM52" s="42">
        <v>2302.1318884403299</v>
      </c>
      <c r="JN52" s="66"/>
      <c r="JO52" s="41">
        <v>3399.0667573093701</v>
      </c>
      <c r="JP52" s="42">
        <v>2367.9569822066901</v>
      </c>
      <c r="JQ52" s="66"/>
      <c r="JR52" s="41">
        <v>3018.2489302214699</v>
      </c>
      <c r="JS52" s="42">
        <v>2479.3556205559198</v>
      </c>
      <c r="JT52" s="66"/>
      <c r="JU52" s="41">
        <v>2604.7907431335698</v>
      </c>
      <c r="JV52" s="42">
        <v>2564.4843613907901</v>
      </c>
      <c r="JW52" s="66"/>
      <c r="JX52" s="41">
        <v>2149.3022089577798</v>
      </c>
      <c r="JY52" s="42">
        <v>2639.3173074947399</v>
      </c>
      <c r="JZ52" s="66"/>
      <c r="KA52" s="41">
        <v>1901.3375393424801</v>
      </c>
      <c r="KB52" s="42">
        <v>2820.4024352555498</v>
      </c>
      <c r="KD52" s="41">
        <v>811.24292190282699</v>
      </c>
      <c r="KE52" s="42">
        <v>165.38250963395399</v>
      </c>
      <c r="KF52" s="66"/>
      <c r="KG52" s="41">
        <v>737.76552595552801</v>
      </c>
      <c r="KH52" s="42">
        <v>172.14973542645299</v>
      </c>
      <c r="KI52" s="66"/>
      <c r="KJ52" s="41">
        <v>647.49744200823</v>
      </c>
      <c r="KK52" s="42">
        <v>180.53769306171901</v>
      </c>
      <c r="KL52" s="66"/>
      <c r="KM52" s="41">
        <v>630.893098839461</v>
      </c>
      <c r="KN52" s="42">
        <v>195.319770607988</v>
      </c>
      <c r="KP52" s="41">
        <v>1005.66197469626</v>
      </c>
      <c r="KQ52" s="42">
        <v>240.885529907044</v>
      </c>
      <c r="KR52" s="66"/>
      <c r="KS52" s="41">
        <v>920.17223542660997</v>
      </c>
      <c r="KT52" s="42">
        <v>250.60256681272801</v>
      </c>
      <c r="KU52" s="66"/>
      <c r="KV52" s="41">
        <v>815.12024015695704</v>
      </c>
      <c r="KW52" s="42">
        <v>262.625014433807</v>
      </c>
      <c r="KX52" s="66"/>
      <c r="KY52" s="41">
        <v>806.15125252913106</v>
      </c>
      <c r="KZ52" s="42">
        <v>285.30702751144099</v>
      </c>
      <c r="LB52" s="41">
        <v>1333.714989547</v>
      </c>
      <c r="LC52" s="42">
        <v>343.24208850081902</v>
      </c>
      <c r="LD52" s="66"/>
      <c r="LE52" s="41">
        <v>1236.6446483489101</v>
      </c>
      <c r="LF52" s="42">
        <v>355.92401789047699</v>
      </c>
      <c r="LG52" s="66"/>
      <c r="LH52" s="41">
        <v>1117.2788831508301</v>
      </c>
      <c r="LI52" s="42">
        <v>371.60190954321598</v>
      </c>
      <c r="LJ52" s="66"/>
      <c r="LK52" s="41">
        <v>1109.8598</v>
      </c>
      <c r="LL52" s="42">
        <v>402.10546289958802</v>
      </c>
      <c r="LN52" s="41">
        <v>1606.71616631388</v>
      </c>
      <c r="LO52" s="42">
        <v>479.02897591140299</v>
      </c>
      <c r="LP52" s="66"/>
      <c r="LQ52" s="41">
        <v>1485.1753281890101</v>
      </c>
      <c r="LR52" s="42">
        <v>497.50891694298701</v>
      </c>
      <c r="LS52" s="66"/>
      <c r="LT52" s="41">
        <v>1335.7460100641399</v>
      </c>
      <c r="LU52" s="42">
        <v>520.314099183194</v>
      </c>
      <c r="LV52" s="66"/>
      <c r="LW52" s="41">
        <v>1164.3586719392599</v>
      </c>
      <c r="LX52" s="42">
        <v>545.72161501993901</v>
      </c>
      <c r="LZ52" s="41">
        <v>2094.88227426514</v>
      </c>
      <c r="MA52" s="42">
        <v>663.97806948945299</v>
      </c>
      <c r="MB52" s="66"/>
      <c r="MC52" s="41">
        <v>1946.09479965996</v>
      </c>
      <c r="MD52" s="42">
        <v>688.30921132602498</v>
      </c>
      <c r="ME52" s="66"/>
      <c r="MF52" s="41">
        <v>1767.3494424496</v>
      </c>
      <c r="MG52" s="42">
        <v>718.56995335691397</v>
      </c>
      <c r="MH52" s="66"/>
      <c r="MI52" s="41">
        <v>1562.2929999999999</v>
      </c>
      <c r="MJ52" s="42">
        <v>752.41193781593904</v>
      </c>
      <c r="ML52" s="41">
        <v>2900.6358273211999</v>
      </c>
      <c r="MM52" s="42">
        <v>1099.5900001862999</v>
      </c>
      <c r="MN52" s="66"/>
      <c r="MO52" s="41">
        <v>2702.4942484051899</v>
      </c>
      <c r="MP52" s="42">
        <v>1139.32719382195</v>
      </c>
      <c r="MQ52" s="66"/>
      <c r="MR52" s="41">
        <v>2464.5432185731702</v>
      </c>
      <c r="MS52" s="42">
        <v>1188.7723706181</v>
      </c>
      <c r="MT52" s="66"/>
      <c r="MU52" s="41">
        <v>2191.5329999999999</v>
      </c>
      <c r="MV52" s="42">
        <v>1244.3137418803699</v>
      </c>
      <c r="MX52" s="41">
        <v>3942.0622610263899</v>
      </c>
      <c r="MY52" s="42">
        <v>1664.5065433550899</v>
      </c>
      <c r="MZ52" s="66"/>
      <c r="NA52" s="41">
        <v>3759.6674798028498</v>
      </c>
      <c r="NB52" s="42">
        <v>1707.12456165353</v>
      </c>
      <c r="NC52" s="66"/>
      <c r="ND52" s="41">
        <v>3503.9900425793098</v>
      </c>
      <c r="NE52" s="42">
        <v>1769.35854652731</v>
      </c>
      <c r="NF52" s="66"/>
      <c r="NG52" s="41">
        <v>3227.1295813557699</v>
      </c>
      <c r="NH52" s="42">
        <v>1835.50258943727</v>
      </c>
      <c r="NI52" s="66"/>
      <c r="NJ52" s="41">
        <v>2904.0137149087</v>
      </c>
      <c r="NK52" s="42">
        <v>1913.57768516339</v>
      </c>
      <c r="NL52" s="66"/>
      <c r="NM52" s="41">
        <v>2536.6064000000001</v>
      </c>
      <c r="NN52" s="42">
        <v>2001.59415385375</v>
      </c>
      <c r="NP52" s="41">
        <v>5259.1750152795103</v>
      </c>
      <c r="NQ52" s="42">
        <v>2393.58588518755</v>
      </c>
      <c r="NR52" s="66"/>
      <c r="NS52" s="41">
        <v>5055.4945477517304</v>
      </c>
      <c r="NT52" s="42">
        <v>2449.0577028829998</v>
      </c>
      <c r="NU52" s="66"/>
      <c r="NV52" s="41">
        <v>4769.6529722239502</v>
      </c>
      <c r="NW52" s="42">
        <v>2529.5189131166399</v>
      </c>
      <c r="NX52" s="66"/>
      <c r="NY52" s="41">
        <v>4460.0631146961796</v>
      </c>
      <c r="NZ52" s="42">
        <v>2615.3463773110898</v>
      </c>
      <c r="OA52" s="66"/>
      <c r="OB52" s="41">
        <v>4099.43280764063</v>
      </c>
      <c r="OC52" s="42">
        <v>2717.0097960325302</v>
      </c>
      <c r="OD52" s="66"/>
      <c r="OE52" s="41">
        <v>3680.395</v>
      </c>
      <c r="OF52" s="42">
        <v>2830.5938335518899</v>
      </c>
      <c r="OH52" s="41">
        <v>6752.6065156226996</v>
      </c>
      <c r="OI52" s="42">
        <v>3305.8357398319599</v>
      </c>
      <c r="OJ52" s="66"/>
      <c r="OK52" s="41">
        <v>6527.8100077939698</v>
      </c>
      <c r="OL52" s="42">
        <v>3375.7762670176699</v>
      </c>
      <c r="OM52" s="66"/>
      <c r="ON52" s="41">
        <v>6211.9739399652499</v>
      </c>
      <c r="OO52" s="42">
        <v>3476.8146209042802</v>
      </c>
      <c r="OP52" s="66"/>
      <c r="OQ52" s="41">
        <v>5869.8243321365298</v>
      </c>
      <c r="OR52" s="42">
        <v>3584.77225108522</v>
      </c>
      <c r="OS52" s="66"/>
      <c r="OT52" s="41">
        <v>5461.7412043078102</v>
      </c>
      <c r="OU52" s="42">
        <v>3711.6309598220701</v>
      </c>
      <c r="OV52" s="66"/>
      <c r="OW52" s="41">
        <v>5008.5940000000001</v>
      </c>
      <c r="OX52" s="42">
        <v>3856.71958809839</v>
      </c>
      <c r="OZ52" s="41">
        <v>8188.1004332510502</v>
      </c>
      <c r="PA52" s="42">
        <v>4455.6439589997699</v>
      </c>
      <c r="PB52" s="66"/>
      <c r="PC52" s="41">
        <v>7907.1058172510502</v>
      </c>
      <c r="PD52" s="42">
        <v>4548.3583706567797</v>
      </c>
      <c r="PE52" s="66"/>
      <c r="PF52" s="41">
        <v>7528.1760491246796</v>
      </c>
      <c r="PG52" s="42">
        <v>4683.8049013568298</v>
      </c>
      <c r="PH52" s="66"/>
      <c r="PI52" s="41">
        <v>7117.6700329983096</v>
      </c>
      <c r="PJ52" s="42">
        <v>4828.7681802200896</v>
      </c>
      <c r="PK52" s="66"/>
      <c r="PL52" s="41">
        <v>6640.4505127455704</v>
      </c>
      <c r="PM52" s="42">
        <v>5001.4144995430397</v>
      </c>
      <c r="PN52" s="66"/>
      <c r="PO52" s="41">
        <v>6084.4160000000002</v>
      </c>
      <c r="PP52" s="42">
        <v>5194.69821718206</v>
      </c>
      <c r="PR52" s="41">
        <v>-130.84098047254099</v>
      </c>
      <c r="PS52" s="42">
        <v>32.693679660305101</v>
      </c>
      <c r="PT52" s="66"/>
      <c r="PU52" s="41">
        <v>-197.87073584100901</v>
      </c>
      <c r="PV52" s="42">
        <v>34.605646468515999</v>
      </c>
      <c r="PW52" s="66"/>
      <c r="PX52" s="41">
        <v>-263.32771499866999</v>
      </c>
      <c r="PY52" s="42">
        <v>38.040391723954897</v>
      </c>
      <c r="PZ52" s="66"/>
      <c r="QA52" s="41">
        <v>-317.40190000000001</v>
      </c>
      <c r="QB52" s="42">
        <v>42.461521792746296</v>
      </c>
      <c r="QD52" s="41">
        <v>-156.30518655788501</v>
      </c>
      <c r="QE52" s="42">
        <v>48.096717706561698</v>
      </c>
      <c r="QF52" s="66"/>
      <c r="QG52" s="41">
        <v>-216.59283112339199</v>
      </c>
      <c r="QH52" s="42">
        <v>51.5541403604064</v>
      </c>
      <c r="QI52" s="66"/>
      <c r="QJ52" s="41">
        <v>-292.09007568890001</v>
      </c>
      <c r="QK52" s="42">
        <v>56.8220372256283</v>
      </c>
      <c r="QL52" s="66"/>
      <c r="QM52" s="41">
        <v>-352.42840000000001</v>
      </c>
      <c r="QN52" s="42">
        <v>63.849090884135101</v>
      </c>
      <c r="QP52" s="41">
        <v>-143.065422757231</v>
      </c>
      <c r="QQ52" s="42">
        <v>68.428091098691993</v>
      </c>
      <c r="QR52" s="66"/>
      <c r="QS52" s="41">
        <v>-209.85819475084699</v>
      </c>
      <c r="QT52" s="42">
        <v>72.6587068596412</v>
      </c>
      <c r="QU52" s="66"/>
      <c r="QV52" s="41">
        <v>-268.32940353680402</v>
      </c>
      <c r="QW52" s="42">
        <v>79.2434920228755</v>
      </c>
      <c r="QX52" s="66"/>
      <c r="QY52" s="41">
        <v>-394.38735442864498</v>
      </c>
      <c r="QZ52" s="42">
        <v>88.705796707208705</v>
      </c>
      <c r="RB52" s="41">
        <v>-190.613987913995</v>
      </c>
      <c r="RC52" s="42">
        <v>96.443277449659703</v>
      </c>
      <c r="RD52" s="66"/>
      <c r="RE52" s="41">
        <v>-274.78132499689701</v>
      </c>
      <c r="RF52" s="42">
        <v>103.13863411328801</v>
      </c>
      <c r="RG52" s="66"/>
      <c r="RH52" s="41">
        <v>-380.484662079798</v>
      </c>
      <c r="RI52" s="42">
        <v>113.286821681772</v>
      </c>
      <c r="RJ52" s="66"/>
      <c r="RK52" s="41">
        <v>-518.85000895156895</v>
      </c>
      <c r="RL52" s="42">
        <v>126.109502667683</v>
      </c>
      <c r="RN52" s="41">
        <v>-187.57008573265</v>
      </c>
      <c r="RO52" s="42">
        <v>132.95378569908701</v>
      </c>
      <c r="RP52" s="66"/>
      <c r="RQ52" s="41">
        <v>-298.365786416589</v>
      </c>
      <c r="RR52" s="42">
        <v>141.33313830143001</v>
      </c>
      <c r="RS52" s="66"/>
      <c r="RT52" s="41">
        <v>-384.35477262591701</v>
      </c>
      <c r="RU52" s="42">
        <v>154.27915309728999</v>
      </c>
      <c r="RV52" s="66"/>
      <c r="RW52" s="41">
        <v>-608.70173973290605</v>
      </c>
      <c r="RX52" s="42">
        <v>171.13211040010901</v>
      </c>
      <c r="RZ52" s="41">
        <v>-229.038399408375</v>
      </c>
      <c r="SA52" s="42">
        <v>221.53035358828399</v>
      </c>
      <c r="SB52" s="66"/>
      <c r="SC52" s="41">
        <v>-327.56398445645402</v>
      </c>
      <c r="SD52" s="42">
        <v>236.63490707777601</v>
      </c>
      <c r="SE52" s="66"/>
      <c r="SF52" s="41">
        <v>-541.29934056844399</v>
      </c>
      <c r="SG52" s="42">
        <v>257.151843299696</v>
      </c>
      <c r="SH52" s="66"/>
      <c r="SI52" s="41">
        <v>-770.57603744000005</v>
      </c>
      <c r="SJ52" s="42">
        <v>285.15708186871097</v>
      </c>
      <c r="SL52" s="41">
        <v>-184.86753496522701</v>
      </c>
      <c r="SM52" s="42">
        <v>334.48574987506697</v>
      </c>
      <c r="SN52" s="66"/>
      <c r="SO52" s="41">
        <v>-315.37000304368797</v>
      </c>
      <c r="SP52" s="42">
        <v>347.10516211811898</v>
      </c>
      <c r="SQ52" s="66"/>
      <c r="SR52" s="41">
        <v>-503.72717512215098</v>
      </c>
      <c r="SS52" s="42">
        <v>371.67544475277998</v>
      </c>
      <c r="ST52" s="66"/>
      <c r="SU52" s="41">
        <v>-708.05384320060705</v>
      </c>
      <c r="SV52" s="42">
        <v>402.00290586899803</v>
      </c>
      <c r="SW52" s="66"/>
      <c r="SX52" s="41">
        <v>-960.22985415089101</v>
      </c>
      <c r="SY52" s="42">
        <v>441.79727948655</v>
      </c>
      <c r="SZ52" s="66"/>
      <c r="TA52" s="41">
        <v>-1022.375</v>
      </c>
      <c r="TB52" s="42">
        <v>460.52145559578901</v>
      </c>
      <c r="TD52" s="41">
        <v>-34.673817407277703</v>
      </c>
      <c r="TE52" s="42">
        <v>482.12738086019499</v>
      </c>
      <c r="TF52" s="66"/>
      <c r="TG52" s="41">
        <v>-176.443556166533</v>
      </c>
      <c r="TH52" s="42">
        <v>497.18741985795998</v>
      </c>
      <c r="TI52" s="66"/>
      <c r="TJ52" s="41">
        <v>-382.36023692578601</v>
      </c>
      <c r="TK52" s="42">
        <v>526.78665491999698</v>
      </c>
      <c r="TL52" s="66"/>
      <c r="TM52" s="41">
        <v>-605.96720068503805</v>
      </c>
      <c r="TN52" s="42">
        <v>564.13325689313695</v>
      </c>
      <c r="TO52" s="66"/>
      <c r="TP52" s="41">
        <v>-931.07594926119896</v>
      </c>
      <c r="TQ52" s="42">
        <v>614.697666616427</v>
      </c>
      <c r="TR52" s="66"/>
      <c r="TS52" s="41">
        <v>-969.02290000000403</v>
      </c>
      <c r="TT52" s="42">
        <v>651.19123723398798</v>
      </c>
      <c r="TV52" s="41">
        <v>66.886773702409897</v>
      </c>
      <c r="TW52" s="42">
        <v>659.60036289728203</v>
      </c>
      <c r="TX52" s="66"/>
      <c r="TY52" s="41">
        <v>-0.91127168974921302</v>
      </c>
      <c r="TZ52" s="42">
        <v>685.06480593709398</v>
      </c>
      <c r="UA52" s="66"/>
      <c r="UB52" s="41">
        <v>-223.82197445214999</v>
      </c>
      <c r="UC52" s="42">
        <v>719.73042862340901</v>
      </c>
      <c r="UD52" s="66"/>
      <c r="UE52" s="41">
        <v>-466.14374721454902</v>
      </c>
      <c r="UF52" s="42">
        <v>764.20002105088895</v>
      </c>
      <c r="UG52" s="66"/>
      <c r="UH52" s="41">
        <v>-758.60811997694896</v>
      </c>
      <c r="UI52" s="42">
        <v>823.62558839941903</v>
      </c>
      <c r="UJ52" s="66"/>
      <c r="UK52" s="41">
        <v>-852.63711974566002</v>
      </c>
      <c r="UL52" s="42">
        <v>887.37821842694905</v>
      </c>
      <c r="UN52" s="41">
        <v>123.852922802514</v>
      </c>
      <c r="UO52" s="42">
        <v>890.43765052727997</v>
      </c>
      <c r="UP52" s="66"/>
      <c r="UQ52" s="41">
        <v>0</v>
      </c>
      <c r="UR52" s="42">
        <v>924.69178936513003</v>
      </c>
      <c r="US52" s="66"/>
      <c r="UT52" s="41">
        <v>-261.62711329634601</v>
      </c>
      <c r="UU52" s="42">
        <v>972.08418192537704</v>
      </c>
      <c r="UV52" s="66"/>
      <c r="UW52" s="41">
        <v>-552.16819638424602</v>
      </c>
      <c r="UX52" s="42">
        <v>1032.33993841139</v>
      </c>
      <c r="UY52" s="66"/>
      <c r="UZ52" s="41">
        <v>-861.52466656004799</v>
      </c>
      <c r="VA52" s="42">
        <v>1112.9704698231101</v>
      </c>
      <c r="VB52" s="66"/>
      <c r="VC52" s="41">
        <v>-1015.22534539267</v>
      </c>
      <c r="VD52" s="42">
        <v>1193.8254855698999</v>
      </c>
      <c r="VF52" s="41">
        <v>88.925953430036202</v>
      </c>
      <c r="VG52" s="42">
        <v>65.664597694298294</v>
      </c>
      <c r="VH52" s="66"/>
      <c r="VI52" s="41">
        <v>8.4078402723742407</v>
      </c>
      <c r="VJ52" s="42">
        <v>69.844863993249106</v>
      </c>
      <c r="VK52" s="66"/>
      <c r="VL52" s="41">
        <v>-24.543656042062398</v>
      </c>
      <c r="VM52" s="42">
        <v>76.185482814037996</v>
      </c>
      <c r="VN52" s="66"/>
      <c r="VO52" s="41">
        <v>-127.821436135154</v>
      </c>
      <c r="VP52" s="42">
        <v>84.137737359167502</v>
      </c>
      <c r="VR52" s="41">
        <v>130.342966162452</v>
      </c>
      <c r="VS52" s="42">
        <v>97.261654071383106</v>
      </c>
      <c r="VT52" s="66"/>
      <c r="VU52" s="41">
        <v>37.184798596944702</v>
      </c>
      <c r="VV52" s="42">
        <v>103.83008037101899</v>
      </c>
      <c r="VW52" s="66"/>
      <c r="VX52" s="41">
        <v>-38.538757125780499</v>
      </c>
      <c r="VY52" s="42">
        <v>113.375845133019</v>
      </c>
      <c r="VZ52" s="66"/>
      <c r="WA52" s="41">
        <v>-114.793579736073</v>
      </c>
      <c r="WB52" s="42">
        <v>126.185292498121</v>
      </c>
      <c r="WD52" s="41">
        <v>225.84261426491599</v>
      </c>
      <c r="WE52" s="42">
        <v>138.39615429555499</v>
      </c>
      <c r="WF52" s="66"/>
      <c r="WG52" s="41">
        <v>121.4835302713</v>
      </c>
      <c r="WH52" s="42">
        <v>146.59143495620501</v>
      </c>
      <c r="WI52" s="66"/>
      <c r="WJ52" s="41">
        <v>0</v>
      </c>
      <c r="WK52" s="42">
        <v>158.66772784902801</v>
      </c>
      <c r="WL52" s="66"/>
      <c r="WM52" s="41">
        <v>-103.56228828889</v>
      </c>
      <c r="WN52" s="42">
        <v>176.01075482453001</v>
      </c>
      <c r="WP52" s="41">
        <v>256.991789601005</v>
      </c>
      <c r="WQ52" s="42">
        <v>194.880867925194</v>
      </c>
      <c r="WR52" s="66"/>
      <c r="WS52" s="41">
        <v>125.866562518103</v>
      </c>
      <c r="WT52" s="42">
        <v>207.69515638080901</v>
      </c>
      <c r="WU52" s="66"/>
      <c r="WV52" s="41">
        <v>0</v>
      </c>
      <c r="WW52" s="42">
        <v>226.22447895592001</v>
      </c>
      <c r="WX52" s="66"/>
      <c r="WY52" s="41">
        <v>-160.034668758328</v>
      </c>
      <c r="WZ52" s="42">
        <v>246.76820060391401</v>
      </c>
      <c r="XB52" s="41">
        <v>386.29086186524501</v>
      </c>
      <c r="XC52" s="42">
        <v>268.753420018513</v>
      </c>
      <c r="XD52" s="66"/>
      <c r="XE52" s="41">
        <v>219.14569318130501</v>
      </c>
      <c r="XF52" s="42">
        <v>285.00729281506699</v>
      </c>
      <c r="XG52" s="66"/>
      <c r="XH52" s="41">
        <v>25.312115813428399</v>
      </c>
      <c r="XI52" s="42">
        <v>308.78594265309198</v>
      </c>
      <c r="XJ52" s="66"/>
      <c r="XK52" s="41">
        <v>-144.34531776164701</v>
      </c>
      <c r="XL52" s="42">
        <v>337.35359995552898</v>
      </c>
      <c r="XN52" s="41">
        <v>560.16156407803498</v>
      </c>
      <c r="XO52" s="42">
        <v>447.54872039821299</v>
      </c>
      <c r="XP52" s="66"/>
      <c r="XQ52" s="41">
        <v>338.10707435800998</v>
      </c>
      <c r="XR52" s="42">
        <v>474.84286470666598</v>
      </c>
      <c r="XS52" s="66"/>
      <c r="XT52" s="41">
        <v>80.916014917965796</v>
      </c>
      <c r="XU52" s="42">
        <v>514.56443285626403</v>
      </c>
      <c r="XV52" s="66"/>
      <c r="XW52" s="41">
        <v>-108.836045537473</v>
      </c>
      <c r="XX52" s="42">
        <v>562.05882054212395</v>
      </c>
      <c r="XZ52" s="41">
        <v>890.16912517387095</v>
      </c>
      <c r="YA52" s="42">
        <v>675.17765648249701</v>
      </c>
      <c r="YB52" s="66"/>
      <c r="YC52" s="41">
        <v>689.81108109540799</v>
      </c>
      <c r="YD52" s="42">
        <v>700.92199836666805</v>
      </c>
      <c r="YE52" s="66"/>
      <c r="YF52" s="41">
        <v>404.32487701694902</v>
      </c>
      <c r="YG52" s="42">
        <v>747.67855823551099</v>
      </c>
      <c r="YH52" s="66"/>
      <c r="YI52" s="41">
        <v>94.875232938486903</v>
      </c>
      <c r="YJ52" s="42">
        <v>801.91886372057604</v>
      </c>
      <c r="YK52" s="66"/>
      <c r="YL52" s="41">
        <v>-110.299162795054</v>
      </c>
      <c r="YM52" s="42">
        <v>862.94897230832203</v>
      </c>
      <c r="YN52" s="66"/>
      <c r="YO52" s="41">
        <v>-495.88120000000202</v>
      </c>
      <c r="YP52" s="42">
        <v>900.25529889355096</v>
      </c>
      <c r="YR52" s="41">
        <v>1358.41249814868</v>
      </c>
      <c r="YS52" s="42">
        <v>972.167417099771</v>
      </c>
      <c r="YT52" s="66"/>
      <c r="YU52" s="41">
        <v>1138.0552363894301</v>
      </c>
      <c r="YV52" s="42">
        <v>1003.93643716007</v>
      </c>
      <c r="YW52" s="66"/>
      <c r="YX52" s="41">
        <v>822.86839463017304</v>
      </c>
      <c r="YY52" s="42">
        <v>1061.50403867003</v>
      </c>
      <c r="YZ52" s="66"/>
      <c r="ZA52" s="41">
        <v>480.99808287091702</v>
      </c>
      <c r="ZB52" s="42">
        <v>1130.8812653924399</v>
      </c>
      <c r="ZC52" s="66"/>
      <c r="ZD52" s="41">
        <v>237.10676548650699</v>
      </c>
      <c r="ZE52" s="42">
        <v>1218.04052210443</v>
      </c>
      <c r="ZF52" s="66"/>
      <c r="ZG52" s="41">
        <v>-180.37927288996201</v>
      </c>
      <c r="ZH52" s="42">
        <v>1274.55823758049</v>
      </c>
      <c r="ZJ52" s="41">
        <v>1902.05409480964</v>
      </c>
      <c r="ZK52" s="42">
        <v>1344.7160862302101</v>
      </c>
      <c r="ZL52" s="66"/>
      <c r="ZM52" s="41">
        <v>1662.26310204724</v>
      </c>
      <c r="ZN52" s="42">
        <v>1382.70744765059</v>
      </c>
      <c r="ZO52" s="66"/>
      <c r="ZP52" s="41">
        <v>1317.94110928484</v>
      </c>
      <c r="ZQ52" s="42">
        <v>1451.6640806149601</v>
      </c>
      <c r="ZR52" s="66"/>
      <c r="ZS52" s="41">
        <v>944.21561652244304</v>
      </c>
      <c r="ZT52" s="42">
        <v>1535.56200176896</v>
      </c>
      <c r="ZU52" s="66"/>
      <c r="ZV52" s="41">
        <v>495.52972376003999</v>
      </c>
      <c r="ZW52" s="42">
        <v>1621.0226867828701</v>
      </c>
      <c r="ZX52" s="66"/>
      <c r="ZY52" s="41">
        <v>19.346487214542702</v>
      </c>
      <c r="ZZ52" s="42">
        <v>1677.44560710111</v>
      </c>
      <c r="AAB52" s="41">
        <v>2343.6968924737498</v>
      </c>
      <c r="AAC52" s="42">
        <v>1814.9087034757299</v>
      </c>
      <c r="AAD52" s="66"/>
      <c r="AAE52" s="41">
        <v>2018.48501247375</v>
      </c>
      <c r="AAF52" s="42">
        <v>1866.92329295881</v>
      </c>
      <c r="AAG52" s="66"/>
      <c r="AAH52" s="41">
        <v>1605.5436653858501</v>
      </c>
      <c r="AAI52" s="42">
        <v>1960.2419243845</v>
      </c>
      <c r="AAJ52" s="66"/>
      <c r="AAK52" s="41">
        <v>1390.64634827603</v>
      </c>
      <c r="AAL52" s="42">
        <v>2079.4732470931599</v>
      </c>
      <c r="AAM52" s="66"/>
      <c r="AAN52" s="41">
        <v>660.49582412215705</v>
      </c>
      <c r="AAO52" s="42">
        <v>2181.0360338445698</v>
      </c>
      <c r="AAP52" s="66"/>
      <c r="AAQ52" s="41">
        <v>48.2110843842393</v>
      </c>
      <c r="AAR52" s="42">
        <v>2256.9005231308302</v>
      </c>
      <c r="AAT52" s="91">
        <v>547.19651663266802</v>
      </c>
      <c r="AAU52" s="92">
        <v>143.212538274758</v>
      </c>
      <c r="AAV52" s="80"/>
      <c r="AAW52" s="91">
        <v>476.30752068536901</v>
      </c>
      <c r="AAX52" s="92">
        <v>150.327942866706</v>
      </c>
      <c r="AAY52" s="80"/>
      <c r="AAZ52" s="91">
        <v>389.203836738071</v>
      </c>
      <c r="ABA52" s="92">
        <v>159.092326037953</v>
      </c>
      <c r="ABB52" s="80"/>
      <c r="ABC52" s="91">
        <v>359.72773213795801</v>
      </c>
      <c r="ABD52" s="92">
        <v>173.39458357617599</v>
      </c>
      <c r="ABF52" s="110">
        <v>686.29810166148798</v>
      </c>
      <c r="ABG52" s="111">
        <v>208.085769002511</v>
      </c>
      <c r="ABH52" s="99"/>
      <c r="ABI52" s="110">
        <v>603.82816239183501</v>
      </c>
      <c r="ABJ52" s="111">
        <v>218.33105015265701</v>
      </c>
      <c r="ABK52" s="99"/>
      <c r="ABL52" s="110">
        <v>502.46796712218401</v>
      </c>
      <c r="ABM52" s="111">
        <v>230.92128881086501</v>
      </c>
      <c r="ABN52" s="99"/>
      <c r="ABO52" s="110">
        <v>476.51842908262603</v>
      </c>
      <c r="ABP52" s="111">
        <v>252.705148086572</v>
      </c>
      <c r="ABR52" s="129">
        <v>933.11550935549201</v>
      </c>
      <c r="ABS52" s="130">
        <v>295.25660208097997</v>
      </c>
      <c r="ABT52" s="118"/>
      <c r="ABU52" s="129">
        <v>839.49636815740701</v>
      </c>
      <c r="ABV52" s="130">
        <v>308.67776787795498</v>
      </c>
      <c r="ABW52" s="118"/>
      <c r="ABX52" s="129">
        <v>724.34980295932098</v>
      </c>
      <c r="ABY52" s="130">
        <v>325.15377877619102</v>
      </c>
      <c r="ABZ52" s="118"/>
      <c r="ACA52" s="129">
        <v>696.78380000000004</v>
      </c>
      <c r="ACB52" s="130">
        <v>354.37392801606001</v>
      </c>
      <c r="ACD52" s="148">
        <v>1117.6299788009501</v>
      </c>
      <c r="ACE52" s="149">
        <v>412.42708285930598</v>
      </c>
      <c r="ACF52" s="137"/>
      <c r="ACG52" s="148">
        <v>1000.4031406760701</v>
      </c>
      <c r="ACH52" s="149">
        <v>431.96013040959599</v>
      </c>
      <c r="ACI52" s="137"/>
      <c r="ACJ52" s="148">
        <v>856.24782255120397</v>
      </c>
      <c r="ACK52" s="149">
        <v>455.92148507983597</v>
      </c>
      <c r="ACL52" s="137"/>
      <c r="ACM52" s="148">
        <v>690.89648442633302</v>
      </c>
      <c r="ACN52" s="149">
        <v>482.49126562760398</v>
      </c>
      <c r="ACP52" s="167">
        <v>1476.3115953014401</v>
      </c>
      <c r="ACQ52" s="168">
        <v>570.88148025074202</v>
      </c>
      <c r="ACR52" s="156"/>
      <c r="ACS52" s="167">
        <v>1332.70092069626</v>
      </c>
      <c r="ACT52" s="168">
        <v>596.56232696717495</v>
      </c>
      <c r="ACU52" s="156"/>
      <c r="ACV52" s="167">
        <v>1160.2843634859</v>
      </c>
      <c r="ACW52" s="168">
        <v>628.40814933572005</v>
      </c>
      <c r="ACX52" s="156"/>
      <c r="ACY52" s="167">
        <v>962.47195827553105</v>
      </c>
      <c r="ACZ52" s="168">
        <v>663.84527023176702</v>
      </c>
      <c r="ADB52" s="186">
        <v>2055.1404105225702</v>
      </c>
      <c r="ADC52" s="187">
        <v>944.03408327070304</v>
      </c>
      <c r="ADD52" s="175"/>
      <c r="ADE52" s="186">
        <v>1863.90123160656</v>
      </c>
      <c r="ADF52" s="187">
        <v>986.00125649281699</v>
      </c>
      <c r="ADG52" s="175"/>
      <c r="ADH52" s="186">
        <v>1634.3886017745499</v>
      </c>
      <c r="ADI52" s="187">
        <v>1038.0757154123501</v>
      </c>
      <c r="ADJ52" s="175"/>
      <c r="ADK52" s="186">
        <v>1371.0360000000001</v>
      </c>
      <c r="ADL52" s="187">
        <v>1096.3194659518399</v>
      </c>
      <c r="ADN52" s="205">
        <v>2832.8521057340699</v>
      </c>
      <c r="ADO52" s="206">
        <v>1422.4969806311999</v>
      </c>
      <c r="ADP52" s="194"/>
      <c r="ADQ52" s="205">
        <v>2656.87492451053</v>
      </c>
      <c r="ADR52" s="206">
        <v>1467.7281856474301</v>
      </c>
      <c r="ADS52" s="194"/>
      <c r="ADT52" s="205">
        <v>2410.1206872869898</v>
      </c>
      <c r="ADU52" s="206">
        <v>1533.3199535997601</v>
      </c>
      <c r="ADV52" s="194"/>
      <c r="ADW52" s="205">
        <v>2142.9178260634499</v>
      </c>
      <c r="ADX52" s="206">
        <v>1602.83804835505</v>
      </c>
      <c r="ADY52" s="194"/>
      <c r="ADZ52" s="205">
        <v>1831.28355961637</v>
      </c>
      <c r="AEA52" s="206">
        <v>1684.7671376845501</v>
      </c>
      <c r="AEB52" s="194"/>
      <c r="AEC52" s="205">
        <v>1476.9043999999999</v>
      </c>
      <c r="AED52" s="206">
        <v>1776.7463085300799</v>
      </c>
      <c r="AEF52" s="224">
        <v>3852.9773208347101</v>
      </c>
      <c r="AEG52" s="225">
        <v>2037.4866400189201</v>
      </c>
      <c r="AEH52" s="213"/>
      <c r="AEI52" s="224">
        <v>3656.51665330694</v>
      </c>
      <c r="AEJ52" s="225">
        <v>2096.5490233730702</v>
      </c>
      <c r="AEK52" s="213"/>
      <c r="AEL52" s="224">
        <v>3380.7136777791602</v>
      </c>
      <c r="AEM52" s="225">
        <v>2181.6176974076998</v>
      </c>
      <c r="AEN52" s="213"/>
      <c r="AEO52" s="224">
        <v>3081.9886202513799</v>
      </c>
      <c r="AEP52" s="225">
        <v>2272.1097918068799</v>
      </c>
      <c r="AEQ52" s="213"/>
      <c r="AER52" s="224">
        <v>2734.2751131958298</v>
      </c>
      <c r="AES52" s="225">
        <v>2379.1423500670699</v>
      </c>
      <c r="AET52" s="213"/>
      <c r="AEU52" s="224">
        <v>2329.8935396680599</v>
      </c>
      <c r="AEV52" s="225">
        <v>2498.0618045257102</v>
      </c>
      <c r="AEX52" s="243">
        <v>5015.4920813666604</v>
      </c>
      <c r="AEY52" s="244">
        <v>2804.7709645220998</v>
      </c>
      <c r="AEZ52" s="232"/>
      <c r="AFA52" s="243">
        <v>4798.7175735379496</v>
      </c>
      <c r="AFB52" s="244">
        <v>2879.4392808276298</v>
      </c>
      <c r="AFC52" s="232"/>
      <c r="AFD52" s="243">
        <v>4494.0355057092302</v>
      </c>
      <c r="AFE52" s="244">
        <v>2986.5600224674799</v>
      </c>
      <c r="AFF52" s="232"/>
      <c r="AFG52" s="243">
        <v>4163.9578978805002</v>
      </c>
      <c r="AFH52" s="244">
        <v>3100.6964811411199</v>
      </c>
      <c r="AFI52" s="232"/>
      <c r="AFJ52" s="243">
        <v>3770.22677005178</v>
      </c>
      <c r="AFK52" s="244">
        <v>3234.3607498861402</v>
      </c>
      <c r="AFL52" s="232"/>
      <c r="AFM52" s="243">
        <v>3333.364</v>
      </c>
      <c r="AFN52" s="244">
        <v>3386.9174782673299</v>
      </c>
      <c r="AFP52" s="263">
        <v>6088.8604585250096</v>
      </c>
      <c r="AFQ52" s="264">
        <v>3778.9339412966501</v>
      </c>
      <c r="AFR52" s="251"/>
      <c r="AFS52" s="263">
        <v>5817.4922425250197</v>
      </c>
      <c r="AFT52" s="264">
        <v>3877.3964193618099</v>
      </c>
      <c r="AFU52" s="251"/>
      <c r="AFV52" s="263">
        <v>5451.9472743986398</v>
      </c>
      <c r="AFW52" s="264">
        <v>4021.0114328848399</v>
      </c>
      <c r="AFX52" s="251"/>
      <c r="AFY52" s="263">
        <v>5055.9276582722796</v>
      </c>
      <c r="AFZ52" s="264">
        <v>4174.2743578151803</v>
      </c>
      <c r="AGA52" s="251"/>
      <c r="AGB52" s="263">
        <v>4595.9305380195301</v>
      </c>
      <c r="AGC52" s="264">
        <v>4356.56336214564</v>
      </c>
      <c r="AGD52" s="251"/>
      <c r="AGE52" s="263">
        <v>4059.4369999999999</v>
      </c>
      <c r="AGF52" s="264">
        <v>4559.4670723170802</v>
      </c>
      <c r="AGH52" s="41"/>
      <c r="AGI52" s="42"/>
      <c r="AGK52" s="41"/>
      <c r="AGL52" s="42"/>
      <c r="AGN52" s="41"/>
      <c r="AGO52" s="42"/>
      <c r="AGQ52" s="41"/>
      <c r="AGR52" s="42"/>
      <c r="AGT52" s="41"/>
      <c r="AGU52" s="42"/>
      <c r="AGW52" s="41"/>
      <c r="AGX52" s="42"/>
      <c r="AGZ52" s="41"/>
      <c r="AHA52" s="42"/>
      <c r="AHC52" s="41"/>
      <c r="AHD52" s="42"/>
      <c r="AHF52" s="41"/>
      <c r="AHG52" s="42"/>
      <c r="AHI52" s="41"/>
      <c r="AHJ52" s="42"/>
      <c r="AHL52" s="41"/>
      <c r="AHM52" s="42"/>
      <c r="AHO52" s="41"/>
      <c r="AHP52" s="42"/>
      <c r="AHR52" s="41"/>
      <c r="AHS52" s="42"/>
      <c r="AHU52" s="41"/>
      <c r="AHV52" s="42"/>
      <c r="AHX52" s="41"/>
      <c r="AHY52" s="42"/>
      <c r="AIA52" s="41"/>
      <c r="AIB52" s="42"/>
      <c r="AID52" s="41"/>
      <c r="AIE52" s="42"/>
      <c r="AIG52" s="41"/>
      <c r="AIH52" s="42"/>
      <c r="AIJ52" s="41"/>
      <c r="AIK52" s="42"/>
      <c r="AIM52" s="41"/>
      <c r="AIN52" s="42"/>
      <c r="AIP52" s="41"/>
      <c r="AIQ52" s="42"/>
      <c r="AIS52" s="41"/>
      <c r="AIT52" s="42"/>
      <c r="AIV52" s="41"/>
      <c r="AIW52" s="42"/>
      <c r="AIY52" s="41"/>
      <c r="AIZ52" s="42"/>
      <c r="AJB52" s="41"/>
      <c r="AJC52" s="42"/>
      <c r="AJE52" s="41"/>
      <c r="AJF52" s="42"/>
      <c r="AJH52" s="41"/>
      <c r="AJI52" s="42"/>
      <c r="AJK52" s="41"/>
      <c r="AJL52" s="42"/>
      <c r="AJN52" s="41"/>
      <c r="AJO52" s="42"/>
      <c r="AJQ52" s="41"/>
      <c r="AJR52" s="42"/>
      <c r="AJT52" s="41"/>
      <c r="AJU52" s="42"/>
      <c r="AJW52" s="41"/>
      <c r="AJX52" s="42"/>
      <c r="AJZ52" s="41"/>
      <c r="AKA52" s="42"/>
      <c r="AKC52" s="41"/>
      <c r="AKD52" s="42"/>
      <c r="AKF52" s="41"/>
      <c r="AKG52" s="42"/>
      <c r="AKI52" s="41"/>
      <c r="AKJ52" s="42"/>
      <c r="AKL52" s="41"/>
      <c r="AKM52" s="42"/>
      <c r="AKN52" s="66"/>
      <c r="AKO52" s="41"/>
      <c r="AKP52" s="42"/>
      <c r="AKQ52" s="66"/>
      <c r="AKR52" s="41"/>
      <c r="AKS52" s="42"/>
      <c r="AKU52" s="41"/>
      <c r="AKV52" s="42"/>
      <c r="AKW52" s="66"/>
      <c r="AKX52" s="41"/>
      <c r="AKY52" s="42"/>
      <c r="AKZ52" s="66"/>
      <c r="ALA52" s="41"/>
      <c r="ALB52" s="42"/>
      <c r="ALD52" s="41"/>
      <c r="ALE52" s="42"/>
      <c r="ALF52" s="66"/>
      <c r="ALG52" s="41"/>
      <c r="ALH52" s="42"/>
      <c r="ALI52" s="66"/>
      <c r="ALJ52" s="41"/>
      <c r="ALK52" s="42"/>
      <c r="ALM52" s="41"/>
      <c r="ALN52" s="42"/>
      <c r="ALO52" s="66"/>
      <c r="ALP52" s="41"/>
      <c r="ALQ52" s="42"/>
      <c r="ALR52" s="66"/>
      <c r="ALS52" s="41"/>
      <c r="ALT52" s="42"/>
      <c r="ALV52" s="41"/>
      <c r="ALW52" s="42"/>
      <c r="ALX52" s="66"/>
      <c r="ALY52" s="41"/>
      <c r="ALZ52" s="42"/>
      <c r="AMA52" s="66"/>
      <c r="AMB52" s="41"/>
      <c r="AMC52" s="42"/>
      <c r="AME52" s="41"/>
      <c r="AMF52" s="42"/>
      <c r="AMG52" s="66"/>
      <c r="AMH52" s="41"/>
      <c r="AMI52" s="42"/>
      <c r="AMJ52" s="66"/>
      <c r="AMK52" s="41"/>
      <c r="AML52" s="42"/>
      <c r="AMN52" s="41"/>
      <c r="AMO52" s="42"/>
      <c r="AMP52" s="66"/>
      <c r="AMQ52" s="41"/>
      <c r="AMR52" s="42"/>
      <c r="AMS52" s="66"/>
      <c r="AMT52" s="41"/>
      <c r="AMU52" s="42"/>
      <c r="AMW52" s="41"/>
      <c r="AMX52" s="42"/>
      <c r="AMY52" s="66"/>
      <c r="AMZ52" s="41"/>
      <c r="ANA52" s="42"/>
      <c r="ANB52" s="66"/>
      <c r="ANC52" s="41"/>
      <c r="AND52" s="42"/>
      <c r="ANF52" s="41"/>
      <c r="ANG52" s="42"/>
      <c r="ANH52" s="66"/>
      <c r="ANI52" s="41"/>
      <c r="ANJ52" s="42"/>
      <c r="ANK52" s="66"/>
      <c r="ANL52" s="41"/>
      <c r="ANM52" s="42"/>
      <c r="ANO52" s="41"/>
      <c r="ANP52" s="42"/>
      <c r="ANQ52" s="66"/>
      <c r="ANR52" s="41"/>
      <c r="ANS52" s="42"/>
      <c r="ANT52" s="66"/>
      <c r="ANU52" s="41"/>
      <c r="ANV52" s="42"/>
      <c r="ANX52" s="41"/>
      <c r="ANY52" s="42"/>
      <c r="ANZ52" s="66"/>
      <c r="AOA52" s="41"/>
      <c r="AOB52" s="42"/>
      <c r="AOC52" s="66"/>
      <c r="AOD52" s="41"/>
      <c r="AOE52" s="42"/>
      <c r="AOG52" s="41"/>
      <c r="AOH52" s="42"/>
      <c r="AOI52" s="66"/>
      <c r="AOJ52" s="41"/>
      <c r="AOK52" s="42"/>
      <c r="AOL52" s="66"/>
      <c r="AOM52" s="41"/>
      <c r="AON52" s="42"/>
      <c r="AOP52" s="41"/>
      <c r="AOQ52" s="42"/>
      <c r="AOS52" s="41"/>
      <c r="AOT52" s="42"/>
      <c r="AOV52" s="41"/>
      <c r="AOW52" s="42"/>
      <c r="AOY52" s="41"/>
      <c r="AOZ52" s="42"/>
      <c r="APB52" s="41"/>
      <c r="APC52" s="42"/>
      <c r="APE52" s="41"/>
      <c r="APF52" s="42"/>
      <c r="APH52" s="41"/>
      <c r="API52" s="42"/>
      <c r="APK52" s="41"/>
      <c r="APL52" s="42"/>
      <c r="APN52" s="41"/>
      <c r="APO52" s="42"/>
      <c r="APQ52" s="41"/>
      <c r="APR52" s="42"/>
      <c r="APT52" s="41"/>
      <c r="APU52" s="42"/>
      <c r="APW52" s="41"/>
      <c r="APX52" s="42"/>
      <c r="APZ52" s="41"/>
      <c r="AQA52" s="42"/>
      <c r="AQC52" s="41"/>
      <c r="AQD52" s="42"/>
      <c r="AQF52" s="41"/>
      <c r="AQG52" s="42"/>
      <c r="AQI52" s="41"/>
      <c r="AQJ52" s="42"/>
      <c r="AQL52" s="41"/>
      <c r="AQM52" s="42"/>
      <c r="AQO52" s="41"/>
      <c r="AQP52" s="42"/>
      <c r="AQR52" s="41"/>
      <c r="AQS52" s="42"/>
      <c r="AQU52" s="41"/>
      <c r="AQV52" s="42"/>
      <c r="AQX52" s="41"/>
      <c r="AQY52" s="42"/>
      <c r="ARA52" s="41"/>
      <c r="ARB52" s="42"/>
      <c r="ARD52" s="41"/>
      <c r="ARE52" s="42"/>
      <c r="ARG52" s="41"/>
      <c r="ARH52" s="42"/>
      <c r="ARJ52" s="41"/>
      <c r="ARK52" s="42"/>
      <c r="ARM52" s="41"/>
      <c r="ARN52" s="42"/>
      <c r="ARP52" s="41"/>
      <c r="ARQ52" s="42"/>
      <c r="ARS52" s="41"/>
      <c r="ART52" s="42"/>
      <c r="ARV52" s="41"/>
      <c r="ARW52" s="42"/>
      <c r="ARY52" s="41"/>
      <c r="ARZ52" s="42"/>
      <c r="ASB52" s="41"/>
      <c r="ASC52" s="42"/>
      <c r="ASE52" s="41"/>
      <c r="ASF52" s="42"/>
      <c r="ASH52" s="41"/>
      <c r="ASI52" s="42"/>
      <c r="ASK52" s="41"/>
      <c r="ASL52" s="42"/>
      <c r="ASN52" s="41"/>
      <c r="ASO52" s="42"/>
      <c r="ASQ52" s="41"/>
      <c r="ASR52" s="42"/>
      <c r="AST52" s="41"/>
      <c r="ASU52" s="42"/>
      <c r="ASW52" s="41"/>
      <c r="ASX52" s="42"/>
      <c r="ASZ52" s="41"/>
      <c r="ATA52" s="42"/>
      <c r="ATC52" s="41"/>
      <c r="ATD52" s="42"/>
      <c r="ATF52" s="41"/>
      <c r="ATG52" s="42"/>
      <c r="ATI52" s="41"/>
      <c r="ATJ52" s="42"/>
      <c r="ATL52" s="41"/>
      <c r="ATM52" s="42"/>
      <c r="ATO52" s="41"/>
      <c r="ATP52" s="42"/>
      <c r="ATR52" s="41"/>
      <c r="ATS52" s="42"/>
      <c r="ATU52" s="41"/>
      <c r="ATV52" s="42"/>
      <c r="ATX52" s="41"/>
      <c r="ATY52" s="42"/>
      <c r="AUA52" s="41"/>
      <c r="AUB52" s="42"/>
      <c r="AUD52" s="41"/>
      <c r="AUE52" s="42"/>
      <c r="AUG52" s="41"/>
      <c r="AUH52" s="42"/>
      <c r="AUJ52" s="41"/>
      <c r="AUK52" s="42"/>
      <c r="AUM52" s="41"/>
      <c r="AUN52" s="42"/>
      <c r="AUP52" s="41"/>
      <c r="AUQ52" s="42"/>
      <c r="AUS52" s="41"/>
      <c r="AUT52" s="42"/>
      <c r="AUV52" s="41"/>
      <c r="AUW52" s="42"/>
      <c r="AUY52" s="41"/>
      <c r="AUZ52" s="42"/>
      <c r="AVB52" s="41"/>
      <c r="AVC52" s="42"/>
      <c r="AVE52" s="41"/>
      <c r="AVF52" s="42"/>
      <c r="AVH52" s="41"/>
      <c r="AVI52" s="42"/>
      <c r="AVK52" s="41"/>
      <c r="AVL52" s="42"/>
      <c r="AVN52" s="41"/>
      <c r="AVO52" s="42"/>
      <c r="AVQ52" s="41"/>
      <c r="AVR52" s="42"/>
      <c r="AVT52" s="41"/>
      <c r="AVU52" s="42"/>
      <c r="AVW52" s="41"/>
      <c r="AVX52" s="42"/>
      <c r="AVZ52" s="41"/>
      <c r="AWA52" s="42"/>
      <c r="AWC52" s="41"/>
      <c r="AWD52" s="42"/>
      <c r="AWF52" s="41"/>
      <c r="AWG52" s="42"/>
      <c r="AWH52" s="66"/>
      <c r="AWI52" s="41"/>
      <c r="AWJ52" s="42"/>
      <c r="AWK52" s="66"/>
      <c r="AWL52" s="41"/>
      <c r="AWM52" s="42"/>
      <c r="AWO52" s="41"/>
      <c r="AWP52" s="42"/>
      <c r="AWQ52" s="66"/>
      <c r="AWR52" s="41"/>
      <c r="AWS52" s="42"/>
      <c r="AWT52" s="66"/>
      <c r="AWU52" s="41"/>
      <c r="AWV52" s="42"/>
      <c r="AWX52" s="41"/>
      <c r="AWY52" s="42"/>
      <c r="AWZ52" s="66"/>
      <c r="AXA52" s="41"/>
      <c r="AXB52" s="42"/>
      <c r="AXC52" s="66"/>
      <c r="AXD52" s="41"/>
      <c r="AXE52" s="42"/>
      <c r="AXG52" s="41"/>
      <c r="AXH52" s="42"/>
      <c r="AXI52" s="66"/>
      <c r="AXJ52" s="41"/>
      <c r="AXK52" s="42"/>
      <c r="AXL52" s="66"/>
      <c r="AXM52" s="41"/>
      <c r="AXN52" s="42"/>
      <c r="AXP52" s="41"/>
      <c r="AXQ52" s="42"/>
      <c r="AXR52" s="66"/>
      <c r="AXS52" s="41"/>
      <c r="AXT52" s="42"/>
      <c r="AXU52" s="66"/>
      <c r="AXV52" s="41"/>
      <c r="AXW52" s="42"/>
      <c r="AXY52" s="41"/>
      <c r="AXZ52" s="42"/>
      <c r="AYA52" s="66"/>
      <c r="AYB52" s="41"/>
      <c r="AYC52" s="42"/>
      <c r="AYD52" s="66"/>
      <c r="AYE52" s="41"/>
      <c r="AYF52" s="42"/>
      <c r="AYH52" s="41"/>
      <c r="AYI52" s="42"/>
      <c r="AYJ52" s="66"/>
      <c r="AYK52" s="41"/>
      <c r="AYL52" s="42"/>
      <c r="AYM52" s="66"/>
      <c r="AYN52" s="41"/>
      <c r="AYO52" s="42"/>
      <c r="AYQ52" s="41"/>
      <c r="AYR52" s="42"/>
      <c r="AYS52" s="66"/>
      <c r="AYT52" s="41"/>
      <c r="AYU52" s="42"/>
      <c r="AYV52" s="66"/>
      <c r="AYW52" s="41"/>
      <c r="AYX52" s="42"/>
      <c r="AYZ52" s="41"/>
      <c r="AZA52" s="42"/>
      <c r="AZB52" s="66"/>
      <c r="AZC52" s="41"/>
      <c r="AZD52" s="42"/>
      <c r="AZE52" s="66"/>
      <c r="AZF52" s="41"/>
      <c r="AZG52" s="42"/>
      <c r="AZI52" s="41"/>
      <c r="AZJ52" s="42"/>
      <c r="AZK52" s="66"/>
      <c r="AZL52" s="41"/>
      <c r="AZM52" s="42"/>
      <c r="AZN52" s="66"/>
      <c r="AZO52" s="41"/>
      <c r="AZP52" s="42"/>
      <c r="AZR52" s="41"/>
      <c r="AZS52" s="42"/>
      <c r="AZT52" s="66"/>
      <c r="AZU52" s="41"/>
      <c r="AZV52" s="42"/>
      <c r="AZW52" s="66"/>
      <c r="AZX52" s="41"/>
      <c r="AZY52" s="42"/>
    </row>
    <row r="53" spans="2:1377" x14ac:dyDescent="0.15">
      <c r="B53" s="41">
        <v>-34.5266107860907</v>
      </c>
      <c r="C53" s="42">
        <v>41.728970886480603</v>
      </c>
      <c r="E53" s="41">
        <v>-82.215183943751498</v>
      </c>
      <c r="F53" s="42">
        <v>44.062083949827603</v>
      </c>
      <c r="H53" s="41">
        <v>-121.073336837905</v>
      </c>
      <c r="I53" s="42">
        <v>47.6679461454261</v>
      </c>
      <c r="J53" s="66"/>
      <c r="K53" s="41">
        <v>-183.60450804392599</v>
      </c>
      <c r="L53" s="42">
        <v>52.508998579791601</v>
      </c>
      <c r="N53" s="41">
        <v>-22.7328122653668</v>
      </c>
      <c r="O53" s="42">
        <v>61.716460466109297</v>
      </c>
      <c r="P53" s="66"/>
      <c r="Q53" s="41">
        <v>-77.589849830874897</v>
      </c>
      <c r="R53" s="42">
        <v>65.392478600610701</v>
      </c>
      <c r="S53" s="66"/>
      <c r="T53" s="41">
        <v>-146.448007396381</v>
      </c>
      <c r="U53" s="42">
        <v>70.862785949800895</v>
      </c>
      <c r="V53" s="66"/>
      <c r="W53" s="41">
        <v>-191.55385108828099</v>
      </c>
      <c r="X53" s="42">
        <v>78.691785596898796</v>
      </c>
      <c r="Z53" s="41">
        <v>0</v>
      </c>
      <c r="AA53" s="42">
        <v>87.356889246855602</v>
      </c>
      <c r="AB53" s="66"/>
      <c r="AC53" s="41">
        <v>-38.177253881903901</v>
      </c>
      <c r="AD53" s="42">
        <v>92.540460978447001</v>
      </c>
      <c r="AE53" s="66"/>
      <c r="AF53" s="41">
        <v>-114.56009787552</v>
      </c>
      <c r="AG53" s="42">
        <v>99.382878099592403</v>
      </c>
      <c r="AH53" s="66"/>
      <c r="AI53" s="41">
        <v>-202.692084288795</v>
      </c>
      <c r="AJ53" s="42">
        <v>109.86616554011199</v>
      </c>
      <c r="AL53" s="41">
        <v>0</v>
      </c>
      <c r="AM53" s="42">
        <v>123.33813954185599</v>
      </c>
      <c r="AN53" s="66"/>
      <c r="AO53" s="41">
        <v>-64.378887492241702</v>
      </c>
      <c r="AP53" s="42">
        <v>130.847229047279</v>
      </c>
      <c r="AQ53" s="66"/>
      <c r="AR53" s="41">
        <v>-160.59781457514299</v>
      </c>
      <c r="AS53" s="42">
        <v>141.42420755621399</v>
      </c>
      <c r="AT53" s="66"/>
      <c r="AU53" s="41">
        <v>-307.71677982572902</v>
      </c>
      <c r="AV53" s="42">
        <v>154.811378346813</v>
      </c>
      <c r="AX53" s="41">
        <v>27.087144746096801</v>
      </c>
      <c r="AY53" s="42">
        <v>169.42465876799301</v>
      </c>
      <c r="AZ53" s="66"/>
      <c r="BA53" s="41">
        <v>-34.482649989655002</v>
      </c>
      <c r="BB53" s="42">
        <v>179.87509413623499</v>
      </c>
      <c r="BC53" s="66"/>
      <c r="BD53" s="41">
        <v>-148.04594735753099</v>
      </c>
      <c r="BE53" s="42">
        <v>193.38212473405599</v>
      </c>
      <c r="BF53" s="66"/>
      <c r="BG53" s="41">
        <v>-330.025055837134</v>
      </c>
      <c r="BH53" s="42">
        <v>210.65995034602099</v>
      </c>
      <c r="BJ53" s="41">
        <v>63.598939799198597</v>
      </c>
      <c r="BK53" s="42">
        <v>282.09303902579899</v>
      </c>
      <c r="BL53" s="66"/>
      <c r="BM53" s="41">
        <v>-16.651659080893001</v>
      </c>
      <c r="BN53" s="42">
        <v>299.58277295615</v>
      </c>
      <c r="BO53" s="66"/>
      <c r="BP53" s="41">
        <v>-166.81567852093801</v>
      </c>
      <c r="BQ53" s="42">
        <v>322.147732928511</v>
      </c>
      <c r="BR53" s="66"/>
      <c r="BS53" s="41">
        <v>-409.15762106215101</v>
      </c>
      <c r="BT53" s="42">
        <v>351.23005787472198</v>
      </c>
      <c r="BV53" s="41">
        <v>192.720573175395</v>
      </c>
      <c r="BW53" s="42">
        <v>426.19481132583599</v>
      </c>
      <c r="BX53" s="66"/>
      <c r="BY53" s="41">
        <v>70.175929096933501</v>
      </c>
      <c r="BZ53" s="42">
        <v>441.25861873259402</v>
      </c>
      <c r="CA53" s="66"/>
      <c r="CB53" s="41">
        <v>-29.851407216914001</v>
      </c>
      <c r="CC53" s="42">
        <v>470.58254739037397</v>
      </c>
      <c r="CD53" s="66"/>
      <c r="CE53" s="41">
        <v>-216.810491295372</v>
      </c>
      <c r="CF53" s="42">
        <v>502.24393469929402</v>
      </c>
      <c r="CG53" s="66"/>
      <c r="CH53" s="41">
        <v>-485.801927390863</v>
      </c>
      <c r="CI53" s="42">
        <v>543.80278450914102</v>
      </c>
      <c r="CJ53" s="66"/>
      <c r="CK53" s="41">
        <v>-489.43112627690198</v>
      </c>
      <c r="CL53" s="42">
        <v>572.04409644064799</v>
      </c>
      <c r="CN53" s="41">
        <v>439.19704787060601</v>
      </c>
      <c r="CO53" s="42">
        <v>614.19614872403201</v>
      </c>
      <c r="CP53" s="66"/>
      <c r="CQ53" s="41">
        <v>306.379861111352</v>
      </c>
      <c r="CR53" s="42">
        <v>632.72783694425095</v>
      </c>
      <c r="CS53" s="66"/>
      <c r="CT53" s="41">
        <v>112.911044352102</v>
      </c>
      <c r="CU53" s="42">
        <v>666.66416184773902</v>
      </c>
      <c r="CV53" s="66"/>
      <c r="CW53" s="41">
        <v>0</v>
      </c>
      <c r="CX53" s="42">
        <v>709.09626017832704</v>
      </c>
      <c r="CY53" s="66"/>
      <c r="CZ53" s="41">
        <v>-214.158236203418</v>
      </c>
      <c r="DA53" s="42">
        <v>760.09191701944405</v>
      </c>
      <c r="DB53" s="66"/>
      <c r="DC53" s="41">
        <v>-312.460800000002</v>
      </c>
      <c r="DD53" s="42">
        <v>810.25953942066599</v>
      </c>
      <c r="DF53" s="41">
        <v>732.23192569201899</v>
      </c>
      <c r="DG53" s="42">
        <v>850.15277518034304</v>
      </c>
      <c r="DH53" s="66"/>
      <c r="DI53" s="41">
        <v>589.70768292961895</v>
      </c>
      <c r="DJ53" s="42">
        <v>872.25868401341097</v>
      </c>
      <c r="DK53" s="66"/>
      <c r="DL53" s="41">
        <v>380.62794016722199</v>
      </c>
      <c r="DM53" s="42">
        <v>912.77713819762801</v>
      </c>
      <c r="DN53" s="66"/>
      <c r="DO53" s="41">
        <v>274.12706911762098</v>
      </c>
      <c r="DP53" s="42">
        <v>965.34338341013699</v>
      </c>
      <c r="DQ53" s="66"/>
      <c r="DR53" s="41">
        <v>0</v>
      </c>
      <c r="DS53" s="42">
        <v>1027.32556032088</v>
      </c>
      <c r="DT53" s="66"/>
      <c r="DU53" s="41">
        <v>-79.217462374476796</v>
      </c>
      <c r="DV53" s="42">
        <v>1100.42355153995</v>
      </c>
      <c r="DX53" s="41">
        <v>927.41303395662601</v>
      </c>
      <c r="DY53" s="42">
        <v>1147.3458449043401</v>
      </c>
      <c r="DZ53" s="66"/>
      <c r="EA53" s="41">
        <v>718.92125395662299</v>
      </c>
      <c r="EB53" s="42">
        <v>1177.61649739835</v>
      </c>
      <c r="EC53" s="66"/>
      <c r="ED53" s="41">
        <v>468.27060686872397</v>
      </c>
      <c r="EE53" s="42">
        <v>1232.4499486427901</v>
      </c>
      <c r="EF53" s="66"/>
      <c r="EG53" s="41">
        <v>341.44973851712598</v>
      </c>
      <c r="EH53" s="42">
        <v>1303.55437195012</v>
      </c>
      <c r="EI53" s="66"/>
      <c r="EJ53" s="41">
        <v>0</v>
      </c>
      <c r="EK53" s="42">
        <v>1387.69908915979</v>
      </c>
      <c r="EL53" s="66"/>
      <c r="EM53" s="41">
        <v>-62.340769955683498</v>
      </c>
      <c r="EN53" s="42">
        <v>1486.4176458367999</v>
      </c>
      <c r="EP53" s="41">
        <v>303.861277119146</v>
      </c>
      <c r="EQ53" s="42">
        <v>84.152418813479002</v>
      </c>
      <c r="ER53" s="66"/>
      <c r="ES53" s="41">
        <v>232.07901396148401</v>
      </c>
      <c r="ET53" s="42">
        <v>88.773904302495097</v>
      </c>
      <c r="EU53" s="66"/>
      <c r="EV53" s="41">
        <v>142.85739080382299</v>
      </c>
      <c r="EW53" s="42">
        <v>95.462514413456702</v>
      </c>
      <c r="EX53" s="66"/>
      <c r="EY53" s="41">
        <v>47.126000000000197</v>
      </c>
      <c r="EZ53" s="42">
        <v>104.84612530161699</v>
      </c>
      <c r="FB53" s="41">
        <v>389.01765728679402</v>
      </c>
      <c r="FC53" s="42">
        <v>124.326441123569</v>
      </c>
      <c r="FD53" s="66"/>
      <c r="FE53" s="41">
        <v>306.05131472128699</v>
      </c>
      <c r="FF53" s="42">
        <v>131.56002209259799</v>
      </c>
      <c r="FG53" s="66"/>
      <c r="FH53" s="41">
        <v>202.828652155779</v>
      </c>
      <c r="FI53" s="42">
        <v>141.83178195346801</v>
      </c>
      <c r="FJ53" s="66"/>
      <c r="FK53" s="41">
        <v>145.40066298845699</v>
      </c>
      <c r="FL53" s="42">
        <v>156.77071254944701</v>
      </c>
      <c r="FN53" s="41">
        <v>546.39937039896995</v>
      </c>
      <c r="FO53" s="42">
        <v>177.20038856052599</v>
      </c>
      <c r="FP53" s="66"/>
      <c r="FQ53" s="41">
        <v>453.688086405354</v>
      </c>
      <c r="FR53" s="42">
        <v>186.32350338734099</v>
      </c>
      <c r="FS53" s="66"/>
      <c r="FT53" s="41">
        <v>338.031522411737</v>
      </c>
      <c r="FU53" s="42">
        <v>199.32855739768701</v>
      </c>
      <c r="FV53" s="66"/>
      <c r="FW53" s="41">
        <v>276.66223096239003</v>
      </c>
      <c r="FX53" s="42">
        <v>219.24148042895601</v>
      </c>
      <c r="FZ53" s="41">
        <v>649.52352086005703</v>
      </c>
      <c r="GA53" s="42">
        <v>249.00216841709801</v>
      </c>
      <c r="GB53" s="66"/>
      <c r="GC53" s="41">
        <v>532.95804377715399</v>
      </c>
      <c r="GD53" s="42">
        <v>263.168367733678</v>
      </c>
      <c r="GE53" s="66"/>
      <c r="GF53" s="41">
        <v>459.13928544554398</v>
      </c>
      <c r="GG53" s="42">
        <v>283.34974362301898</v>
      </c>
      <c r="GH53" s="66"/>
      <c r="GI53" s="41">
        <v>220.11393961134999</v>
      </c>
      <c r="GJ53" s="42">
        <v>297.13483427765999</v>
      </c>
      <c r="GL53" s="41">
        <v>879.49601713983498</v>
      </c>
      <c r="GM53" s="42">
        <v>343.89752571717702</v>
      </c>
      <c r="GN53" s="66"/>
      <c r="GO53" s="41">
        <v>729.82254845589603</v>
      </c>
      <c r="GP53" s="42">
        <v>362.01955613766</v>
      </c>
      <c r="GQ53" s="66"/>
      <c r="GR53" s="41">
        <v>557.34867108801996</v>
      </c>
      <c r="GS53" s="42">
        <v>387.722699161023</v>
      </c>
      <c r="GT53" s="66"/>
      <c r="GU53" s="41">
        <v>358.32891716354197</v>
      </c>
      <c r="GV53" s="42">
        <v>411.31225345799101</v>
      </c>
      <c r="GX53" s="41">
        <v>1232.2825958370699</v>
      </c>
      <c r="GY53" s="42">
        <v>572.29110578068298</v>
      </c>
      <c r="GZ53" s="66"/>
      <c r="HA53" s="41">
        <v>1033.5237061170501</v>
      </c>
      <c r="HB53" s="42">
        <v>602.70826811751203</v>
      </c>
      <c r="HC53" s="66"/>
      <c r="HD53" s="41">
        <v>804.81224667700496</v>
      </c>
      <c r="HE53" s="42">
        <v>645.67351483318896</v>
      </c>
      <c r="HF53" s="66"/>
      <c r="HG53" s="41">
        <v>649.27576630988699</v>
      </c>
      <c r="HH53" s="42">
        <v>696.96960742595604</v>
      </c>
      <c r="HJ53" s="41">
        <v>1755.3012738785001</v>
      </c>
      <c r="HK53" s="42">
        <v>864.80249161805398</v>
      </c>
      <c r="HL53" s="66"/>
      <c r="HM53" s="41">
        <v>1576.6026298000399</v>
      </c>
      <c r="HN53" s="42">
        <v>894.32275943934405</v>
      </c>
      <c r="HO53" s="66"/>
      <c r="HP53" s="41">
        <v>1321.2322257215801</v>
      </c>
      <c r="HQ53" s="42">
        <v>945.83530814605501</v>
      </c>
      <c r="HR53" s="66"/>
      <c r="HS53" s="41">
        <v>1044.37698164312</v>
      </c>
      <c r="HT53" s="42">
        <v>1003.4370092599499</v>
      </c>
      <c r="HU53" s="66"/>
      <c r="HV53" s="41">
        <v>905.231909015425</v>
      </c>
      <c r="HW53" s="42">
        <v>1075.16003540771</v>
      </c>
      <c r="HX53" s="66"/>
      <c r="HY53" s="41">
        <v>382.07290000000103</v>
      </c>
      <c r="HZ53" s="42">
        <v>1081.9404466471101</v>
      </c>
      <c r="IB53" s="41">
        <v>2442.5215542600299</v>
      </c>
      <c r="IC53" s="42">
        <v>1245.9529722606201</v>
      </c>
      <c r="ID53" s="66"/>
      <c r="IE53" s="41">
        <v>2246.5311175007801</v>
      </c>
      <c r="IF53" s="42">
        <v>1283.08807835282</v>
      </c>
      <c r="IG53" s="66"/>
      <c r="IH53" s="41">
        <v>1965.22455074153</v>
      </c>
      <c r="II53" s="42">
        <v>1347.3034138913799</v>
      </c>
      <c r="IJ53" s="66"/>
      <c r="IK53" s="41">
        <v>1660.02293898227</v>
      </c>
      <c r="IL53" s="42">
        <v>1422.6487019794999</v>
      </c>
      <c r="IM53" s="66"/>
      <c r="IN53" s="41">
        <v>1321.9481954637599</v>
      </c>
      <c r="IO53" s="42">
        <v>1480.79268426355</v>
      </c>
      <c r="IP53" s="66"/>
      <c r="IQ53" s="41">
        <v>905.48680000000002</v>
      </c>
      <c r="IR53" s="42">
        <v>1534.5939414541599</v>
      </c>
      <c r="IT53" s="41">
        <v>3228.89049878886</v>
      </c>
      <c r="IU53" s="42">
        <v>1723.9127533763301</v>
      </c>
      <c r="IV53" s="66"/>
      <c r="IW53" s="41">
        <v>3016.1737560264601</v>
      </c>
      <c r="IX53" s="42">
        <v>1769.1726075009001</v>
      </c>
      <c r="IY53" s="66"/>
      <c r="IZ53" s="41">
        <v>2709.49651326406</v>
      </c>
      <c r="JA53" s="42">
        <v>1847.09035816292</v>
      </c>
      <c r="JB53" s="66"/>
      <c r="JC53" s="41">
        <v>2376.5140205016601</v>
      </c>
      <c r="JD53" s="42">
        <v>1938.9799540890201</v>
      </c>
      <c r="JE53" s="66"/>
      <c r="JF53" s="41">
        <v>1976.2661277392599</v>
      </c>
      <c r="JG53" s="42">
        <v>2028.7511942302999</v>
      </c>
      <c r="JH53" s="66"/>
      <c r="JI53" s="41">
        <v>1818.33528564006</v>
      </c>
      <c r="JJ53" s="42">
        <v>2166.76982331721</v>
      </c>
      <c r="JL53" s="41">
        <v>3946.19243478198</v>
      </c>
      <c r="JM53" s="42">
        <v>2326.2146157449602</v>
      </c>
      <c r="JN53" s="66"/>
      <c r="JO53" s="41">
        <v>3653.4696547819699</v>
      </c>
      <c r="JP53" s="42">
        <v>2388.0504993172299</v>
      </c>
      <c r="JQ53" s="66"/>
      <c r="JR53" s="41">
        <v>3285.7020076940698</v>
      </c>
      <c r="JS53" s="42">
        <v>2493.4299065802802</v>
      </c>
      <c r="JT53" s="66"/>
      <c r="JU53" s="41">
        <v>2886.3680606061698</v>
      </c>
      <c r="JV53" s="42">
        <v>2617.9176275632099</v>
      </c>
      <c r="JW53" s="66"/>
      <c r="JX53" s="41">
        <v>2447.6713664303802</v>
      </c>
      <c r="JY53" s="42">
        <v>2729.66903125919</v>
      </c>
      <c r="JZ53" s="66"/>
      <c r="KA53" s="41">
        <v>2218.7589768150801</v>
      </c>
      <c r="KB53" s="42">
        <v>2915.1888857815102</v>
      </c>
      <c r="KD53" s="41">
        <v>869.320652632921</v>
      </c>
      <c r="KE53" s="42">
        <v>168.54446286570001</v>
      </c>
      <c r="KF53" s="66"/>
      <c r="KG53" s="41">
        <v>798.35511015404597</v>
      </c>
      <c r="KH53" s="42">
        <v>175.43149344084401</v>
      </c>
      <c r="KI53" s="66"/>
      <c r="KJ53" s="41">
        <v>711.14319007517099</v>
      </c>
      <c r="KK53" s="42">
        <v>183.974819473042</v>
      </c>
      <c r="KL53" s="66"/>
      <c r="KM53" s="41">
        <v>700.92676880077602</v>
      </c>
      <c r="KN53" s="42">
        <v>198.980248809909</v>
      </c>
      <c r="KP53" s="41">
        <v>1075.3930571861399</v>
      </c>
      <c r="KQ53" s="42">
        <v>245.62157064571801</v>
      </c>
      <c r="KR53" s="66"/>
      <c r="KS53" s="41">
        <v>992.84160994083004</v>
      </c>
      <c r="KT53" s="42">
        <v>255.508872696628</v>
      </c>
      <c r="KU53" s="66"/>
      <c r="KV53" s="41">
        <v>891.36383149552296</v>
      </c>
      <c r="KW53" s="42">
        <v>267.74679435737897</v>
      </c>
      <c r="KX53" s="66"/>
      <c r="KY53" s="41">
        <v>890.19417761343595</v>
      </c>
      <c r="KZ53" s="42">
        <v>290.80497524974101</v>
      </c>
      <c r="LB53" s="41">
        <v>1419.55388919857</v>
      </c>
      <c r="LC53" s="42">
        <v>350.05321090984802</v>
      </c>
      <c r="LD53" s="66"/>
      <c r="LE53" s="41">
        <v>1325.86266996054</v>
      </c>
      <c r="LF53" s="42">
        <v>362.95214160422103</v>
      </c>
      <c r="LG53" s="66"/>
      <c r="LH53" s="41">
        <v>1210.6048459225201</v>
      </c>
      <c r="LI53" s="42">
        <v>378.90807210592402</v>
      </c>
      <c r="LJ53" s="66"/>
      <c r="LK53" s="41">
        <v>1212.1936599999999</v>
      </c>
      <c r="LL53" s="42">
        <v>409.93677205275299</v>
      </c>
      <c r="LN53" s="41">
        <v>1712.0005385243401</v>
      </c>
      <c r="LO53" s="42">
        <v>488.576191268005</v>
      </c>
      <c r="LP53" s="66"/>
      <c r="LQ53" s="41">
        <v>1594.67683912864</v>
      </c>
      <c r="LR53" s="42">
        <v>507.38183099422201</v>
      </c>
      <c r="LS53" s="66"/>
      <c r="LT53" s="41">
        <v>1450.37504373294</v>
      </c>
      <c r="LU53" s="42">
        <v>530.60313440598497</v>
      </c>
      <c r="LV53" s="66"/>
      <c r="LW53" s="41">
        <v>1284.8437943372401</v>
      </c>
      <c r="LX53" s="42">
        <v>556.47453210112496</v>
      </c>
      <c r="LZ53" s="41">
        <v>2226.7842834073099</v>
      </c>
      <c r="MA53" s="42">
        <v>677.18184974342296</v>
      </c>
      <c r="MB53" s="66"/>
      <c r="MC53" s="41">
        <v>2082.9594263152899</v>
      </c>
      <c r="MD53" s="42">
        <v>701.95049620092504</v>
      </c>
      <c r="ME53" s="66"/>
      <c r="MF53" s="41">
        <v>1910.3860905312499</v>
      </c>
      <c r="MG53" s="42">
        <v>732.75566913845796</v>
      </c>
      <c r="MH53" s="66"/>
      <c r="MI53" s="41">
        <v>1712.3770999999999</v>
      </c>
      <c r="MJ53" s="42">
        <v>767.20667411158297</v>
      </c>
      <c r="ML53" s="41">
        <v>3080.0871548985701</v>
      </c>
      <c r="MM53" s="42">
        <v>1121.61073007901</v>
      </c>
      <c r="MN53" s="66"/>
      <c r="MO53" s="41">
        <v>2888.5704566853601</v>
      </c>
      <c r="MP53" s="42">
        <v>1162.06522675879</v>
      </c>
      <c r="MQ53" s="66"/>
      <c r="MR53" s="41">
        <v>2658.8613258589498</v>
      </c>
      <c r="MS53" s="42">
        <v>1212.40618634205</v>
      </c>
      <c r="MT53" s="66"/>
      <c r="MU53" s="41">
        <v>2395.2611000000002</v>
      </c>
      <c r="MV53" s="42">
        <v>1268.9758272193901</v>
      </c>
      <c r="MX53" s="41">
        <v>4172.51046972727</v>
      </c>
      <c r="MY53" s="42">
        <v>1698.0332285798399</v>
      </c>
      <c r="MZ53" s="66"/>
      <c r="NA53" s="41">
        <v>3996.3362624629499</v>
      </c>
      <c r="NB53" s="42">
        <v>1741.3974485332899</v>
      </c>
      <c r="NC53" s="66"/>
      <c r="ND53" s="41">
        <v>3749.2390439986202</v>
      </c>
      <c r="NE53" s="42">
        <v>1804.7720656732099</v>
      </c>
      <c r="NF53" s="66"/>
      <c r="NG53" s="41">
        <v>3481.6603007343001</v>
      </c>
      <c r="NH53" s="42">
        <v>1872.1452799679</v>
      </c>
      <c r="NI53" s="66"/>
      <c r="NJ53" s="41">
        <v>3169.7803054056599</v>
      </c>
      <c r="NK53" s="42">
        <v>1951.6739383393699</v>
      </c>
      <c r="NL53" s="66"/>
      <c r="NM53" s="41">
        <v>2815.0948800000001</v>
      </c>
      <c r="NN53" s="42">
        <v>2041.3566454833201</v>
      </c>
      <c r="NP53" s="41">
        <v>5545.9077491221597</v>
      </c>
      <c r="NQ53" s="42">
        <v>2442.0790820184402</v>
      </c>
      <c r="NR53" s="66"/>
      <c r="NS53" s="41">
        <v>5349.2758826767904</v>
      </c>
      <c r="NT53" s="42">
        <v>2498.5064799072002</v>
      </c>
      <c r="NU53" s="66"/>
      <c r="NV53" s="41">
        <v>5073.1469046314096</v>
      </c>
      <c r="NW53" s="42">
        <v>2580.4188691294898</v>
      </c>
      <c r="NX53" s="66"/>
      <c r="NY53" s="41">
        <v>4774.0615851860503</v>
      </c>
      <c r="NZ53" s="42">
        <v>2667.8290649324999</v>
      </c>
      <c r="OA53" s="66"/>
      <c r="OB53" s="41">
        <v>4426.1674678953204</v>
      </c>
      <c r="OC53" s="42">
        <v>2771.36081486894</v>
      </c>
      <c r="OD53" s="66"/>
      <c r="OE53" s="41">
        <v>4021.2514999999999</v>
      </c>
      <c r="OF53" s="42">
        <v>2887.1123237266302</v>
      </c>
      <c r="OH53" s="41">
        <v>7101.5010661434499</v>
      </c>
      <c r="OI53" s="42">
        <v>3373.11313583729</v>
      </c>
      <c r="OJ53" s="66"/>
      <c r="OK53" s="41">
        <v>6884.5868413871003</v>
      </c>
      <c r="OL53" s="42">
        <v>3444.2385109424799</v>
      </c>
      <c r="OM53" s="66"/>
      <c r="ON53" s="41">
        <v>6579.60140463076</v>
      </c>
      <c r="OO53" s="42">
        <v>3547.0781948814601</v>
      </c>
      <c r="OP53" s="66"/>
      <c r="OQ53" s="41">
        <v>6249.1848098744103</v>
      </c>
      <c r="OR53" s="42">
        <v>3656.9978153182501</v>
      </c>
      <c r="OS53" s="66"/>
      <c r="OT53" s="41">
        <v>5855.0069111180801</v>
      </c>
      <c r="OU53" s="42">
        <v>3786.2094522818002</v>
      </c>
      <c r="OV53" s="66"/>
      <c r="OW53" s="41">
        <v>5417.9657999999999</v>
      </c>
      <c r="OX53" s="42">
        <v>3934.0038804506198</v>
      </c>
      <c r="OZ53" s="41">
        <v>8609.6063143594092</v>
      </c>
      <c r="PA53" s="42">
        <v>4546.3304235699998</v>
      </c>
      <c r="PB53" s="66"/>
      <c r="PC53" s="41">
        <v>8337.6958111594195</v>
      </c>
      <c r="PD53" s="42">
        <v>4640.7190156748702</v>
      </c>
      <c r="PE53" s="66"/>
      <c r="PF53" s="41">
        <v>7971.78925076217</v>
      </c>
      <c r="PG53" s="42">
        <v>4778.57867023175</v>
      </c>
      <c r="PH53" s="66"/>
      <c r="PI53" s="41">
        <v>7575.36530076492</v>
      </c>
      <c r="PJ53" s="42">
        <v>4926.19134222516</v>
      </c>
      <c r="PK53" s="66"/>
      <c r="PL53" s="41">
        <v>7115.2480631704202</v>
      </c>
      <c r="PM53" s="42">
        <v>5101.9834154463797</v>
      </c>
      <c r="PN53" s="66"/>
      <c r="PO53" s="41">
        <v>6578.1322</v>
      </c>
      <c r="PP53" s="42">
        <v>5298.9393129318796</v>
      </c>
      <c r="PR53" s="41">
        <v>-116.154604261735</v>
      </c>
      <c r="PS53" s="42">
        <v>32.975290980034302</v>
      </c>
      <c r="PT53" s="66"/>
      <c r="PU53" s="41">
        <v>-181.842705630203</v>
      </c>
      <c r="PV53" s="42">
        <v>34.752680468595599</v>
      </c>
      <c r="PW53" s="66"/>
      <c r="PX53" s="41">
        <v>-245.659470787864</v>
      </c>
      <c r="PY53" s="42">
        <v>38.029995334113501</v>
      </c>
      <c r="PZ53" s="66"/>
      <c r="QA53" s="41">
        <v>-297.19679999999897</v>
      </c>
      <c r="QB53" s="42">
        <v>42.343154394632897</v>
      </c>
      <c r="QD53" s="41">
        <v>-138.71869163649399</v>
      </c>
      <c r="QE53" s="42">
        <v>48.469458282945297</v>
      </c>
      <c r="QF53" s="66"/>
      <c r="QG53" s="41">
        <v>-197.44107320200101</v>
      </c>
      <c r="QH53" s="42">
        <v>51.7263807675725</v>
      </c>
      <c r="QI53" s="66"/>
      <c r="QJ53" s="41">
        <v>-271.02473476750902</v>
      </c>
      <c r="QK53" s="42">
        <v>56.7607624502959</v>
      </c>
      <c r="QL53" s="66"/>
      <c r="QM53" s="41">
        <v>-328.32479999999998</v>
      </c>
      <c r="QN53" s="42">
        <v>63.627722230554099</v>
      </c>
      <c r="QP53" s="41">
        <v>-121.542083549571</v>
      </c>
      <c r="QQ53" s="42">
        <v>69.034877380861502</v>
      </c>
      <c r="QR53" s="66"/>
      <c r="QS53" s="41">
        <v>-186.54598354318699</v>
      </c>
      <c r="QT53" s="42">
        <v>72.999983324546704</v>
      </c>
      <c r="QU53" s="66"/>
      <c r="QV53" s="41">
        <v>-242.83024032914301</v>
      </c>
      <c r="QW53" s="42">
        <v>79.294640601426707</v>
      </c>
      <c r="QX53" s="66"/>
      <c r="QY53" s="41">
        <v>-365.38626624293403</v>
      </c>
      <c r="QZ53" s="42">
        <v>88.480754661254494</v>
      </c>
      <c r="RB53" s="41">
        <v>-164.17634041347799</v>
      </c>
      <c r="RC53" s="42">
        <v>97.204321357950306</v>
      </c>
      <c r="RD53" s="66"/>
      <c r="RE53" s="41">
        <v>-246.10758749638001</v>
      </c>
      <c r="RF53" s="42">
        <v>103.505032068828</v>
      </c>
      <c r="RG53" s="66"/>
      <c r="RH53" s="41">
        <v>-349.07723457928103</v>
      </c>
      <c r="RI53" s="42">
        <v>113.19187805873101</v>
      </c>
      <c r="RJ53" s="66"/>
      <c r="RK53" s="41">
        <v>-502.68816875832601</v>
      </c>
      <c r="RL53" s="42">
        <v>125.84089304728199</v>
      </c>
      <c r="RN53" s="41">
        <v>-154.57821857410201</v>
      </c>
      <c r="RO53" s="42">
        <v>134.12006705394899</v>
      </c>
      <c r="RP53" s="66"/>
      <c r="RQ53" s="41">
        <v>-262.69061125804097</v>
      </c>
      <c r="RR53" s="42">
        <v>141.980867457773</v>
      </c>
      <c r="RS53" s="66"/>
      <c r="RT53" s="41">
        <v>-345.39916946736901</v>
      </c>
      <c r="RU53" s="42">
        <v>154.35696804197499</v>
      </c>
      <c r="RV53" s="66"/>
      <c r="RW53" s="41">
        <v>-567.93079831588398</v>
      </c>
      <c r="RX53" s="42">
        <v>170.51510829648001</v>
      </c>
      <c r="RZ53" s="41">
        <v>-184.21986273643</v>
      </c>
      <c r="SA53" s="42">
        <v>223.43384959461</v>
      </c>
      <c r="SB53" s="66"/>
      <c r="SC53" s="41">
        <v>-279.167703784509</v>
      </c>
      <c r="SD53" s="42">
        <v>237.730003804539</v>
      </c>
      <c r="SE53" s="66"/>
      <c r="SF53" s="41">
        <v>-488.52915589649899</v>
      </c>
      <c r="SG53" s="42">
        <v>257.15562314028398</v>
      </c>
      <c r="SH53" s="66"/>
      <c r="SI53" s="41">
        <v>-732.79399999999998</v>
      </c>
      <c r="SJ53" s="42">
        <v>284.43190663758401</v>
      </c>
      <c r="SL53" s="41">
        <v>-128.348008753534</v>
      </c>
      <c r="SM53" s="42">
        <v>337.90025844577298</v>
      </c>
      <c r="SN53" s="66"/>
      <c r="SO53" s="41">
        <v>-255.52402083199499</v>
      </c>
      <c r="SP53" s="42">
        <v>349.61404121965802</v>
      </c>
      <c r="SQ53" s="66"/>
      <c r="SR53" s="41">
        <v>-439.256000910458</v>
      </c>
      <c r="SS53" s="42">
        <v>372.800068841143</v>
      </c>
      <c r="ST53" s="66"/>
      <c r="SU53" s="41">
        <v>-638.57681298891396</v>
      </c>
      <c r="SV53" s="42">
        <v>401.74426261248698</v>
      </c>
      <c r="SW53" s="66"/>
      <c r="SX53" s="41">
        <v>-930.85655535753403</v>
      </c>
      <c r="SY53" s="42">
        <v>441.09833944021801</v>
      </c>
      <c r="SZ53" s="66"/>
      <c r="TA53" s="41">
        <v>-942.57000000000198</v>
      </c>
      <c r="TB53" s="42">
        <v>477.43054109022302</v>
      </c>
      <c r="TD53" s="41">
        <v>0</v>
      </c>
      <c r="TE53" s="42">
        <v>484.79884109210599</v>
      </c>
      <c r="TF53" s="66"/>
      <c r="TG53" s="41">
        <v>-102.78337538874101</v>
      </c>
      <c r="TH53" s="42">
        <v>501.40474998832502</v>
      </c>
      <c r="TI53" s="66"/>
      <c r="TJ53" s="41">
        <v>-303.496715147994</v>
      </c>
      <c r="TK53" s="42">
        <v>529.19123054501097</v>
      </c>
      <c r="TL53" s="66"/>
      <c r="TM53" s="41">
        <v>-521.47209090724596</v>
      </c>
      <c r="TN53" s="42">
        <v>564.664502284479</v>
      </c>
      <c r="TO53" s="66"/>
      <c r="TP53" s="41">
        <v>-847.03677620354199</v>
      </c>
      <c r="TQ53" s="42">
        <v>613.156975594492</v>
      </c>
      <c r="TR53" s="66"/>
      <c r="TS53" s="41">
        <v>-912.97204030300395</v>
      </c>
      <c r="TT53" s="42">
        <v>664.96216338053603</v>
      </c>
      <c r="TV53" s="41">
        <v>151.560251072651</v>
      </c>
      <c r="TW53" s="42">
        <v>667.65083090581504</v>
      </c>
      <c r="TX53" s="66"/>
      <c r="TY53" s="41">
        <v>0</v>
      </c>
      <c r="TZ53" s="42">
        <v>685.13161032847097</v>
      </c>
      <c r="UA53" s="66"/>
      <c r="UB53" s="41">
        <v>-129.208937081909</v>
      </c>
      <c r="UC53" s="42">
        <v>723.97000365529004</v>
      </c>
      <c r="UD53" s="66"/>
      <c r="UE53" s="41">
        <v>-365.27338984430799</v>
      </c>
      <c r="UF53" s="42">
        <v>766.01631787927602</v>
      </c>
      <c r="UG53" s="66"/>
      <c r="UH53" s="41">
        <v>-650.29864260670797</v>
      </c>
      <c r="UI53" s="42">
        <v>822.78085868780499</v>
      </c>
      <c r="UJ53" s="66"/>
      <c r="UK53" s="41">
        <v>-839.660238358686</v>
      </c>
      <c r="UL53" s="42">
        <v>891.00687188815095</v>
      </c>
      <c r="UN53" s="41">
        <v>226.04920179155499</v>
      </c>
      <c r="UO53" s="42">
        <v>901.236314610411</v>
      </c>
      <c r="UP53" s="66"/>
      <c r="UQ53" s="41">
        <v>5.6206857915553599</v>
      </c>
      <c r="UR53" s="42">
        <v>925.14808131229495</v>
      </c>
      <c r="US53" s="66"/>
      <c r="UT53" s="41">
        <v>-147.503362307305</v>
      </c>
      <c r="UU53" s="42">
        <v>977.71787239902301</v>
      </c>
      <c r="UV53" s="66"/>
      <c r="UW53" s="41">
        <v>-430.53566139520399</v>
      </c>
      <c r="UX53" s="42">
        <v>1034.6961472499499</v>
      </c>
      <c r="UY53" s="66"/>
      <c r="UZ53" s="41">
        <v>-730.96518757100603</v>
      </c>
      <c r="VA53" s="42">
        <v>1111.72507760959</v>
      </c>
      <c r="VB53" s="66"/>
      <c r="VC53" s="41">
        <v>-983.27806302209797</v>
      </c>
      <c r="VD53" s="42">
        <v>1203.7840910252201</v>
      </c>
      <c r="VF53" s="41">
        <v>117.252185851649</v>
      </c>
      <c r="VG53" s="42">
        <v>66.208452256880804</v>
      </c>
      <c r="VH53" s="66"/>
      <c r="VI53" s="41">
        <v>39.050690693986901</v>
      </c>
      <c r="VJ53" s="42">
        <v>70.160068819061607</v>
      </c>
      <c r="VK53" s="66"/>
      <c r="VL53" s="41">
        <v>0</v>
      </c>
      <c r="VM53" s="42">
        <v>76.241753195302195</v>
      </c>
      <c r="VN53" s="66"/>
      <c r="VO53" s="41">
        <v>-89.785676010481197</v>
      </c>
      <c r="VP53" s="42">
        <v>84.019153218003098</v>
      </c>
      <c r="VR53" s="41">
        <v>164.295016005234</v>
      </c>
      <c r="VS53" s="42">
        <v>97.993010969371895</v>
      </c>
      <c r="VT53" s="66"/>
      <c r="VU53" s="41">
        <v>73.839569439726603</v>
      </c>
      <c r="VV53" s="42">
        <v>104.21183353001901</v>
      </c>
      <c r="VW53" s="66"/>
      <c r="VX53" s="41">
        <v>0</v>
      </c>
      <c r="VY53" s="42">
        <v>113.378352526344</v>
      </c>
      <c r="VZ53" s="66"/>
      <c r="WA53" s="41">
        <v>-69.356633860352304</v>
      </c>
      <c r="WB53" s="42">
        <v>125.91806044598999</v>
      </c>
      <c r="WD53" s="41">
        <v>267.49393268023698</v>
      </c>
      <c r="WE53" s="42">
        <v>139.57516278857901</v>
      </c>
      <c r="WF53" s="66"/>
      <c r="WG53" s="41">
        <v>166.223672686621</v>
      </c>
      <c r="WH53" s="42">
        <v>147.30435960093001</v>
      </c>
      <c r="WI53" s="66"/>
      <c r="WJ53" s="41">
        <v>40.103492693003702</v>
      </c>
      <c r="WK53" s="42">
        <v>158.80327811683799</v>
      </c>
      <c r="WL53" s="66"/>
      <c r="WM53" s="41">
        <v>-48.726132945886199</v>
      </c>
      <c r="WN53" s="42">
        <v>175.79358500079999</v>
      </c>
      <c r="WP53" s="41">
        <v>308.12288460203899</v>
      </c>
      <c r="WQ53" s="42">
        <v>196.37058345812301</v>
      </c>
      <c r="WR53" s="66"/>
      <c r="WS53" s="41">
        <v>180.85868751913799</v>
      </c>
      <c r="WT53" s="42">
        <v>208.49188404879601</v>
      </c>
      <c r="WU53" s="66"/>
      <c r="WV53" s="41">
        <v>22.468090436234899</v>
      </c>
      <c r="WW53" s="42">
        <v>226.22718301042201</v>
      </c>
      <c r="WX53" s="66"/>
      <c r="WY53" s="41">
        <v>-152.79197620316901</v>
      </c>
      <c r="WZ53" s="42">
        <v>247.74075933080999</v>
      </c>
      <c r="XB53" s="41">
        <v>450.18155618234101</v>
      </c>
      <c r="XC53" s="42">
        <v>271.018215250536</v>
      </c>
      <c r="XD53" s="66"/>
      <c r="XE53" s="41">
        <v>287.66962349840099</v>
      </c>
      <c r="XF53" s="42">
        <v>286.35912973201999</v>
      </c>
      <c r="XG53" s="66"/>
      <c r="XH53" s="41">
        <v>99.500322130524495</v>
      </c>
      <c r="XI53" s="42">
        <v>309.05206102771302</v>
      </c>
      <c r="XJ53" s="66"/>
      <c r="XK53" s="41">
        <v>-117.48111123735001</v>
      </c>
      <c r="XL53" s="42">
        <v>337.09051213156999</v>
      </c>
      <c r="XN53" s="41">
        <v>647.00791742192496</v>
      </c>
      <c r="XO53" s="42">
        <v>451.25057622677701</v>
      </c>
      <c r="XP53" s="66"/>
      <c r="XQ53" s="41">
        <v>431.13107570189999</v>
      </c>
      <c r="XR53" s="42">
        <v>477.01433238317298</v>
      </c>
      <c r="XS53" s="66"/>
      <c r="XT53" s="41">
        <v>181.49238426185599</v>
      </c>
      <c r="XU53" s="42">
        <v>514.92413138677398</v>
      </c>
      <c r="XV53" s="66"/>
      <c r="XW53" s="41">
        <v>-106.482247738762</v>
      </c>
      <c r="XX53" s="42">
        <v>562.02903999083901</v>
      </c>
      <c r="XZ53" s="41">
        <v>1000.12505759726</v>
      </c>
      <c r="YA53" s="42">
        <v>681.76066503501602</v>
      </c>
      <c r="YB53" s="66"/>
      <c r="YC53" s="41">
        <v>805.51076551879396</v>
      </c>
      <c r="YD53" s="42">
        <v>705.87130317390802</v>
      </c>
      <c r="YE53" s="66"/>
      <c r="YF53" s="41">
        <v>528.010825440335</v>
      </c>
      <c r="YG53" s="42">
        <v>750.18600442898196</v>
      </c>
      <c r="YH53" s="66"/>
      <c r="YI53" s="41">
        <v>227.204733361873</v>
      </c>
      <c r="YJ53" s="42">
        <v>803.28460754421701</v>
      </c>
      <c r="YK53" s="66"/>
      <c r="YL53" s="41">
        <v>-76.106063863768895</v>
      </c>
      <c r="YM53" s="42">
        <v>870.20817075808998</v>
      </c>
      <c r="YN53" s="66"/>
      <c r="YO53" s="41">
        <v>-341.61640000000199</v>
      </c>
      <c r="YP53" s="42">
        <v>932.51984011516402</v>
      </c>
      <c r="YR53" s="41">
        <v>1494.77982370426</v>
      </c>
      <c r="YS53" s="42">
        <v>982.50051883843503</v>
      </c>
      <c r="YT53" s="66"/>
      <c r="YU53" s="41">
        <v>1280.88428294501</v>
      </c>
      <c r="YV53" s="42">
        <v>1012.15117607196</v>
      </c>
      <c r="YW53" s="66"/>
      <c r="YX53" s="41">
        <v>974.68198818575695</v>
      </c>
      <c r="YY53" s="42">
        <v>1066.4965965071101</v>
      </c>
      <c r="YZ53" s="66"/>
      <c r="ZA53" s="41">
        <v>642.53567242650001</v>
      </c>
      <c r="ZB53" s="42">
        <v>1132.58004708719</v>
      </c>
      <c r="ZC53" s="66"/>
      <c r="ZD53" s="41">
        <v>272.42726490799799</v>
      </c>
      <c r="ZE53" s="42">
        <v>1217.7066089314401</v>
      </c>
      <c r="ZF53" s="66"/>
      <c r="ZG53" s="41">
        <v>-8.3966264255182796</v>
      </c>
      <c r="ZH53" s="42">
        <v>1316.20803011982</v>
      </c>
      <c r="ZJ53" s="41">
        <v>2067.5471495501201</v>
      </c>
      <c r="ZK53" s="42">
        <v>1359.95787793613</v>
      </c>
      <c r="ZL53" s="66"/>
      <c r="ZM53" s="41">
        <v>1834.93584678772</v>
      </c>
      <c r="ZN53" s="42">
        <v>1395.31520184122</v>
      </c>
      <c r="ZO53" s="66"/>
      <c r="ZP53" s="41">
        <v>1500.59668402533</v>
      </c>
      <c r="ZQ53" s="42">
        <v>1460.18611617139</v>
      </c>
      <c r="ZR53" s="66"/>
      <c r="ZS53" s="41">
        <v>1137.67563126292</v>
      </c>
      <c r="ZT53" s="42">
        <v>1539.8119464931101</v>
      </c>
      <c r="ZU53" s="66"/>
      <c r="ZV53" s="41">
        <v>701.83477850052202</v>
      </c>
      <c r="ZW53" s="42">
        <v>1643.71543122505</v>
      </c>
      <c r="ZX53" s="66"/>
      <c r="ZY53" s="41">
        <v>240.225680254335</v>
      </c>
      <c r="ZZ53" s="42">
        <v>1738.5315795506399</v>
      </c>
      <c r="AAB53" s="41">
        <v>2543.4647704518302</v>
      </c>
      <c r="AAC53" s="42">
        <v>1835.37017891953</v>
      </c>
      <c r="AAD53" s="66"/>
      <c r="AAE53" s="41">
        <v>2226.8685184518299</v>
      </c>
      <c r="AAF53" s="42">
        <v>1883.7887887668001</v>
      </c>
      <c r="AAG53" s="66"/>
      <c r="AAH53" s="41">
        <v>1825.90656736393</v>
      </c>
      <c r="AAI53" s="42">
        <v>1971.5788830067199</v>
      </c>
      <c r="AAJ53" s="66"/>
      <c r="AAK53" s="41">
        <v>1623.9745782541199</v>
      </c>
      <c r="AAL53" s="42">
        <v>2085.46720463157</v>
      </c>
      <c r="AAM53" s="66"/>
      <c r="AAN53" s="41">
        <v>909.23810210023896</v>
      </c>
      <c r="AAO53" s="42">
        <v>2220.4982694897999</v>
      </c>
      <c r="AAP53" s="66"/>
      <c r="AAQ53" s="41">
        <v>314.44235460732102</v>
      </c>
      <c r="AAR53" s="42">
        <v>2339.00180937399</v>
      </c>
      <c r="AAT53" s="91">
        <v>596.47270052042302</v>
      </c>
      <c r="AAU53" s="92">
        <v>146.14357956775601</v>
      </c>
      <c r="AAV53" s="80"/>
      <c r="AAW53" s="91">
        <v>528.18183804154796</v>
      </c>
      <c r="AAX53" s="92">
        <v>153.394936329681</v>
      </c>
      <c r="AAY53" s="80"/>
      <c r="AAZ53" s="91">
        <v>444.23979796267298</v>
      </c>
      <c r="ABA53" s="92">
        <v>162.33063941015899</v>
      </c>
      <c r="ABB53" s="80"/>
      <c r="ABC53" s="91">
        <v>420.72255654255599</v>
      </c>
      <c r="ABD53" s="92">
        <v>176.88394072814501</v>
      </c>
      <c r="ABF53" s="110">
        <v>745.38372171687104</v>
      </c>
      <c r="ABG53" s="111">
        <v>212.39735492520899</v>
      </c>
      <c r="ABH53" s="99"/>
      <c r="ABI53" s="110">
        <v>665.95273447156296</v>
      </c>
      <c r="ABJ53" s="111">
        <v>222.84095781946499</v>
      </c>
      <c r="ABK53" s="99"/>
      <c r="ABL53" s="110">
        <v>568.28981602625697</v>
      </c>
      <c r="ABM53" s="111">
        <v>235.67889894774399</v>
      </c>
      <c r="ABN53" s="99"/>
      <c r="ABO53" s="110">
        <v>549.57359338538004</v>
      </c>
      <c r="ABP53" s="111">
        <v>257.88018580678198</v>
      </c>
      <c r="ABR53" s="129">
        <v>1005.6010930006699</v>
      </c>
      <c r="ABS53" s="130">
        <v>301.39984685412099</v>
      </c>
      <c r="ABT53" s="118"/>
      <c r="ABU53" s="129">
        <v>915.47611376265399</v>
      </c>
      <c r="ABV53" s="130">
        <v>315.08024925228398</v>
      </c>
      <c r="ABW53" s="118"/>
      <c r="ABX53" s="129">
        <v>804.57812972463205</v>
      </c>
      <c r="ABY53" s="130">
        <v>331.87953534072801</v>
      </c>
      <c r="ABZ53" s="118"/>
      <c r="ACA53" s="129">
        <v>785.34846000000005</v>
      </c>
      <c r="ACB53" s="130">
        <v>361.68033933426398</v>
      </c>
      <c r="ACD53" s="148">
        <v>1206.6114780943101</v>
      </c>
      <c r="ACE53" s="149">
        <v>421.00276845524598</v>
      </c>
      <c r="ACF53" s="137"/>
      <c r="ACG53" s="148">
        <v>1093.74557869861</v>
      </c>
      <c r="ACH53" s="149">
        <v>440.91586242180898</v>
      </c>
      <c r="ACI53" s="137"/>
      <c r="ACJ53" s="148">
        <v>954.893583302911</v>
      </c>
      <c r="ACK53" s="149">
        <v>465.35037271099799</v>
      </c>
      <c r="ACL53" s="137"/>
      <c r="ACM53" s="148">
        <v>795.59953390721103</v>
      </c>
      <c r="ACN53" s="149">
        <v>492.45180620129003</v>
      </c>
      <c r="ACP53" s="167">
        <v>1587.5945818114899</v>
      </c>
      <c r="ACQ53" s="168">
        <v>582.76070246294603</v>
      </c>
      <c r="ACR53" s="156"/>
      <c r="ACS53" s="167">
        <v>1449.11908471947</v>
      </c>
      <c r="ACT53" s="168">
        <v>608.94389969292695</v>
      </c>
      <c r="ACU53" s="156"/>
      <c r="ACV53" s="167">
        <v>1283.08550893543</v>
      </c>
      <c r="ACW53" s="168">
        <v>641.414655720003</v>
      </c>
      <c r="ACX53" s="156"/>
      <c r="ACY53" s="167">
        <v>1092.56202355138</v>
      </c>
      <c r="ACZ53" s="168">
        <v>677.55768291457798</v>
      </c>
      <c r="ADB53" s="186">
        <v>2206.4085575399899</v>
      </c>
      <c r="ADC53" s="187">
        <v>963.68433139667297</v>
      </c>
      <c r="ADD53" s="175"/>
      <c r="ADE53" s="186">
        <v>2022.0243393267799</v>
      </c>
      <c r="ADF53" s="187">
        <v>1006.47859403109</v>
      </c>
      <c r="ADG53" s="175"/>
      <c r="ADH53" s="186">
        <v>1801.03488850037</v>
      </c>
      <c r="ADI53" s="187">
        <v>1059.57950251286</v>
      </c>
      <c r="ADJ53" s="175"/>
      <c r="ADK53" s="186">
        <v>1547.4141999999999</v>
      </c>
      <c r="ADL53" s="187">
        <v>1118.9879533992701</v>
      </c>
      <c r="ADN53" s="205">
        <v>3026.32664259187</v>
      </c>
      <c r="ADO53" s="206">
        <v>1452.1004435012601</v>
      </c>
      <c r="ADP53" s="194"/>
      <c r="ADQ53" s="205">
        <v>2856.7839553275398</v>
      </c>
      <c r="ADR53" s="206">
        <v>1498.22571750303</v>
      </c>
      <c r="ADS53" s="194"/>
      <c r="ADT53" s="205">
        <v>2618.9073768632202</v>
      </c>
      <c r="ADU53" s="206">
        <v>1565.1180245918599</v>
      </c>
      <c r="ADV53" s="194"/>
      <c r="ADW53" s="205">
        <v>2361.3081535988999</v>
      </c>
      <c r="ADX53" s="206">
        <v>1636.0254136251399</v>
      </c>
      <c r="ADY53" s="194"/>
      <c r="ADZ53" s="205">
        <v>2061.2924782702498</v>
      </c>
      <c r="AEA53" s="206">
        <v>1719.5967845197799</v>
      </c>
      <c r="AEB53" s="194"/>
      <c r="AEC53" s="205">
        <v>1720.0694800000001</v>
      </c>
      <c r="AED53" s="206">
        <v>1813.4388845292499</v>
      </c>
      <c r="AEF53" s="224">
        <v>4092.83679819587</v>
      </c>
      <c r="AEG53" s="225">
        <v>2079.9410677562801</v>
      </c>
      <c r="AEH53" s="213"/>
      <c r="AEI53" s="224">
        <v>3903.6653917505</v>
      </c>
      <c r="AEJ53" s="225">
        <v>2140.16288861867</v>
      </c>
      <c r="AEK53" s="213"/>
      <c r="AEL53" s="224">
        <v>3637.9096337051401</v>
      </c>
      <c r="AEM53" s="225">
        <v>2226.9184138137198</v>
      </c>
      <c r="AEN53" s="213"/>
      <c r="AEO53" s="224">
        <v>3350.0512742597598</v>
      </c>
      <c r="AEP53" s="225">
        <v>2319.2149269218598</v>
      </c>
      <c r="AEQ53" s="213"/>
      <c r="AER53" s="224">
        <v>3015.5045169690302</v>
      </c>
      <c r="AES53" s="225">
        <v>2428.3913223549298</v>
      </c>
      <c r="AET53" s="213"/>
      <c r="AEU53" s="224">
        <v>2625.7333243236599</v>
      </c>
      <c r="AEV53" s="225">
        <v>2549.7243627306998</v>
      </c>
      <c r="AEX53" s="243">
        <v>5306.4828174122204</v>
      </c>
      <c r="AEY53" s="244">
        <v>2863.28212946234</v>
      </c>
      <c r="AEZ53" s="232"/>
      <c r="AFA53" s="243">
        <v>5097.8579926558796</v>
      </c>
      <c r="AFB53" s="244">
        <v>2939.3902131934001</v>
      </c>
      <c r="AFC53" s="232"/>
      <c r="AFD53" s="243">
        <v>4804.3983558995396</v>
      </c>
      <c r="AFE53" s="244">
        <v>3048.61692369307</v>
      </c>
      <c r="AFF53" s="232"/>
      <c r="AFG53" s="243">
        <v>4486.45616114319</v>
      </c>
      <c r="AFH53" s="244">
        <v>3165.0269206657199</v>
      </c>
      <c r="AFI53" s="232"/>
      <c r="AFJ53" s="243">
        <v>4107.1086623868396</v>
      </c>
      <c r="AFK53" s="244">
        <v>3301.3776649397901</v>
      </c>
      <c r="AFL53" s="232"/>
      <c r="AFM53" s="243">
        <v>3686.8948</v>
      </c>
      <c r="AFN53" s="244">
        <v>3457.02036357836</v>
      </c>
      <c r="AFP53" s="263">
        <v>6440.3916738091802</v>
      </c>
      <c r="AFQ53" s="264">
        <v>3857.65718761375</v>
      </c>
      <c r="AFR53" s="251"/>
      <c r="AFS53" s="263">
        <v>6178.4284506091899</v>
      </c>
      <c r="AFT53" s="264">
        <v>3958.0503412769999</v>
      </c>
      <c r="AFU53" s="251"/>
      <c r="AFV53" s="263">
        <v>5826.3528502119298</v>
      </c>
      <c r="AFW53" s="264">
        <v>4104.4624753628204</v>
      </c>
      <c r="AFX53" s="251"/>
      <c r="AFY53" s="263">
        <v>5444.89818021469</v>
      </c>
      <c r="AFZ53" s="264">
        <v>4260.7588777440496</v>
      </c>
      <c r="AGA53" s="251"/>
      <c r="AGB53" s="263">
        <v>5002.5774226201802</v>
      </c>
      <c r="AGC53" s="264">
        <v>4446.6887887336097</v>
      </c>
      <c r="AGD53" s="251"/>
      <c r="AGE53" s="263">
        <v>4485.6539000000002</v>
      </c>
      <c r="AGF53" s="264">
        <v>4653.7128352556601</v>
      </c>
      <c r="AGH53" s="41"/>
      <c r="AGI53" s="42"/>
      <c r="AGK53" s="41"/>
      <c r="AGL53" s="42"/>
      <c r="AGN53" s="41"/>
      <c r="AGO53" s="42"/>
      <c r="AGQ53" s="41"/>
      <c r="AGR53" s="42"/>
      <c r="AGT53" s="41"/>
      <c r="AGU53" s="42"/>
      <c r="AGW53" s="41"/>
      <c r="AGX53" s="42"/>
      <c r="AGZ53" s="41"/>
      <c r="AHA53" s="42"/>
      <c r="AHC53" s="41"/>
      <c r="AHD53" s="42"/>
      <c r="AHF53" s="41"/>
      <c r="AHG53" s="42"/>
      <c r="AHI53" s="41"/>
      <c r="AHJ53" s="42"/>
      <c r="AHL53" s="41"/>
      <c r="AHM53" s="42"/>
      <c r="AHO53" s="41"/>
      <c r="AHP53" s="42"/>
      <c r="AHR53" s="41"/>
      <c r="AHS53" s="42"/>
      <c r="AHU53" s="41"/>
      <c r="AHV53" s="42"/>
      <c r="AHX53" s="41"/>
      <c r="AHY53" s="42"/>
      <c r="AIA53" s="41"/>
      <c r="AIB53" s="42"/>
      <c r="AID53" s="41"/>
      <c r="AIE53" s="42"/>
      <c r="AIG53" s="41"/>
      <c r="AIH53" s="42"/>
      <c r="AIJ53" s="41"/>
      <c r="AIK53" s="42"/>
      <c r="AIM53" s="41"/>
      <c r="AIN53" s="42"/>
      <c r="AIP53" s="41"/>
      <c r="AIQ53" s="42"/>
      <c r="AIS53" s="41"/>
      <c r="AIT53" s="42"/>
      <c r="AIV53" s="41"/>
      <c r="AIW53" s="42"/>
      <c r="AIY53" s="41"/>
      <c r="AIZ53" s="42"/>
      <c r="AJB53" s="41"/>
      <c r="AJC53" s="42"/>
      <c r="AJE53" s="41"/>
      <c r="AJF53" s="42"/>
      <c r="AJH53" s="41"/>
      <c r="AJI53" s="42"/>
      <c r="AJK53" s="41"/>
      <c r="AJL53" s="42"/>
      <c r="AJN53" s="41"/>
      <c r="AJO53" s="42"/>
      <c r="AJQ53" s="41"/>
      <c r="AJR53" s="42"/>
      <c r="AJT53" s="41"/>
      <c r="AJU53" s="42"/>
      <c r="AJW53" s="41"/>
      <c r="AJX53" s="42"/>
      <c r="AJZ53" s="41"/>
      <c r="AKA53" s="42"/>
      <c r="AKC53" s="41"/>
      <c r="AKD53" s="42"/>
      <c r="AKF53" s="41"/>
      <c r="AKG53" s="42"/>
      <c r="AKI53" s="41"/>
      <c r="AKJ53" s="42"/>
      <c r="AKL53" s="41"/>
      <c r="AKM53" s="42"/>
      <c r="AKN53" s="66"/>
      <c r="AKO53" s="41"/>
      <c r="AKP53" s="42"/>
      <c r="AKQ53" s="66"/>
      <c r="AKR53" s="41"/>
      <c r="AKS53" s="42"/>
      <c r="AKU53" s="41"/>
      <c r="AKV53" s="42"/>
      <c r="AKW53" s="66"/>
      <c r="AKX53" s="41"/>
      <c r="AKY53" s="42"/>
      <c r="AKZ53" s="66"/>
      <c r="ALA53" s="41"/>
      <c r="ALB53" s="42"/>
      <c r="ALD53" s="41"/>
      <c r="ALE53" s="42"/>
      <c r="ALF53" s="66"/>
      <c r="ALG53" s="41"/>
      <c r="ALH53" s="42"/>
      <c r="ALI53" s="66"/>
      <c r="ALJ53" s="41"/>
      <c r="ALK53" s="42"/>
      <c r="ALM53" s="41"/>
      <c r="ALN53" s="42"/>
      <c r="ALO53" s="66"/>
      <c r="ALP53" s="41"/>
      <c r="ALQ53" s="42"/>
      <c r="ALR53" s="66"/>
      <c r="ALS53" s="41"/>
      <c r="ALT53" s="42"/>
      <c r="ALV53" s="41"/>
      <c r="ALW53" s="42"/>
      <c r="ALX53" s="66"/>
      <c r="ALY53" s="41"/>
      <c r="ALZ53" s="42"/>
      <c r="AMA53" s="66"/>
      <c r="AMB53" s="41"/>
      <c r="AMC53" s="42"/>
      <c r="AME53" s="41"/>
      <c r="AMF53" s="42"/>
      <c r="AMG53" s="66"/>
      <c r="AMH53" s="41"/>
      <c r="AMI53" s="42"/>
      <c r="AMJ53" s="66"/>
      <c r="AMK53" s="41"/>
      <c r="AML53" s="42"/>
      <c r="AMN53" s="41"/>
      <c r="AMO53" s="42"/>
      <c r="AMP53" s="66"/>
      <c r="AMQ53" s="41"/>
      <c r="AMR53" s="42"/>
      <c r="AMS53" s="66"/>
      <c r="AMT53" s="41"/>
      <c r="AMU53" s="42"/>
      <c r="AMW53" s="41"/>
      <c r="AMX53" s="42"/>
      <c r="AMY53" s="66"/>
      <c r="AMZ53" s="41"/>
      <c r="ANA53" s="42"/>
      <c r="ANB53" s="66"/>
      <c r="ANC53" s="41"/>
      <c r="AND53" s="42"/>
      <c r="ANF53" s="41"/>
      <c r="ANG53" s="42"/>
      <c r="ANH53" s="66"/>
      <c r="ANI53" s="41"/>
      <c r="ANJ53" s="42"/>
      <c r="ANK53" s="66"/>
      <c r="ANL53" s="41"/>
      <c r="ANM53" s="42"/>
      <c r="ANO53" s="41"/>
      <c r="ANP53" s="42"/>
      <c r="ANQ53" s="66"/>
      <c r="ANR53" s="41"/>
      <c r="ANS53" s="42"/>
      <c r="ANT53" s="66"/>
      <c r="ANU53" s="41"/>
      <c r="ANV53" s="42"/>
      <c r="ANX53" s="41"/>
      <c r="ANY53" s="42"/>
      <c r="ANZ53" s="66"/>
      <c r="AOA53" s="41"/>
      <c r="AOB53" s="42"/>
      <c r="AOC53" s="66"/>
      <c r="AOD53" s="41"/>
      <c r="AOE53" s="42"/>
      <c r="AOG53" s="41"/>
      <c r="AOH53" s="42"/>
      <c r="AOI53" s="66"/>
      <c r="AOJ53" s="41"/>
      <c r="AOK53" s="42"/>
      <c r="AOL53" s="66"/>
      <c r="AOM53" s="41"/>
      <c r="AON53" s="42"/>
      <c r="AOP53" s="41"/>
      <c r="AOQ53" s="42"/>
      <c r="AOS53" s="41"/>
      <c r="AOT53" s="42"/>
      <c r="AOV53" s="41"/>
      <c r="AOW53" s="42"/>
      <c r="AOY53" s="41"/>
      <c r="AOZ53" s="42"/>
      <c r="APB53" s="41"/>
      <c r="APC53" s="42"/>
      <c r="APE53" s="41"/>
      <c r="APF53" s="42"/>
      <c r="APH53" s="41"/>
      <c r="API53" s="42"/>
      <c r="APK53" s="41"/>
      <c r="APL53" s="42"/>
      <c r="APN53" s="41"/>
      <c r="APO53" s="42"/>
      <c r="APQ53" s="41"/>
      <c r="APR53" s="42"/>
      <c r="APT53" s="41"/>
      <c r="APU53" s="42"/>
      <c r="APW53" s="41"/>
      <c r="APX53" s="42"/>
      <c r="APZ53" s="41"/>
      <c r="AQA53" s="42"/>
      <c r="AQC53" s="41"/>
      <c r="AQD53" s="42"/>
      <c r="AQF53" s="41"/>
      <c r="AQG53" s="42"/>
      <c r="AQI53" s="41"/>
      <c r="AQJ53" s="42"/>
      <c r="AQL53" s="41"/>
      <c r="AQM53" s="42"/>
      <c r="AQO53" s="41"/>
      <c r="AQP53" s="42"/>
      <c r="AQR53" s="41"/>
      <c r="AQS53" s="42"/>
      <c r="AQU53" s="41"/>
      <c r="AQV53" s="42"/>
      <c r="AQX53" s="41"/>
      <c r="AQY53" s="42"/>
      <c r="ARA53" s="41"/>
      <c r="ARB53" s="42"/>
      <c r="ARD53" s="41"/>
      <c r="ARE53" s="42"/>
      <c r="ARG53" s="41"/>
      <c r="ARH53" s="42"/>
      <c r="ARJ53" s="41"/>
      <c r="ARK53" s="42"/>
      <c r="ARM53" s="41"/>
      <c r="ARN53" s="42"/>
      <c r="ARP53" s="41"/>
      <c r="ARQ53" s="42"/>
      <c r="ARS53" s="41"/>
      <c r="ART53" s="42"/>
      <c r="ARV53" s="41"/>
      <c r="ARW53" s="42"/>
      <c r="ARY53" s="41"/>
      <c r="ARZ53" s="42"/>
      <c r="ASB53" s="41"/>
      <c r="ASC53" s="42"/>
      <c r="ASE53" s="41"/>
      <c r="ASF53" s="42"/>
      <c r="ASH53" s="41"/>
      <c r="ASI53" s="42"/>
      <c r="ASK53" s="41"/>
      <c r="ASL53" s="42"/>
      <c r="ASN53" s="41"/>
      <c r="ASO53" s="42"/>
      <c r="ASQ53" s="41"/>
      <c r="ASR53" s="42"/>
      <c r="AST53" s="41"/>
      <c r="ASU53" s="42"/>
      <c r="ASW53" s="41"/>
      <c r="ASX53" s="42"/>
      <c r="ASZ53" s="41"/>
      <c r="ATA53" s="42"/>
      <c r="ATC53" s="41"/>
      <c r="ATD53" s="42"/>
      <c r="ATF53" s="41"/>
      <c r="ATG53" s="42"/>
      <c r="ATI53" s="41"/>
      <c r="ATJ53" s="42"/>
      <c r="ATL53" s="41"/>
      <c r="ATM53" s="42"/>
      <c r="ATO53" s="41"/>
      <c r="ATP53" s="42"/>
      <c r="ATR53" s="41"/>
      <c r="ATS53" s="42"/>
      <c r="ATU53" s="41"/>
      <c r="ATV53" s="42"/>
      <c r="ATX53" s="41"/>
      <c r="ATY53" s="42"/>
      <c r="AUA53" s="41"/>
      <c r="AUB53" s="42"/>
      <c r="AUD53" s="41"/>
      <c r="AUE53" s="42"/>
      <c r="AUG53" s="41"/>
      <c r="AUH53" s="42"/>
      <c r="AUJ53" s="41"/>
      <c r="AUK53" s="42"/>
      <c r="AUM53" s="41"/>
      <c r="AUN53" s="42"/>
      <c r="AUP53" s="41"/>
      <c r="AUQ53" s="42"/>
      <c r="AUS53" s="41"/>
      <c r="AUT53" s="42"/>
      <c r="AUV53" s="41"/>
      <c r="AUW53" s="42"/>
      <c r="AUY53" s="41"/>
      <c r="AUZ53" s="42"/>
      <c r="AVB53" s="41"/>
      <c r="AVC53" s="42"/>
      <c r="AVE53" s="41"/>
      <c r="AVF53" s="42"/>
      <c r="AVH53" s="41"/>
      <c r="AVI53" s="42"/>
      <c r="AVK53" s="41"/>
      <c r="AVL53" s="42"/>
      <c r="AVN53" s="41"/>
      <c r="AVO53" s="42"/>
      <c r="AVQ53" s="41"/>
      <c r="AVR53" s="42"/>
      <c r="AVT53" s="41"/>
      <c r="AVU53" s="42"/>
      <c r="AVW53" s="41"/>
      <c r="AVX53" s="42"/>
      <c r="AVZ53" s="41"/>
      <c r="AWA53" s="42"/>
      <c r="AWC53" s="41"/>
      <c r="AWD53" s="42"/>
      <c r="AWF53" s="41"/>
      <c r="AWG53" s="42"/>
      <c r="AWH53" s="66"/>
      <c r="AWI53" s="41"/>
      <c r="AWJ53" s="42"/>
      <c r="AWK53" s="66"/>
      <c r="AWL53" s="41"/>
      <c r="AWM53" s="42"/>
      <c r="AWO53" s="41"/>
      <c r="AWP53" s="42"/>
      <c r="AWQ53" s="66"/>
      <c r="AWR53" s="41"/>
      <c r="AWS53" s="42"/>
      <c r="AWT53" s="66"/>
      <c r="AWU53" s="41"/>
      <c r="AWV53" s="42"/>
      <c r="AWX53" s="41"/>
      <c r="AWY53" s="42"/>
      <c r="AWZ53" s="66"/>
      <c r="AXA53" s="41"/>
      <c r="AXB53" s="42"/>
      <c r="AXC53" s="66"/>
      <c r="AXD53" s="41"/>
      <c r="AXE53" s="42"/>
      <c r="AXG53" s="41"/>
      <c r="AXH53" s="42"/>
      <c r="AXI53" s="66"/>
      <c r="AXJ53" s="41"/>
      <c r="AXK53" s="42"/>
      <c r="AXL53" s="66"/>
      <c r="AXM53" s="41"/>
      <c r="AXN53" s="42"/>
      <c r="AXP53" s="41"/>
      <c r="AXQ53" s="42"/>
      <c r="AXR53" s="66"/>
      <c r="AXS53" s="41"/>
      <c r="AXT53" s="42"/>
      <c r="AXU53" s="66"/>
      <c r="AXV53" s="41"/>
      <c r="AXW53" s="42"/>
      <c r="AXY53" s="41"/>
      <c r="AXZ53" s="42"/>
      <c r="AYA53" s="66"/>
      <c r="AYB53" s="41"/>
      <c r="AYC53" s="42"/>
      <c r="AYD53" s="66"/>
      <c r="AYE53" s="41"/>
      <c r="AYF53" s="42"/>
      <c r="AYH53" s="41"/>
      <c r="AYI53" s="42"/>
      <c r="AYJ53" s="66"/>
      <c r="AYK53" s="41"/>
      <c r="AYL53" s="42"/>
      <c r="AYM53" s="66"/>
      <c r="AYN53" s="41"/>
      <c r="AYO53" s="42"/>
      <c r="AYQ53" s="41"/>
      <c r="AYR53" s="42"/>
      <c r="AYS53" s="66"/>
      <c r="AYT53" s="41"/>
      <c r="AYU53" s="42"/>
      <c r="AYV53" s="66"/>
      <c r="AYW53" s="41"/>
      <c r="AYX53" s="42"/>
      <c r="AYZ53" s="41"/>
      <c r="AZA53" s="42"/>
      <c r="AZB53" s="66"/>
      <c r="AZC53" s="41"/>
      <c r="AZD53" s="42"/>
      <c r="AZE53" s="66"/>
      <c r="AZF53" s="41"/>
      <c r="AZG53" s="42"/>
      <c r="AZI53" s="41"/>
      <c r="AZJ53" s="42"/>
      <c r="AZK53" s="66"/>
      <c r="AZL53" s="41"/>
      <c r="AZM53" s="42"/>
      <c r="AZN53" s="66"/>
      <c r="AZO53" s="41"/>
      <c r="AZP53" s="42"/>
      <c r="AZR53" s="41"/>
      <c r="AZS53" s="42"/>
      <c r="AZT53" s="66"/>
      <c r="AZU53" s="41"/>
      <c r="AZV53" s="42"/>
      <c r="AZW53" s="66"/>
      <c r="AZX53" s="41"/>
      <c r="AZY53" s="42"/>
    </row>
    <row r="54" spans="2:1377" x14ac:dyDescent="0.15">
      <c r="B54" s="41">
        <v>-16.830410522582799</v>
      </c>
      <c r="C54" s="42">
        <v>42.062999304679501</v>
      </c>
      <c r="E54" s="41">
        <v>-63.073793680243597</v>
      </c>
      <c r="F54" s="42">
        <v>44.271335777684698</v>
      </c>
      <c r="H54" s="41">
        <v>-100.165156574397</v>
      </c>
      <c r="I54" s="42">
        <v>47.7270316252486</v>
      </c>
      <c r="J54" s="66"/>
      <c r="K54" s="41">
        <v>-159.84964892029899</v>
      </c>
      <c r="L54" s="42">
        <v>52.4488568441365</v>
      </c>
      <c r="N54" s="41">
        <v>-1.5217586136280701</v>
      </c>
      <c r="O54" s="42">
        <v>62.169786233049301</v>
      </c>
      <c r="P54" s="66"/>
      <c r="Q54" s="41">
        <v>-54.692741179136199</v>
      </c>
      <c r="R54" s="42">
        <v>65.652245706246802</v>
      </c>
      <c r="S54" s="66"/>
      <c r="T54" s="41">
        <v>-121.489643744642</v>
      </c>
      <c r="U54" s="42">
        <v>70.882149500525998</v>
      </c>
      <c r="V54" s="66"/>
      <c r="W54" s="41">
        <v>-163.17615893479001</v>
      </c>
      <c r="X54" s="42">
        <v>78.545913310617394</v>
      </c>
      <c r="Z54" s="41">
        <v>22.409110111712099</v>
      </c>
      <c r="AA54" s="42">
        <v>87.986681753662197</v>
      </c>
      <c r="AB54" s="66"/>
      <c r="AC54" s="41">
        <v>-10.228519872328601</v>
      </c>
      <c r="AD54" s="42">
        <v>93.008520253733394</v>
      </c>
      <c r="AE54" s="66"/>
      <c r="AF54" s="41">
        <v>-84.255643865945004</v>
      </c>
      <c r="AG54" s="42">
        <v>99.529695975897098</v>
      </c>
      <c r="AH54" s="66"/>
      <c r="AI54" s="41">
        <v>-168.44279668520801</v>
      </c>
      <c r="AJ54" s="42">
        <v>109.760809456309</v>
      </c>
      <c r="AL54" s="41">
        <v>12.030439590661301</v>
      </c>
      <c r="AM54" s="42">
        <v>123.68756512572401</v>
      </c>
      <c r="AN54" s="66"/>
      <c r="AO54" s="41">
        <v>-30.026128116595199</v>
      </c>
      <c r="AP54" s="42">
        <v>131.38527283498601</v>
      </c>
      <c r="AQ54" s="66"/>
      <c r="AR54" s="41">
        <v>-123.30040519949701</v>
      </c>
      <c r="AS54" s="42">
        <v>141.48771295660001</v>
      </c>
      <c r="AT54" s="66"/>
      <c r="AU54" s="41">
        <v>-271.94730834153899</v>
      </c>
      <c r="AV54" s="42">
        <v>154.40882881741399</v>
      </c>
      <c r="AX54" s="41">
        <v>67.003438694281897</v>
      </c>
      <c r="AY54" s="42">
        <v>170.828976844083</v>
      </c>
      <c r="AZ54" s="66"/>
      <c r="BA54" s="41">
        <v>0</v>
      </c>
      <c r="BB54" s="42">
        <v>180.58896499246799</v>
      </c>
      <c r="BC54" s="66"/>
      <c r="BD54" s="41">
        <v>-101.705693409346</v>
      </c>
      <c r="BE54" s="42">
        <v>193.63931703490101</v>
      </c>
      <c r="BF54" s="66"/>
      <c r="BG54" s="41">
        <v>-279.64070279962198</v>
      </c>
      <c r="BH54" s="42">
        <v>210.20632172951301</v>
      </c>
      <c r="BJ54" s="41">
        <v>117.85739063913</v>
      </c>
      <c r="BK54" s="42">
        <v>284.390362034031</v>
      </c>
      <c r="BL54" s="66"/>
      <c r="BM54" s="41">
        <v>0</v>
      </c>
      <c r="BN54" s="42">
        <v>299.990475658805</v>
      </c>
      <c r="BO54" s="66"/>
      <c r="BP54" s="41">
        <v>-103.991947681006</v>
      </c>
      <c r="BQ54" s="42">
        <v>322.52575818322401</v>
      </c>
      <c r="BR54" s="66"/>
      <c r="BS54" s="41">
        <v>-340.94173787060703</v>
      </c>
      <c r="BT54" s="42">
        <v>350.41474981695399</v>
      </c>
      <c r="BV54" s="41">
        <v>261.42036094001202</v>
      </c>
      <c r="BW54" s="42">
        <v>430.23215517274099</v>
      </c>
      <c r="BX54" s="66"/>
      <c r="BY54" s="41">
        <v>142.45887686155001</v>
      </c>
      <c r="BZ54" s="42">
        <v>444.36389737411599</v>
      </c>
      <c r="CA54" s="66"/>
      <c r="CB54" s="41">
        <v>0</v>
      </c>
      <c r="CC54" s="42">
        <v>471.242617182853</v>
      </c>
      <c r="CD54" s="66"/>
      <c r="CE54" s="41">
        <v>-134.153263530755</v>
      </c>
      <c r="CF54" s="42">
        <v>502.54294101681802</v>
      </c>
      <c r="CG54" s="66"/>
      <c r="CH54" s="41">
        <v>-418.96545945229502</v>
      </c>
      <c r="CI54" s="42">
        <v>542.77478732618295</v>
      </c>
      <c r="CJ54" s="66"/>
      <c r="CK54" s="41">
        <v>-425.51761140412202</v>
      </c>
      <c r="CL54" s="42">
        <v>585.20901608596103</v>
      </c>
      <c r="CN54" s="41">
        <v>524.40112259284604</v>
      </c>
      <c r="CO54" s="42">
        <v>620.48925298879703</v>
      </c>
      <c r="CP54" s="66"/>
      <c r="CQ54" s="41">
        <v>395.614990833592</v>
      </c>
      <c r="CR54" s="42">
        <v>637.83155478998799</v>
      </c>
      <c r="CS54" s="66"/>
      <c r="CT54" s="41">
        <v>207.75105907434099</v>
      </c>
      <c r="CU54" s="42">
        <v>669.88010096353196</v>
      </c>
      <c r="CV54" s="66"/>
      <c r="CW54" s="41">
        <v>3.6826273150843698</v>
      </c>
      <c r="CX54" s="42">
        <v>709.14409896595396</v>
      </c>
      <c r="CY54" s="66"/>
      <c r="CZ54" s="41">
        <v>-106.040161481179</v>
      </c>
      <c r="DA54" s="42">
        <v>759.34915054871703</v>
      </c>
      <c r="DB54" s="66"/>
      <c r="DC54" s="41">
        <v>-283.88867337070201</v>
      </c>
      <c r="DD54" s="42">
        <v>817.07692501209704</v>
      </c>
      <c r="DF54" s="41">
        <v>835.63674740482099</v>
      </c>
      <c r="DG54" s="42">
        <v>859.38260160648599</v>
      </c>
      <c r="DH54" s="66"/>
      <c r="DI54" s="41">
        <v>697.59145464242101</v>
      </c>
      <c r="DJ54" s="42">
        <v>880.03230861423197</v>
      </c>
      <c r="DK54" s="66"/>
      <c r="DL54" s="41">
        <v>494.73936188002398</v>
      </c>
      <c r="DM54" s="42">
        <v>918.18531838358194</v>
      </c>
      <c r="DN54" s="66"/>
      <c r="DO54" s="41">
        <v>394.97869083042298</v>
      </c>
      <c r="DP54" s="42">
        <v>968.363678727908</v>
      </c>
      <c r="DQ54" s="66"/>
      <c r="DR54" s="41">
        <v>7.4723763552200602</v>
      </c>
      <c r="DS54" s="42">
        <v>1027.33279246503</v>
      </c>
      <c r="DT54" s="66"/>
      <c r="DU54" s="41">
        <v>-60.242326705873197</v>
      </c>
      <c r="DV54" s="42">
        <v>1100.0898240490601</v>
      </c>
      <c r="DX54" s="41">
        <v>1052.23395269293</v>
      </c>
      <c r="DY54" s="42">
        <v>1159.74071077858</v>
      </c>
      <c r="DZ54" s="66"/>
      <c r="EA54" s="41">
        <v>849.11691269292498</v>
      </c>
      <c r="EB54" s="42">
        <v>1188.0199373952701</v>
      </c>
      <c r="EC54" s="66"/>
      <c r="ED54" s="41">
        <v>605.93944560502496</v>
      </c>
      <c r="EE54" s="42">
        <v>1239.6506273653399</v>
      </c>
      <c r="EF54" s="66"/>
      <c r="EG54" s="41">
        <v>487.20681725342803</v>
      </c>
      <c r="EH54" s="42">
        <v>1307.5251342689401</v>
      </c>
      <c r="EI54" s="66"/>
      <c r="EJ54" s="41">
        <v>63.064884341325403</v>
      </c>
      <c r="EK54" s="42">
        <v>1387.6972413849501</v>
      </c>
      <c r="EL54" s="66"/>
      <c r="EM54" s="41">
        <v>-59.057575169592297</v>
      </c>
      <c r="EN54" s="42">
        <v>1486.3503069763501</v>
      </c>
      <c r="EP54" s="41">
        <v>338.20715764616199</v>
      </c>
      <c r="EQ54" s="42">
        <v>84.786255002899594</v>
      </c>
      <c r="ER54" s="66"/>
      <c r="ES54" s="41">
        <v>268.94858448849999</v>
      </c>
      <c r="ET54" s="42">
        <v>89.183696301364805</v>
      </c>
      <c r="EU54" s="66"/>
      <c r="EV54" s="41">
        <v>182.81225133083899</v>
      </c>
      <c r="EW54" s="42">
        <v>95.5913066308526</v>
      </c>
      <c r="EX54" s="66"/>
      <c r="EY54" s="41">
        <v>92.261200000000201</v>
      </c>
      <c r="EZ54" s="42">
        <v>104.765632198785</v>
      </c>
      <c r="FB54" s="41">
        <v>430.21882459027199</v>
      </c>
      <c r="FC54" s="42">
        <v>125.19200566363401</v>
      </c>
      <c r="FD54" s="66"/>
      <c r="FE54" s="41">
        <v>350.19678702476398</v>
      </c>
      <c r="FF54" s="42">
        <v>132.075799683502</v>
      </c>
      <c r="FG54" s="66"/>
      <c r="FH54" s="41">
        <v>250.57362945925601</v>
      </c>
      <c r="FI54" s="42">
        <v>141.921362807897</v>
      </c>
      <c r="FJ54" s="66"/>
      <c r="FK54" s="41">
        <v>150.19885770045099</v>
      </c>
      <c r="FL54" s="42">
        <v>156.751703040693</v>
      </c>
      <c r="FN54" s="41">
        <v>597.04763841812098</v>
      </c>
      <c r="FO54" s="42">
        <v>178.57633141423401</v>
      </c>
      <c r="FP54" s="66"/>
      <c r="FQ54" s="41">
        <v>507.70127442450502</v>
      </c>
      <c r="FR54" s="42">
        <v>187.23640141044999</v>
      </c>
      <c r="FS54" s="66"/>
      <c r="FT54" s="41">
        <v>396.15843043088802</v>
      </c>
      <c r="FU54" s="42">
        <v>199.66929387260501</v>
      </c>
      <c r="FV54" s="66"/>
      <c r="FW54" s="41">
        <v>341.99478514114497</v>
      </c>
      <c r="FX54" s="42">
        <v>219.188548635145</v>
      </c>
      <c r="FZ54" s="41">
        <v>711.66753961134998</v>
      </c>
      <c r="GA54" s="42">
        <v>250.762429436985</v>
      </c>
      <c r="GB54" s="66"/>
      <c r="GC54" s="41">
        <v>599.30821252844703</v>
      </c>
      <c r="GD54" s="42">
        <v>264.232058529303</v>
      </c>
      <c r="GE54" s="66"/>
      <c r="GF54" s="41">
        <v>530.63160419683697</v>
      </c>
      <c r="GG54" s="42">
        <v>283.605347251149</v>
      </c>
      <c r="GH54" s="66"/>
      <c r="GI54" s="41">
        <v>290.79743786646901</v>
      </c>
      <c r="GJ54" s="42">
        <v>306.35925246069098</v>
      </c>
      <c r="GL54" s="41">
        <v>957.235565036205</v>
      </c>
      <c r="GM54" s="42">
        <v>346.53615674576503</v>
      </c>
      <c r="GN54" s="66"/>
      <c r="GO54" s="41">
        <v>812.60947635226603</v>
      </c>
      <c r="GP54" s="42">
        <v>363.74913677337702</v>
      </c>
      <c r="GQ54" s="66"/>
      <c r="GR54" s="41">
        <v>646.30617898439004</v>
      </c>
      <c r="GS54" s="42">
        <v>388.32781671199399</v>
      </c>
      <c r="GT54" s="66"/>
      <c r="GU54" s="41">
        <v>407.58888256233598</v>
      </c>
      <c r="GV54" s="42">
        <v>418.450929567201</v>
      </c>
      <c r="GX54" s="41">
        <v>1338.00877751694</v>
      </c>
      <c r="GY54" s="42">
        <v>576.618853800289</v>
      </c>
      <c r="GZ54" s="66"/>
      <c r="HA54" s="41">
        <v>1145.9797277969101</v>
      </c>
      <c r="HB54" s="42">
        <v>605.50329023448796</v>
      </c>
      <c r="HC54" s="66"/>
      <c r="HD54" s="41">
        <v>925.49570835686802</v>
      </c>
      <c r="HE54" s="42">
        <v>646.58485576932503</v>
      </c>
      <c r="HF54" s="66"/>
      <c r="HG54" s="41">
        <v>670.88803990962504</v>
      </c>
      <c r="HH54" s="42">
        <v>696.80450984785205</v>
      </c>
      <c r="HJ54" s="41">
        <v>1889.6177294077299</v>
      </c>
      <c r="HK54" s="42">
        <v>872.34260456242305</v>
      </c>
      <c r="HL54" s="66"/>
      <c r="HM54" s="41">
        <v>1717.1762453292699</v>
      </c>
      <c r="HN54" s="42">
        <v>900.25475995351803</v>
      </c>
      <c r="HO54" s="66"/>
      <c r="HP54" s="41">
        <v>1470.5059612508101</v>
      </c>
      <c r="HQ54" s="42">
        <v>949.27967934903995</v>
      </c>
      <c r="HR54" s="66"/>
      <c r="HS54" s="41">
        <v>1203.0668771723499</v>
      </c>
      <c r="HT54" s="42">
        <v>1006.57047839493</v>
      </c>
      <c r="HU54" s="66"/>
      <c r="HV54" s="41">
        <v>920.62955652677294</v>
      </c>
      <c r="HW54" s="42">
        <v>1078.3276744903301</v>
      </c>
      <c r="HX54" s="66"/>
      <c r="HY54" s="41">
        <v>564.65880000000095</v>
      </c>
      <c r="HZ54" s="42">
        <v>1119.16536136164</v>
      </c>
      <c r="IB54" s="41">
        <v>2609.4611937045102</v>
      </c>
      <c r="IC54" s="42">
        <v>1257.67638846461</v>
      </c>
      <c r="ID54" s="66"/>
      <c r="IE54" s="41">
        <v>2420.5100619452601</v>
      </c>
      <c r="IF54" s="42">
        <v>1292.7341525172999</v>
      </c>
      <c r="IG54" s="66"/>
      <c r="IH54" s="41">
        <v>2148.9911301860002</v>
      </c>
      <c r="II54" s="42">
        <v>1353.6968179657599</v>
      </c>
      <c r="IJ54" s="66"/>
      <c r="IK54" s="41">
        <v>1854.38269842675</v>
      </c>
      <c r="IL54" s="42">
        <v>1425.62487717062</v>
      </c>
      <c r="IM54" s="66"/>
      <c r="IN54" s="41">
        <v>1477.18888034478</v>
      </c>
      <c r="IO54" s="42">
        <v>1516.96658898491</v>
      </c>
      <c r="IP54" s="66"/>
      <c r="IQ54" s="41">
        <v>1126.7295999999999</v>
      </c>
      <c r="IR54" s="42">
        <v>1586.7675918795701</v>
      </c>
      <c r="IT54" s="41">
        <v>3431.8462422144598</v>
      </c>
      <c r="IU54" s="42">
        <v>1741.09380555485</v>
      </c>
      <c r="IV54" s="66"/>
      <c r="IW54" s="41">
        <v>3226.9509494520598</v>
      </c>
      <c r="IX54" s="42">
        <v>1783.7739938566399</v>
      </c>
      <c r="IY54" s="66"/>
      <c r="IZ54" s="41">
        <v>2931.1488566896701</v>
      </c>
      <c r="JA54" s="42">
        <v>1857.59617597336</v>
      </c>
      <c r="JB54" s="66"/>
      <c r="JC54" s="41">
        <v>2609.9365639272601</v>
      </c>
      <c r="JD54" s="42">
        <v>1945.09744686462</v>
      </c>
      <c r="JE54" s="66"/>
      <c r="JF54" s="41">
        <v>2223.6818711648698</v>
      </c>
      <c r="JG54" s="42">
        <v>2057.0187550116998</v>
      </c>
      <c r="JH54" s="66"/>
      <c r="JI54" s="41">
        <v>1911.3576297329</v>
      </c>
      <c r="JJ54" s="42">
        <v>2191.5999388012701</v>
      </c>
      <c r="JL54" s="41">
        <v>4191.2095922545795</v>
      </c>
      <c r="JM54" s="42">
        <v>2349.30548183889</v>
      </c>
      <c r="JN54" s="66"/>
      <c r="JO54" s="41">
        <v>3907.8725522545701</v>
      </c>
      <c r="JP54" s="42">
        <v>2407.6113584528898</v>
      </c>
      <c r="JQ54" s="66"/>
      <c r="JR54" s="41">
        <v>3553.1550851666698</v>
      </c>
      <c r="JS54" s="42">
        <v>2507.4390562588001</v>
      </c>
      <c r="JT54" s="66"/>
      <c r="JU54" s="41">
        <v>3167.9453780787799</v>
      </c>
      <c r="JV54" s="42">
        <v>2625.9796509950202</v>
      </c>
      <c r="JW54" s="66"/>
      <c r="JX54" s="41">
        <v>2746.0405239029801</v>
      </c>
      <c r="JY54" s="42">
        <v>2777.9056955934302</v>
      </c>
      <c r="JZ54" s="66"/>
      <c r="KA54" s="41">
        <v>2369.3456112807098</v>
      </c>
      <c r="KB54" s="42">
        <v>2959.9914771001399</v>
      </c>
      <c r="KD54" s="41">
        <v>927.398383363015</v>
      </c>
      <c r="KE54" s="42">
        <v>171.50684968219599</v>
      </c>
      <c r="KF54" s="66"/>
      <c r="KG54" s="41">
        <v>858.94469435256303</v>
      </c>
      <c r="KH54" s="42">
        <v>178.504850371717</v>
      </c>
      <c r="KI54" s="66"/>
      <c r="KJ54" s="41">
        <v>774.78893814211199</v>
      </c>
      <c r="KK54" s="42">
        <v>187.19429542227601</v>
      </c>
      <c r="KL54" s="66"/>
      <c r="KM54" s="41">
        <v>770.96043876209103</v>
      </c>
      <c r="KN54" s="42">
        <v>202.40440235575201</v>
      </c>
      <c r="KP54" s="41">
        <v>1145.1241396760099</v>
      </c>
      <c r="KQ54" s="42">
        <v>250.07254099095101</v>
      </c>
      <c r="KR54" s="66"/>
      <c r="KS54" s="41">
        <v>1065.51098445505</v>
      </c>
      <c r="KT54" s="42">
        <v>260.12022389713002</v>
      </c>
      <c r="KU54" s="66"/>
      <c r="KV54" s="41">
        <v>967.60742283408797</v>
      </c>
      <c r="KW54" s="42">
        <v>272.56252596117099</v>
      </c>
      <c r="KX54" s="66"/>
      <c r="KY54" s="41">
        <v>974.23710269774006</v>
      </c>
      <c r="KZ54" s="42">
        <v>295.96380790233002</v>
      </c>
      <c r="LB54" s="41">
        <v>1505.39278885013</v>
      </c>
      <c r="LC54" s="42">
        <v>356.46063833030399</v>
      </c>
      <c r="LD54" s="66"/>
      <c r="LE54" s="41">
        <v>1415.0806915721701</v>
      </c>
      <c r="LF54" s="42">
        <v>369.56291451833198</v>
      </c>
      <c r="LG54" s="66"/>
      <c r="LH54" s="41">
        <v>1303.9308086942201</v>
      </c>
      <c r="LI54" s="42">
        <v>385.77962393131799</v>
      </c>
      <c r="LJ54" s="66"/>
      <c r="LK54" s="41">
        <v>1314.5275200000001</v>
      </c>
      <c r="LL54" s="42">
        <v>417.29188320102401</v>
      </c>
      <c r="LN54" s="41">
        <v>1817.2849107348</v>
      </c>
      <c r="LO54" s="42">
        <v>497.56426283765597</v>
      </c>
      <c r="LP54" s="66"/>
      <c r="LQ54" s="41">
        <v>1704.17835006827</v>
      </c>
      <c r="LR54" s="42">
        <v>516.67445823650803</v>
      </c>
      <c r="LS54" s="66"/>
      <c r="LT54" s="41">
        <v>1565.00407740175</v>
      </c>
      <c r="LU54" s="42">
        <v>540.28829972948597</v>
      </c>
      <c r="LV54" s="66"/>
      <c r="LW54" s="41">
        <v>1405.32891673521</v>
      </c>
      <c r="LX54" s="42">
        <v>566.602207918109</v>
      </c>
      <c r="LZ54" s="41">
        <v>2358.6862925494802</v>
      </c>
      <c r="MA54" s="42">
        <v>689.60851327301395</v>
      </c>
      <c r="MB54" s="66"/>
      <c r="MC54" s="41">
        <v>2219.82405297062</v>
      </c>
      <c r="MD54" s="42">
        <v>714.78835054293404</v>
      </c>
      <c r="ME54" s="66"/>
      <c r="MF54" s="41">
        <v>2053.4227386129</v>
      </c>
      <c r="MG54" s="42">
        <v>746.10533870614904</v>
      </c>
      <c r="MH54" s="66"/>
      <c r="MI54" s="41">
        <v>1862.4612</v>
      </c>
      <c r="MJ54" s="42">
        <v>781.13940401314903</v>
      </c>
      <c r="ML54" s="41">
        <v>3259.5384824759399</v>
      </c>
      <c r="MM54" s="42">
        <v>1142.3496073173201</v>
      </c>
      <c r="MN54" s="66"/>
      <c r="MO54" s="41">
        <v>3074.6466649655299</v>
      </c>
      <c r="MP54" s="42">
        <v>1183.4781376583601</v>
      </c>
      <c r="MQ54" s="66"/>
      <c r="MR54" s="41">
        <v>2853.17943314472</v>
      </c>
      <c r="MS54" s="42">
        <v>1234.65920091101</v>
      </c>
      <c r="MT54" s="66"/>
      <c r="MU54" s="41">
        <v>2598.9892</v>
      </c>
      <c r="MV54" s="42">
        <v>1292.1980022805301</v>
      </c>
      <c r="MX54" s="41">
        <v>4402.9586784281501</v>
      </c>
      <c r="MY54" s="42">
        <v>1729.6182230265599</v>
      </c>
      <c r="MZ54" s="66"/>
      <c r="NA54" s="41">
        <v>4233.00504512304</v>
      </c>
      <c r="NB54" s="42">
        <v>1773.6819048142299</v>
      </c>
      <c r="NC54" s="66"/>
      <c r="ND54" s="41">
        <v>3994.4880454179302</v>
      </c>
      <c r="NE54" s="42">
        <v>1838.13143209493</v>
      </c>
      <c r="NF54" s="66"/>
      <c r="NG54" s="41">
        <v>3736.1910201128198</v>
      </c>
      <c r="NH54" s="42">
        <v>1906.6612484142599</v>
      </c>
      <c r="NI54" s="66"/>
      <c r="NJ54" s="41">
        <v>3435.5468959026098</v>
      </c>
      <c r="NK54" s="42">
        <v>1987.5529039805999</v>
      </c>
      <c r="NL54" s="66"/>
      <c r="NM54" s="41">
        <v>3093.5833600000001</v>
      </c>
      <c r="NN54" s="42">
        <v>2078.8093335193798</v>
      </c>
      <c r="NP54" s="41">
        <v>5832.64048296481</v>
      </c>
      <c r="NQ54" s="42">
        <v>2487.7925472895499</v>
      </c>
      <c r="NR54" s="66"/>
      <c r="NS54" s="41">
        <v>5643.0572176018404</v>
      </c>
      <c r="NT54" s="42">
        <v>2545.10596349976</v>
      </c>
      <c r="NU54" s="66"/>
      <c r="NV54" s="41">
        <v>5376.6408370388799</v>
      </c>
      <c r="NW54" s="42">
        <v>2628.3789473234701</v>
      </c>
      <c r="NX54" s="66"/>
      <c r="NY54" s="41">
        <v>5088.06005567592</v>
      </c>
      <c r="NZ54" s="42">
        <v>2717.27373175813</v>
      </c>
      <c r="OA54" s="66"/>
      <c r="OB54" s="41">
        <v>4752.90212815</v>
      </c>
      <c r="OC54" s="42">
        <v>2822.5577876298198</v>
      </c>
      <c r="OD54" s="66"/>
      <c r="OE54" s="41">
        <v>4362.1080000000002</v>
      </c>
      <c r="OF54" s="42">
        <v>2940.3538843936599</v>
      </c>
      <c r="OH54" s="41">
        <v>7450.3956166642101</v>
      </c>
      <c r="OI54" s="42">
        <v>3436.5592192200702</v>
      </c>
      <c r="OJ54" s="66"/>
      <c r="OK54" s="41">
        <v>7241.3636749802399</v>
      </c>
      <c r="OL54" s="42">
        <v>3508.7822438663902</v>
      </c>
      <c r="OM54" s="66"/>
      <c r="ON54" s="41">
        <v>6947.2288692962702</v>
      </c>
      <c r="OO54" s="42">
        <v>3613.2981896206202</v>
      </c>
      <c r="OP54" s="66"/>
      <c r="OQ54" s="41">
        <v>6628.5452876122999</v>
      </c>
      <c r="OR54" s="42">
        <v>3725.0545462468099</v>
      </c>
      <c r="OS54" s="66"/>
      <c r="OT54" s="41">
        <v>6248.27261792834</v>
      </c>
      <c r="OU54" s="42">
        <v>3856.4760375815299</v>
      </c>
      <c r="OV54" s="66"/>
      <c r="OW54" s="41">
        <v>5827.3375999999998</v>
      </c>
      <c r="OX54" s="42">
        <v>4006.7977423792399</v>
      </c>
      <c r="OZ54" s="41">
        <v>9031.1121954677801</v>
      </c>
      <c r="PA54" s="42">
        <v>4631.8277519885596</v>
      </c>
      <c r="PB54" s="66"/>
      <c r="PC54" s="41">
        <v>8768.2858050677896</v>
      </c>
      <c r="PD54" s="42">
        <v>4727.7932407685603</v>
      </c>
      <c r="PE54" s="66"/>
      <c r="PF54" s="41">
        <v>8415.4024523996595</v>
      </c>
      <c r="PG54" s="42">
        <v>4867.9074210594599</v>
      </c>
      <c r="PH54" s="66"/>
      <c r="PI54" s="41">
        <v>8033.0605685315304</v>
      </c>
      <c r="PJ54" s="42">
        <v>5017.9896904558</v>
      </c>
      <c r="PK54" s="66"/>
      <c r="PL54" s="41">
        <v>7590.04561359528</v>
      </c>
      <c r="PM54" s="42">
        <v>5196.7244223866301</v>
      </c>
      <c r="PN54" s="66"/>
      <c r="PO54" s="41">
        <v>7071.8483999999999</v>
      </c>
      <c r="PP54" s="42">
        <v>5397.1397191628002</v>
      </c>
      <c r="PR54" s="41">
        <v>-101.468228050928</v>
      </c>
      <c r="PS54" s="42">
        <v>33.256860088021597</v>
      </c>
      <c r="PT54" s="66"/>
      <c r="PU54" s="41">
        <v>-165.814675419396</v>
      </c>
      <c r="PV54" s="42">
        <v>34.909068931638899</v>
      </c>
      <c r="PW54" s="66"/>
      <c r="PX54" s="41">
        <v>-227.991226577058</v>
      </c>
      <c r="PY54" s="42">
        <v>38.032544299373598</v>
      </c>
      <c r="PZ54" s="66"/>
      <c r="QA54" s="41">
        <v>-276.99169999999901</v>
      </c>
      <c r="QB54" s="42">
        <v>42.239305808505897</v>
      </c>
      <c r="QD54" s="41">
        <v>-121.13219671510301</v>
      </c>
      <c r="QE54" s="42">
        <v>48.847077729908598</v>
      </c>
      <c r="QF54" s="66"/>
      <c r="QG54" s="41">
        <v>-178.28931528061099</v>
      </c>
      <c r="QH54" s="42">
        <v>51.913224645335099</v>
      </c>
      <c r="QI54" s="66"/>
      <c r="QJ54" s="41">
        <v>-249.95939384611799</v>
      </c>
      <c r="QK54" s="42">
        <v>56.718548802218002</v>
      </c>
      <c r="QL54" s="66"/>
      <c r="QM54" s="41">
        <v>-304.22120000000001</v>
      </c>
      <c r="QN54" s="42">
        <v>63.427534568044699</v>
      </c>
      <c r="QP54" s="41">
        <v>-100.01874434190999</v>
      </c>
      <c r="QQ54" s="42">
        <v>69.644128112575302</v>
      </c>
      <c r="QR54" s="66"/>
      <c r="QS54" s="41">
        <v>-163.23377233552699</v>
      </c>
      <c r="QT54" s="42">
        <v>73.359205376890202</v>
      </c>
      <c r="QU54" s="66"/>
      <c r="QV54" s="41">
        <v>-217.33107712148299</v>
      </c>
      <c r="QW54" s="42">
        <v>79.370103218257498</v>
      </c>
      <c r="QX54" s="66"/>
      <c r="QY54" s="41">
        <v>-336.38517805722199</v>
      </c>
      <c r="QZ54" s="42">
        <v>88.286046110052098</v>
      </c>
      <c r="RB54" s="41">
        <v>-137.73869291296</v>
      </c>
      <c r="RC54" s="42">
        <v>97.973275656048401</v>
      </c>
      <c r="RD54" s="66"/>
      <c r="RE54" s="41">
        <v>-217.433849995863</v>
      </c>
      <c r="RF54" s="42">
        <v>103.899582091425</v>
      </c>
      <c r="RG54" s="66"/>
      <c r="RH54" s="41">
        <v>-317.66980707876399</v>
      </c>
      <c r="RI54" s="42">
        <v>113.134917651859</v>
      </c>
      <c r="RJ54" s="66"/>
      <c r="RK54" s="41">
        <v>-468.15210834153902</v>
      </c>
      <c r="RL54" s="42">
        <v>125.29535937155001</v>
      </c>
      <c r="RN54" s="41">
        <v>-121.58635141555401</v>
      </c>
      <c r="RO54" s="42">
        <v>135.289750735768</v>
      </c>
      <c r="RP54" s="66"/>
      <c r="RQ54" s="41">
        <v>-227.015436099493</v>
      </c>
      <c r="RR54" s="42">
        <v>142.66290963819401</v>
      </c>
      <c r="RS54" s="66"/>
      <c r="RT54" s="41">
        <v>-306.443566308821</v>
      </c>
      <c r="RU54" s="42">
        <v>154.482111758353</v>
      </c>
      <c r="RV54" s="66"/>
      <c r="RW54" s="41">
        <v>-525.22082406800996</v>
      </c>
      <c r="RX54" s="42">
        <v>169.924181720745</v>
      </c>
      <c r="RZ54" s="41">
        <v>-139.40132606448401</v>
      </c>
      <c r="SA54" s="42">
        <v>225.34416698942999</v>
      </c>
      <c r="SB54" s="66"/>
      <c r="SC54" s="41">
        <v>-230.77142311256401</v>
      </c>
      <c r="SD54" s="42">
        <v>238.87176106579699</v>
      </c>
      <c r="SE54" s="66"/>
      <c r="SF54" s="41">
        <v>-435.75897122455399</v>
      </c>
      <c r="SG54" s="42">
        <v>257.24434902471</v>
      </c>
      <c r="SH54" s="66"/>
      <c r="SI54" s="41">
        <v>-675.01800000000003</v>
      </c>
      <c r="SJ54" s="42">
        <v>283.40124178436298</v>
      </c>
      <c r="SL54" s="41">
        <v>-71.828482541840899</v>
      </c>
      <c r="SM54" s="42">
        <v>341.27816830766699</v>
      </c>
      <c r="SN54" s="66"/>
      <c r="SO54" s="41">
        <v>-195.678038620302</v>
      </c>
      <c r="SP54" s="42">
        <v>352.16470698850202</v>
      </c>
      <c r="SQ54" s="66"/>
      <c r="SR54" s="41">
        <v>-374.78482669876502</v>
      </c>
      <c r="SS54" s="42">
        <v>374.02970253151699</v>
      </c>
      <c r="ST54" s="66"/>
      <c r="SU54" s="41">
        <v>-569.09978277722098</v>
      </c>
      <c r="SV54" s="42">
        <v>401.62064496240299</v>
      </c>
      <c r="SW54" s="66"/>
      <c r="SX54" s="41">
        <v>-855.42822914584099</v>
      </c>
      <c r="SY54" s="42">
        <v>439.39008438297702</v>
      </c>
      <c r="SZ54" s="66"/>
      <c r="TA54" s="41">
        <v>-934.95580495000297</v>
      </c>
      <c r="TB54" s="42">
        <v>479.04004614430602</v>
      </c>
      <c r="TD54" s="41">
        <v>35.244100370513898</v>
      </c>
      <c r="TE54" s="42">
        <v>487.49374929235699</v>
      </c>
      <c r="TF54" s="66"/>
      <c r="TG54" s="41">
        <v>-29.123194610949799</v>
      </c>
      <c r="TH54" s="42">
        <v>505.64052350701797</v>
      </c>
      <c r="TI54" s="66"/>
      <c r="TJ54" s="41">
        <v>-224.63319337020201</v>
      </c>
      <c r="TK54" s="42">
        <v>531.72043461960504</v>
      </c>
      <c r="TL54" s="66"/>
      <c r="TM54" s="41">
        <v>-436.976981129455</v>
      </c>
      <c r="TN54" s="42">
        <v>565.37638215609502</v>
      </c>
      <c r="TO54" s="66"/>
      <c r="TP54" s="41">
        <v>-755.84645842575105</v>
      </c>
      <c r="TQ54" s="42">
        <v>611.67880673845502</v>
      </c>
      <c r="TR54" s="66"/>
      <c r="TS54" s="41">
        <v>-872.90880000000402</v>
      </c>
      <c r="TT54" s="42">
        <v>663.72388512746397</v>
      </c>
      <c r="TV54" s="41">
        <v>236.23372844289199</v>
      </c>
      <c r="TW54" s="42">
        <v>675.55880624181304</v>
      </c>
      <c r="TX54" s="66"/>
      <c r="TY54" s="41">
        <v>87.920275680491798</v>
      </c>
      <c r="TZ54" s="42">
        <v>691.57840669324901</v>
      </c>
      <c r="UA54" s="66"/>
      <c r="UB54" s="41">
        <v>-34.595899711668203</v>
      </c>
      <c r="UC54" s="42">
        <v>728.34082961958495</v>
      </c>
      <c r="UD54" s="66"/>
      <c r="UE54" s="41">
        <v>-264.403032474067</v>
      </c>
      <c r="UF54" s="42">
        <v>768.05901221507202</v>
      </c>
      <c r="UG54" s="66"/>
      <c r="UH54" s="41">
        <v>-541.98916523646699</v>
      </c>
      <c r="UI54" s="42">
        <v>822.21261920955999</v>
      </c>
      <c r="UJ54" s="66"/>
      <c r="UK54" s="41">
        <v>-738.85672670586803</v>
      </c>
      <c r="UL54" s="42">
        <v>888.38320027003203</v>
      </c>
      <c r="UN54" s="41">
        <v>328.24548078059598</v>
      </c>
      <c r="UO54" s="42">
        <v>911.84671202505103</v>
      </c>
      <c r="UP54" s="66"/>
      <c r="UQ54" s="41">
        <v>112.806648780597</v>
      </c>
      <c r="UR54" s="42">
        <v>933.85600423839401</v>
      </c>
      <c r="US54" s="66"/>
      <c r="UT54" s="41">
        <v>-33.3796113182635</v>
      </c>
      <c r="UU54" s="42">
        <v>983.53090971139</v>
      </c>
      <c r="UV54" s="66"/>
      <c r="UW54" s="41">
        <v>-308.90312640616298</v>
      </c>
      <c r="UX54" s="42">
        <v>1037.3605647731399</v>
      </c>
      <c r="UY54" s="66"/>
      <c r="UZ54" s="41">
        <v>-600.40570858196497</v>
      </c>
      <c r="VA54" s="42">
        <v>1110.8548647284699</v>
      </c>
      <c r="VB54" s="66"/>
      <c r="VC54" s="41">
        <v>-878.10077516958904</v>
      </c>
      <c r="VD54" s="42">
        <v>1200.64617160327</v>
      </c>
      <c r="VF54" s="41">
        <v>145.57841827326101</v>
      </c>
      <c r="VG54" s="42">
        <v>66.7501820087803</v>
      </c>
      <c r="VH54" s="66"/>
      <c r="VI54" s="41">
        <v>69.693541115599501</v>
      </c>
      <c r="VJ54" s="42">
        <v>70.4866829982209</v>
      </c>
      <c r="VK54" s="66"/>
      <c r="VL54" s="41">
        <v>8.9313323795501898</v>
      </c>
      <c r="VM54" s="42">
        <v>76.264353214021099</v>
      </c>
      <c r="VN54" s="66"/>
      <c r="VO54" s="41">
        <v>-51.749915885808797</v>
      </c>
      <c r="VP54" s="42">
        <v>83.921869791930803</v>
      </c>
      <c r="VR54" s="41">
        <v>198.24706584801601</v>
      </c>
      <c r="VS54" s="42">
        <v>98.724951181827294</v>
      </c>
      <c r="VT54" s="66"/>
      <c r="VU54" s="41">
        <v>110.49434028250801</v>
      </c>
      <c r="VV54" s="42">
        <v>104.612640098789</v>
      </c>
      <c r="VW54" s="66"/>
      <c r="VX54" s="41">
        <v>1.4201747170014301</v>
      </c>
      <c r="VY54" s="42">
        <v>113.37892883867001</v>
      </c>
      <c r="VZ54" s="66"/>
      <c r="WA54" s="41">
        <v>-23.919687984631899</v>
      </c>
      <c r="WB54" s="42">
        <v>125.683121568461</v>
      </c>
      <c r="WD54" s="41">
        <v>309.145251095557</v>
      </c>
      <c r="WE54" s="42">
        <v>140.74701279527901</v>
      </c>
      <c r="WF54" s="66"/>
      <c r="WG54" s="41">
        <v>210.96381510194101</v>
      </c>
      <c r="WH54" s="42">
        <v>148.038937277732</v>
      </c>
      <c r="WI54" s="66"/>
      <c r="WJ54" s="41">
        <v>88.619819108324194</v>
      </c>
      <c r="WK54" s="42">
        <v>159.002622367339</v>
      </c>
      <c r="WL54" s="66"/>
      <c r="WM54" s="41">
        <v>0</v>
      </c>
      <c r="WN54" s="42">
        <v>175.63973024417999</v>
      </c>
      <c r="WP54" s="41">
        <v>359.25397960307401</v>
      </c>
      <c r="WQ54" s="42">
        <v>197.85893294884701</v>
      </c>
      <c r="WR54" s="66"/>
      <c r="WS54" s="41">
        <v>235.85081252017201</v>
      </c>
      <c r="WT54" s="42">
        <v>209.32533323579099</v>
      </c>
      <c r="WU54" s="66"/>
      <c r="WV54" s="41">
        <v>82.180445437269299</v>
      </c>
      <c r="WW54" s="42">
        <v>226.27411597174</v>
      </c>
      <c r="WX54" s="66"/>
      <c r="WY54" s="41">
        <v>-94.920108341540995</v>
      </c>
      <c r="WZ54" s="42">
        <v>247.086640303716</v>
      </c>
      <c r="XB54" s="41">
        <v>514.07225049943702</v>
      </c>
      <c r="XC54" s="42">
        <v>273.26700697639598</v>
      </c>
      <c r="XD54" s="66"/>
      <c r="XE54" s="41">
        <v>356.19355381549701</v>
      </c>
      <c r="XF54" s="42">
        <v>287.75224827957697</v>
      </c>
      <c r="XG54" s="66"/>
      <c r="XH54" s="41">
        <v>173.688528447621</v>
      </c>
      <c r="XI54" s="42">
        <v>309.39422115888698</v>
      </c>
      <c r="XJ54" s="66"/>
      <c r="XK54" s="41">
        <v>-36.810240920254401</v>
      </c>
      <c r="XL54" s="42">
        <v>336.36003429421299</v>
      </c>
      <c r="XN54" s="41">
        <v>733.85427076581595</v>
      </c>
      <c r="XO54" s="42">
        <v>454.929220491801</v>
      </c>
      <c r="XP54" s="66"/>
      <c r="XQ54" s="41">
        <v>524.15507704578999</v>
      </c>
      <c r="XR54" s="42">
        <v>479.25658751824898</v>
      </c>
      <c r="XS54" s="66"/>
      <c r="XT54" s="41">
        <v>282.068753605746</v>
      </c>
      <c r="XU54" s="42">
        <v>515.41172030245696</v>
      </c>
      <c r="XV54" s="66"/>
      <c r="XW54" s="41">
        <v>0</v>
      </c>
      <c r="XX54" s="42">
        <v>560.74788823449103</v>
      </c>
      <c r="XZ54" s="41">
        <v>1110.08099002064</v>
      </c>
      <c r="YA54" s="42">
        <v>688.22670329446998</v>
      </c>
      <c r="YB54" s="66"/>
      <c r="YC54" s="41">
        <v>921.21044994218005</v>
      </c>
      <c r="YD54" s="42">
        <v>710.84257176698304</v>
      </c>
      <c r="YE54" s="66"/>
      <c r="YF54" s="41">
        <v>651.69677386372098</v>
      </c>
      <c r="YG54" s="42">
        <v>752.83620282969196</v>
      </c>
      <c r="YH54" s="66"/>
      <c r="YI54" s="41">
        <v>359.534233785259</v>
      </c>
      <c r="YJ54" s="42">
        <v>803.569911482355</v>
      </c>
      <c r="YK54" s="66"/>
      <c r="YL54" s="41">
        <v>0</v>
      </c>
      <c r="YM54" s="42">
        <v>869.020323959954</v>
      </c>
      <c r="YN54" s="66"/>
      <c r="YO54" s="41">
        <v>-281.45636756080199</v>
      </c>
      <c r="YP54" s="42">
        <v>945.06124467052803</v>
      </c>
      <c r="YR54" s="41">
        <v>1631.14714925984</v>
      </c>
      <c r="YS54" s="42">
        <v>992.57962141691996</v>
      </c>
      <c r="YT54" s="66"/>
      <c r="YU54" s="41">
        <v>1423.7133295005899</v>
      </c>
      <c r="YV54" s="42">
        <v>1020.32337249261</v>
      </c>
      <c r="YW54" s="66"/>
      <c r="YX54" s="41">
        <v>1126.4955817413399</v>
      </c>
      <c r="YY54" s="42">
        <v>1071.6415470442801</v>
      </c>
      <c r="YZ54" s="66"/>
      <c r="ZA54" s="41">
        <v>804.07326198208295</v>
      </c>
      <c r="ZB54" s="42">
        <v>1134.54738407742</v>
      </c>
      <c r="ZC54" s="66"/>
      <c r="ZD54" s="41">
        <v>445.525390463581</v>
      </c>
      <c r="ZE54" s="42">
        <v>1216.19734256736</v>
      </c>
      <c r="ZF54" s="66"/>
      <c r="ZG54" s="41">
        <v>0</v>
      </c>
      <c r="ZH54" s="42">
        <v>1315.9867595943599</v>
      </c>
      <c r="ZJ54" s="41">
        <v>2233.0402042906098</v>
      </c>
      <c r="ZK54" s="42">
        <v>1374.7404291585201</v>
      </c>
      <c r="ZL54" s="66"/>
      <c r="ZM54" s="41">
        <v>2007.6085915282099</v>
      </c>
      <c r="ZN54" s="42">
        <v>1407.7634072890901</v>
      </c>
      <c r="ZO54" s="66"/>
      <c r="ZP54" s="41">
        <v>1683.25225876581</v>
      </c>
      <c r="ZQ54" s="42">
        <v>1468.8414097693101</v>
      </c>
      <c r="ZR54" s="66"/>
      <c r="ZS54" s="41">
        <v>1331.1356460034101</v>
      </c>
      <c r="ZT54" s="42">
        <v>1544.38172879836</v>
      </c>
      <c r="ZU54" s="66"/>
      <c r="ZV54" s="41">
        <v>908.139833241004</v>
      </c>
      <c r="ZW54" s="42">
        <v>1643.7163514061799</v>
      </c>
      <c r="ZX54" s="66"/>
      <c r="ZY54" s="41">
        <v>349.98253918854499</v>
      </c>
      <c r="ZZ54" s="42">
        <v>1768.7735989659</v>
      </c>
      <c r="AAB54" s="41">
        <v>2743.2326484299201</v>
      </c>
      <c r="AAC54" s="42">
        <v>1855.22294826548</v>
      </c>
      <c r="AAD54" s="66"/>
      <c r="AAE54" s="41">
        <v>2435.2520244299199</v>
      </c>
      <c r="AAF54" s="42">
        <v>1900.44843154978</v>
      </c>
      <c r="AAG54" s="66"/>
      <c r="AAH54" s="41">
        <v>2046.2694693420201</v>
      </c>
      <c r="AAI54" s="42">
        <v>1983.10281698987</v>
      </c>
      <c r="AAJ54" s="66"/>
      <c r="AAK54" s="41">
        <v>1857.3028082322001</v>
      </c>
      <c r="AAL54" s="42">
        <v>2091.81467748365</v>
      </c>
      <c r="AAM54" s="66"/>
      <c r="AAN54" s="41">
        <v>1157.98038007832</v>
      </c>
      <c r="AAO54" s="42">
        <v>2220.3013418158798</v>
      </c>
      <c r="AAP54" s="66"/>
      <c r="AAQ54" s="41">
        <v>478.63063996041001</v>
      </c>
      <c r="AAR54" s="42">
        <v>2389.4297236462098</v>
      </c>
      <c r="AAT54" s="91">
        <v>645.74888440817904</v>
      </c>
      <c r="AAU54" s="92">
        <v>148.92292349725901</v>
      </c>
      <c r="AAV54" s="80"/>
      <c r="AAW54" s="91">
        <v>580.05615539772703</v>
      </c>
      <c r="AAX54" s="92">
        <v>156.30205103607199</v>
      </c>
      <c r="AAY54" s="80"/>
      <c r="AAZ54" s="91">
        <v>499.27575918727501</v>
      </c>
      <c r="ABA54" s="92">
        <v>165.398316768596</v>
      </c>
      <c r="ABB54" s="80"/>
      <c r="ABC54" s="91">
        <v>481.71738094715499</v>
      </c>
      <c r="ABD54" s="92">
        <v>180.18877017368001</v>
      </c>
      <c r="ABF54" s="110">
        <v>804.46934177225398</v>
      </c>
      <c r="ABG54" s="111">
        <v>216.48393150722501</v>
      </c>
      <c r="ABH54" s="99"/>
      <c r="ABI54" s="110">
        <v>728.07730655129103</v>
      </c>
      <c r="ABJ54" s="111">
        <v>227.114279036737</v>
      </c>
      <c r="ABK54" s="99"/>
      <c r="ABL54" s="110">
        <v>634.11166493032897</v>
      </c>
      <c r="ABM54" s="111">
        <v>240.186834950605</v>
      </c>
      <c r="ABN54" s="99"/>
      <c r="ABO54" s="110">
        <v>622.62875768813501</v>
      </c>
      <c r="ABP54" s="111">
        <v>262.78525888243001</v>
      </c>
      <c r="ABR54" s="129">
        <v>1078.0866766458601</v>
      </c>
      <c r="ABS54" s="130">
        <v>307.22042689588898</v>
      </c>
      <c r="ABT54" s="118"/>
      <c r="ABU54" s="129">
        <v>991.45585936789996</v>
      </c>
      <c r="ABV54" s="130">
        <v>321.144322505172</v>
      </c>
      <c r="ABW54" s="118"/>
      <c r="ABX54" s="129">
        <v>884.80645648994198</v>
      </c>
      <c r="ABY54" s="130">
        <v>338.24985395438199</v>
      </c>
      <c r="ABZ54" s="118"/>
      <c r="ACA54" s="129">
        <v>873.91312000000005</v>
      </c>
      <c r="ACB54" s="130">
        <v>368.60216334803198</v>
      </c>
      <c r="ACD54" s="148">
        <v>1295.5929773876801</v>
      </c>
      <c r="ACE54" s="149">
        <v>429.12514629910203</v>
      </c>
      <c r="ACF54" s="137"/>
      <c r="ACG54" s="148">
        <v>1187.0880167211501</v>
      </c>
      <c r="ACH54" s="149">
        <v>449.39608943634198</v>
      </c>
      <c r="ACI54" s="137"/>
      <c r="ACJ54" s="148">
        <v>1053.53934405462</v>
      </c>
      <c r="ACK54" s="149">
        <v>474.279004226626</v>
      </c>
      <c r="ACL54" s="137"/>
      <c r="ACM54" s="148">
        <v>900.30258338808903</v>
      </c>
      <c r="ACN54" s="149">
        <v>501.88347570723403</v>
      </c>
      <c r="ACP54" s="167">
        <v>1698.8775683215399</v>
      </c>
      <c r="ACQ54" s="168">
        <v>594.01928360248303</v>
      </c>
      <c r="ACR54" s="156"/>
      <c r="ACS54" s="167">
        <v>1565.53724874268</v>
      </c>
      <c r="ACT54" s="168">
        <v>620.67778244087401</v>
      </c>
      <c r="ACU54" s="156"/>
      <c r="ACV54" s="167">
        <v>1405.8866543849599</v>
      </c>
      <c r="ACW54" s="168">
        <v>653.74001147746799</v>
      </c>
      <c r="ACX54" s="156"/>
      <c r="ACY54" s="167">
        <v>1222.65208882723</v>
      </c>
      <c r="ACZ54" s="168">
        <v>690.55019396185696</v>
      </c>
      <c r="ADB54" s="186">
        <v>2357.6767045574002</v>
      </c>
      <c r="ADC54" s="187">
        <v>982.28745828989304</v>
      </c>
      <c r="ADD54" s="175"/>
      <c r="ADE54" s="186">
        <v>2180.1474470469998</v>
      </c>
      <c r="ADF54" s="187">
        <v>1025.86318403012</v>
      </c>
      <c r="ADG54" s="175"/>
      <c r="ADH54" s="186">
        <v>1967.6811752261799</v>
      </c>
      <c r="ADI54" s="187">
        <v>1079.93623103399</v>
      </c>
      <c r="ADJ54" s="175"/>
      <c r="ADK54" s="186">
        <v>1723.7924</v>
      </c>
      <c r="ADL54" s="187">
        <v>1140.4467081349301</v>
      </c>
      <c r="ADN54" s="205">
        <v>3219.8011794496701</v>
      </c>
      <c r="ADO54" s="206">
        <v>1480.10806565898</v>
      </c>
      <c r="ADP54" s="194"/>
      <c r="ADQ54" s="205">
        <v>3056.6929861445601</v>
      </c>
      <c r="ADR54" s="206">
        <v>1527.0649147387801</v>
      </c>
      <c r="ADS54" s="194"/>
      <c r="ADT54" s="205">
        <v>2827.6940664394601</v>
      </c>
      <c r="ADU54" s="206">
        <v>1595.19533964467</v>
      </c>
      <c r="ADV54" s="194"/>
      <c r="ADW54" s="205">
        <v>2579.69848113435</v>
      </c>
      <c r="ADX54" s="206">
        <v>1667.42604060351</v>
      </c>
      <c r="ADY54" s="194"/>
      <c r="ADZ54" s="205">
        <v>2291.3013969241301</v>
      </c>
      <c r="AEA54" s="206">
        <v>1752.55316835596</v>
      </c>
      <c r="AEB54" s="194"/>
      <c r="AEC54" s="205">
        <v>1963.2345600000001</v>
      </c>
      <c r="AED54" s="206">
        <v>1848.16352088194</v>
      </c>
      <c r="AEF54" s="224">
        <v>4332.6962755570303</v>
      </c>
      <c r="AEG54" s="225">
        <v>2120.1186022522202</v>
      </c>
      <c r="AEH54" s="213"/>
      <c r="AEI54" s="224">
        <v>4150.8141301940695</v>
      </c>
      <c r="AEJ54" s="225">
        <v>2181.40843815679</v>
      </c>
      <c r="AEK54" s="213"/>
      <c r="AEL54" s="224">
        <v>3895.10558963111</v>
      </c>
      <c r="AEM54" s="225">
        <v>2269.7465147564699</v>
      </c>
      <c r="AEN54" s="213"/>
      <c r="AEO54" s="224">
        <v>3618.1139282681402</v>
      </c>
      <c r="AEP54" s="225">
        <v>2363.7498218898099</v>
      </c>
      <c r="AEQ54" s="213"/>
      <c r="AER54" s="224">
        <v>3296.7339207422201</v>
      </c>
      <c r="AES54" s="225">
        <v>2474.9539910715998</v>
      </c>
      <c r="AET54" s="213"/>
      <c r="AEU54" s="224">
        <v>2921.5731089792598</v>
      </c>
      <c r="AEV54" s="225">
        <v>2598.5816307302798</v>
      </c>
      <c r="AEX54" s="243">
        <v>5597.4735534577703</v>
      </c>
      <c r="AEY54" s="244">
        <v>2918.7222669866001</v>
      </c>
      <c r="AEZ54" s="232"/>
      <c r="AFA54" s="243">
        <v>5396.9984117738104</v>
      </c>
      <c r="AFB54" s="244">
        <v>2996.1561802501301</v>
      </c>
      <c r="AFC54" s="232"/>
      <c r="AFD54" s="243">
        <v>5114.76120608984</v>
      </c>
      <c r="AFE54" s="244">
        <v>3107.33089075832</v>
      </c>
      <c r="AFF54" s="232"/>
      <c r="AFG54" s="243">
        <v>4808.9544244058698</v>
      </c>
      <c r="AFH54" s="244">
        <v>3225.8520524752898</v>
      </c>
      <c r="AFI54" s="232"/>
      <c r="AFJ54" s="243">
        <v>4443.9905547218996</v>
      </c>
      <c r="AFK54" s="244">
        <v>3364.7155996629799</v>
      </c>
      <c r="AFL54" s="232"/>
      <c r="AFM54" s="243">
        <v>4040.4256</v>
      </c>
      <c r="AFN54" s="244">
        <v>3523.2564359534299</v>
      </c>
      <c r="AFP54" s="263">
        <v>6791.92288909335</v>
      </c>
      <c r="AFQ54" s="264">
        <v>3932.2698151473001</v>
      </c>
      <c r="AFR54" s="251"/>
      <c r="AFS54" s="263">
        <v>6539.3646586933601</v>
      </c>
      <c r="AFT54" s="264">
        <v>4034.4456164348198</v>
      </c>
      <c r="AFU54" s="251"/>
      <c r="AFV54" s="263">
        <v>6200.7584260252197</v>
      </c>
      <c r="AFW54" s="264">
        <v>4183.4713607757003</v>
      </c>
      <c r="AFX54" s="251"/>
      <c r="AFY54" s="263">
        <v>5833.8687021571004</v>
      </c>
      <c r="AFZ54" s="264">
        <v>4342.5914318170899</v>
      </c>
      <c r="AGA54" s="251"/>
      <c r="AGB54" s="263">
        <v>5409.2243072208303</v>
      </c>
      <c r="AGC54" s="264">
        <v>4531.8985636123198</v>
      </c>
      <c r="AGD54" s="251"/>
      <c r="AGE54" s="263">
        <v>4911.8707999999997</v>
      </c>
      <c r="AGF54" s="264">
        <v>4742.7860596699302</v>
      </c>
      <c r="AGH54" s="41"/>
      <c r="AGI54" s="42"/>
      <c r="AGK54" s="41"/>
      <c r="AGL54" s="42"/>
      <c r="AGN54" s="41"/>
      <c r="AGO54" s="42"/>
      <c r="AGQ54" s="41"/>
      <c r="AGR54" s="42"/>
      <c r="AGT54" s="41"/>
      <c r="AGU54" s="42"/>
      <c r="AGW54" s="41"/>
      <c r="AGX54" s="42"/>
      <c r="AGZ54" s="41"/>
      <c r="AHA54" s="42"/>
      <c r="AHC54" s="41"/>
      <c r="AHD54" s="42"/>
      <c r="AHF54" s="41"/>
      <c r="AHG54" s="42"/>
      <c r="AHI54" s="41"/>
      <c r="AHJ54" s="42"/>
      <c r="AHL54" s="41"/>
      <c r="AHM54" s="42"/>
      <c r="AHO54" s="41"/>
      <c r="AHP54" s="42"/>
      <c r="AHR54" s="41"/>
      <c r="AHS54" s="42"/>
      <c r="AHU54" s="41"/>
      <c r="AHV54" s="42"/>
      <c r="AHX54" s="41"/>
      <c r="AHY54" s="42"/>
      <c r="AIA54" s="41"/>
      <c r="AIB54" s="42"/>
      <c r="AID54" s="41"/>
      <c r="AIE54" s="42"/>
      <c r="AIG54" s="41"/>
      <c r="AIH54" s="42"/>
      <c r="AIJ54" s="41"/>
      <c r="AIK54" s="42"/>
      <c r="AIM54" s="41"/>
      <c r="AIN54" s="42"/>
      <c r="AIP54" s="41"/>
      <c r="AIQ54" s="42"/>
      <c r="AIS54" s="41"/>
      <c r="AIT54" s="42"/>
      <c r="AIV54" s="41"/>
      <c r="AIW54" s="42"/>
      <c r="AIY54" s="41"/>
      <c r="AIZ54" s="42"/>
      <c r="AJB54" s="41"/>
      <c r="AJC54" s="42"/>
      <c r="AJE54" s="41"/>
      <c r="AJF54" s="42"/>
      <c r="AJH54" s="41"/>
      <c r="AJI54" s="42"/>
      <c r="AJK54" s="41"/>
      <c r="AJL54" s="42"/>
      <c r="AJN54" s="41"/>
      <c r="AJO54" s="42"/>
      <c r="AJQ54" s="41"/>
      <c r="AJR54" s="42"/>
      <c r="AJT54" s="41"/>
      <c r="AJU54" s="42"/>
      <c r="AJW54" s="41"/>
      <c r="AJX54" s="42"/>
      <c r="AJZ54" s="41"/>
      <c r="AKA54" s="42"/>
      <c r="AKC54" s="41"/>
      <c r="AKD54" s="42"/>
      <c r="AKF54" s="41"/>
      <c r="AKG54" s="42"/>
      <c r="AKI54" s="41"/>
      <c r="AKJ54" s="42"/>
      <c r="AKL54" s="41"/>
      <c r="AKM54" s="42"/>
      <c r="AKN54" s="66"/>
      <c r="AKO54" s="41"/>
      <c r="AKP54" s="42"/>
      <c r="AKQ54" s="66"/>
      <c r="AKR54" s="41"/>
      <c r="AKS54" s="42"/>
      <c r="AKU54" s="41"/>
      <c r="AKV54" s="42"/>
      <c r="AKW54" s="66"/>
      <c r="AKX54" s="41"/>
      <c r="AKY54" s="42"/>
      <c r="AKZ54" s="66"/>
      <c r="ALA54" s="41"/>
      <c r="ALB54" s="42"/>
      <c r="ALD54" s="41"/>
      <c r="ALE54" s="42"/>
      <c r="ALF54" s="66"/>
      <c r="ALG54" s="41"/>
      <c r="ALH54" s="42"/>
      <c r="ALI54" s="66"/>
      <c r="ALJ54" s="41"/>
      <c r="ALK54" s="42"/>
      <c r="ALM54" s="41"/>
      <c r="ALN54" s="42"/>
      <c r="ALO54" s="66"/>
      <c r="ALP54" s="41"/>
      <c r="ALQ54" s="42"/>
      <c r="ALR54" s="66"/>
      <c r="ALS54" s="41"/>
      <c r="ALT54" s="42"/>
      <c r="ALV54" s="41"/>
      <c r="ALW54" s="42"/>
      <c r="ALX54" s="66"/>
      <c r="ALY54" s="41"/>
      <c r="ALZ54" s="42"/>
      <c r="AMA54" s="66"/>
      <c r="AMB54" s="41"/>
      <c r="AMC54" s="42"/>
      <c r="AME54" s="41"/>
      <c r="AMF54" s="42"/>
      <c r="AMG54" s="66"/>
      <c r="AMH54" s="41"/>
      <c r="AMI54" s="42"/>
      <c r="AMJ54" s="66"/>
      <c r="AMK54" s="41"/>
      <c r="AML54" s="42"/>
      <c r="AMN54" s="41"/>
      <c r="AMO54" s="42"/>
      <c r="AMP54" s="66"/>
      <c r="AMQ54" s="41"/>
      <c r="AMR54" s="42"/>
      <c r="AMS54" s="66"/>
      <c r="AMT54" s="41"/>
      <c r="AMU54" s="42"/>
      <c r="AMW54" s="41"/>
      <c r="AMX54" s="42"/>
      <c r="AMY54" s="66"/>
      <c r="AMZ54" s="41"/>
      <c r="ANA54" s="42"/>
      <c r="ANB54" s="66"/>
      <c r="ANC54" s="41"/>
      <c r="AND54" s="42"/>
      <c r="ANF54" s="41"/>
      <c r="ANG54" s="42"/>
      <c r="ANH54" s="66"/>
      <c r="ANI54" s="41"/>
      <c r="ANJ54" s="42"/>
      <c r="ANK54" s="66"/>
      <c r="ANL54" s="41"/>
      <c r="ANM54" s="42"/>
      <c r="ANO54" s="41"/>
      <c r="ANP54" s="42"/>
      <c r="ANQ54" s="66"/>
      <c r="ANR54" s="41"/>
      <c r="ANS54" s="42"/>
      <c r="ANT54" s="66"/>
      <c r="ANU54" s="41"/>
      <c r="ANV54" s="42"/>
      <c r="ANX54" s="41"/>
      <c r="ANY54" s="42"/>
      <c r="ANZ54" s="66"/>
      <c r="AOA54" s="41"/>
      <c r="AOB54" s="42"/>
      <c r="AOC54" s="66"/>
      <c r="AOD54" s="41"/>
      <c r="AOE54" s="42"/>
      <c r="AOG54" s="41"/>
      <c r="AOH54" s="42"/>
      <c r="AOI54" s="66"/>
      <c r="AOJ54" s="41"/>
      <c r="AOK54" s="42"/>
      <c r="AOL54" s="66"/>
      <c r="AOM54" s="41"/>
      <c r="AON54" s="42"/>
      <c r="AOP54" s="41"/>
      <c r="AOQ54" s="42"/>
      <c r="AOS54" s="41"/>
      <c r="AOT54" s="42"/>
      <c r="AOV54" s="41"/>
      <c r="AOW54" s="42"/>
      <c r="AOY54" s="41"/>
      <c r="AOZ54" s="42"/>
      <c r="APB54" s="41"/>
      <c r="APC54" s="42"/>
      <c r="APE54" s="41"/>
      <c r="APF54" s="42"/>
      <c r="APH54" s="41"/>
      <c r="API54" s="42"/>
      <c r="APK54" s="41"/>
      <c r="APL54" s="42"/>
      <c r="APN54" s="41"/>
      <c r="APO54" s="42"/>
      <c r="APQ54" s="41"/>
      <c r="APR54" s="42"/>
      <c r="APT54" s="41"/>
      <c r="APU54" s="42"/>
      <c r="APW54" s="41"/>
      <c r="APX54" s="42"/>
      <c r="APZ54" s="41"/>
      <c r="AQA54" s="42"/>
      <c r="AQC54" s="41"/>
      <c r="AQD54" s="42"/>
      <c r="AQF54" s="41"/>
      <c r="AQG54" s="42"/>
      <c r="AQI54" s="41"/>
      <c r="AQJ54" s="42"/>
      <c r="AQL54" s="41"/>
      <c r="AQM54" s="42"/>
      <c r="AQO54" s="41"/>
      <c r="AQP54" s="42"/>
      <c r="AQR54" s="41"/>
      <c r="AQS54" s="42"/>
      <c r="AQU54" s="41"/>
      <c r="AQV54" s="42"/>
      <c r="AQX54" s="41"/>
      <c r="AQY54" s="42"/>
      <c r="ARA54" s="41"/>
      <c r="ARB54" s="42"/>
      <c r="ARD54" s="41"/>
      <c r="ARE54" s="42"/>
      <c r="ARG54" s="41"/>
      <c r="ARH54" s="42"/>
      <c r="ARJ54" s="41"/>
      <c r="ARK54" s="42"/>
      <c r="ARM54" s="41"/>
      <c r="ARN54" s="42"/>
      <c r="ARP54" s="41"/>
      <c r="ARQ54" s="42"/>
      <c r="ARS54" s="41"/>
      <c r="ART54" s="42"/>
      <c r="ARV54" s="41"/>
      <c r="ARW54" s="42"/>
      <c r="ARY54" s="41"/>
      <c r="ARZ54" s="42"/>
      <c r="ASB54" s="41"/>
      <c r="ASC54" s="42"/>
      <c r="ASE54" s="41"/>
      <c r="ASF54" s="42"/>
      <c r="ASH54" s="41"/>
      <c r="ASI54" s="42"/>
      <c r="ASK54" s="41"/>
      <c r="ASL54" s="42"/>
      <c r="ASN54" s="41"/>
      <c r="ASO54" s="42"/>
      <c r="ASQ54" s="41"/>
      <c r="ASR54" s="42"/>
      <c r="AST54" s="41"/>
      <c r="ASU54" s="42"/>
      <c r="ASW54" s="41"/>
      <c r="ASX54" s="42"/>
      <c r="ASZ54" s="41"/>
      <c r="ATA54" s="42"/>
      <c r="ATC54" s="41"/>
      <c r="ATD54" s="42"/>
      <c r="ATF54" s="41"/>
      <c r="ATG54" s="42"/>
      <c r="ATI54" s="41"/>
      <c r="ATJ54" s="42"/>
      <c r="ATL54" s="41"/>
      <c r="ATM54" s="42"/>
      <c r="ATO54" s="41"/>
      <c r="ATP54" s="42"/>
      <c r="ATR54" s="41"/>
      <c r="ATS54" s="42"/>
      <c r="ATU54" s="41"/>
      <c r="ATV54" s="42"/>
      <c r="ATX54" s="41"/>
      <c r="ATY54" s="42"/>
      <c r="AUA54" s="41"/>
      <c r="AUB54" s="42"/>
      <c r="AUD54" s="41"/>
      <c r="AUE54" s="42"/>
      <c r="AUG54" s="41"/>
      <c r="AUH54" s="42"/>
      <c r="AUJ54" s="41"/>
      <c r="AUK54" s="42"/>
      <c r="AUM54" s="41"/>
      <c r="AUN54" s="42"/>
      <c r="AUP54" s="41"/>
      <c r="AUQ54" s="42"/>
      <c r="AUS54" s="41"/>
      <c r="AUT54" s="42"/>
      <c r="AUV54" s="41"/>
      <c r="AUW54" s="42"/>
      <c r="AUY54" s="41"/>
      <c r="AUZ54" s="42"/>
      <c r="AVB54" s="41"/>
      <c r="AVC54" s="42"/>
      <c r="AVE54" s="41"/>
      <c r="AVF54" s="42"/>
      <c r="AVH54" s="41"/>
      <c r="AVI54" s="42"/>
      <c r="AVK54" s="41"/>
      <c r="AVL54" s="42"/>
      <c r="AVN54" s="41"/>
      <c r="AVO54" s="42"/>
      <c r="AVQ54" s="41"/>
      <c r="AVR54" s="42"/>
      <c r="AVT54" s="41"/>
      <c r="AVU54" s="42"/>
      <c r="AVW54" s="41"/>
      <c r="AVX54" s="42"/>
      <c r="AVZ54" s="41"/>
      <c r="AWA54" s="42"/>
      <c r="AWC54" s="41"/>
      <c r="AWD54" s="42"/>
      <c r="AWF54" s="41"/>
      <c r="AWG54" s="42"/>
      <c r="AWH54" s="66"/>
      <c r="AWI54" s="41"/>
      <c r="AWJ54" s="42"/>
      <c r="AWK54" s="66"/>
      <c r="AWL54" s="41"/>
      <c r="AWM54" s="42"/>
      <c r="AWO54" s="41"/>
      <c r="AWP54" s="42"/>
      <c r="AWQ54" s="66"/>
      <c r="AWR54" s="41"/>
      <c r="AWS54" s="42"/>
      <c r="AWT54" s="66"/>
      <c r="AWU54" s="41"/>
      <c r="AWV54" s="42"/>
      <c r="AWX54" s="41"/>
      <c r="AWY54" s="42"/>
      <c r="AWZ54" s="66"/>
      <c r="AXA54" s="41"/>
      <c r="AXB54" s="42"/>
      <c r="AXC54" s="66"/>
      <c r="AXD54" s="41"/>
      <c r="AXE54" s="42"/>
      <c r="AXG54" s="41"/>
      <c r="AXH54" s="42"/>
      <c r="AXI54" s="66"/>
      <c r="AXJ54" s="41"/>
      <c r="AXK54" s="42"/>
      <c r="AXL54" s="66"/>
      <c r="AXM54" s="41"/>
      <c r="AXN54" s="42"/>
      <c r="AXP54" s="41"/>
      <c r="AXQ54" s="42"/>
      <c r="AXR54" s="66"/>
      <c r="AXS54" s="41"/>
      <c r="AXT54" s="42"/>
      <c r="AXU54" s="66"/>
      <c r="AXV54" s="41"/>
      <c r="AXW54" s="42"/>
      <c r="AXY54" s="41"/>
      <c r="AXZ54" s="42"/>
      <c r="AYA54" s="66"/>
      <c r="AYB54" s="41"/>
      <c r="AYC54" s="42"/>
      <c r="AYD54" s="66"/>
      <c r="AYE54" s="41"/>
      <c r="AYF54" s="42"/>
      <c r="AYH54" s="41"/>
      <c r="AYI54" s="42"/>
      <c r="AYJ54" s="66"/>
      <c r="AYK54" s="41"/>
      <c r="AYL54" s="42"/>
      <c r="AYM54" s="66"/>
      <c r="AYN54" s="41"/>
      <c r="AYO54" s="42"/>
      <c r="AYQ54" s="41"/>
      <c r="AYR54" s="42"/>
      <c r="AYS54" s="66"/>
      <c r="AYT54" s="41"/>
      <c r="AYU54" s="42"/>
      <c r="AYV54" s="66"/>
      <c r="AYW54" s="41"/>
      <c r="AYX54" s="42"/>
      <c r="AYZ54" s="41"/>
      <c r="AZA54" s="42"/>
      <c r="AZB54" s="66"/>
      <c r="AZC54" s="41"/>
      <c r="AZD54" s="42"/>
      <c r="AZE54" s="66"/>
      <c r="AZF54" s="41"/>
      <c r="AZG54" s="42"/>
      <c r="AZI54" s="41"/>
      <c r="AZJ54" s="42"/>
      <c r="AZK54" s="66"/>
      <c r="AZL54" s="41"/>
      <c r="AZM54" s="42"/>
      <c r="AZN54" s="66"/>
      <c r="AZO54" s="41"/>
      <c r="AZP54" s="42"/>
      <c r="AZR54" s="41"/>
      <c r="AZS54" s="42"/>
      <c r="AZT54" s="66"/>
      <c r="AZU54" s="41"/>
      <c r="AZV54" s="42"/>
      <c r="AZW54" s="66"/>
      <c r="AZX54" s="41"/>
      <c r="AZY54" s="42"/>
    </row>
    <row r="55" spans="2:1377" x14ac:dyDescent="0.15">
      <c r="B55" s="41">
        <v>0</v>
      </c>
      <c r="C55" s="42">
        <v>42.373956702656699</v>
      </c>
      <c r="E55" s="41">
        <v>-43.932403416735703</v>
      </c>
      <c r="F55" s="42">
        <v>44.483454881560498</v>
      </c>
      <c r="H55" s="41">
        <v>-79.256976310889002</v>
      </c>
      <c r="I55" s="42">
        <v>47.794023646135699</v>
      </c>
      <c r="J55" s="66"/>
      <c r="K55" s="41">
        <v>-136.09478979667099</v>
      </c>
      <c r="L55" s="42">
        <v>52.4009789415977</v>
      </c>
      <c r="N55" s="41">
        <v>0</v>
      </c>
      <c r="O55" s="42">
        <v>62.202059121642797</v>
      </c>
      <c r="P55" s="66"/>
      <c r="Q55" s="41">
        <v>-31.795632527397501</v>
      </c>
      <c r="R55" s="42">
        <v>65.917985768865805</v>
      </c>
      <c r="S55" s="66"/>
      <c r="T55" s="41">
        <v>-96.5312800929037</v>
      </c>
      <c r="U55" s="42">
        <v>70.916311169952905</v>
      </c>
      <c r="V55" s="66"/>
      <c r="W55" s="41">
        <v>-134.798466781298</v>
      </c>
      <c r="X55" s="42">
        <v>78.418787948215197</v>
      </c>
      <c r="Z55" s="41">
        <v>48.430924121287397</v>
      </c>
      <c r="AA55" s="42">
        <v>88.707625286142303</v>
      </c>
      <c r="AB55" s="66"/>
      <c r="AC55" s="41">
        <v>0</v>
      </c>
      <c r="AD55" s="42">
        <v>93.181087865859595</v>
      </c>
      <c r="AE55" s="66"/>
      <c r="AF55" s="41">
        <v>-53.951189856369702</v>
      </c>
      <c r="AG55" s="42">
        <v>99.694918099756805</v>
      </c>
      <c r="AH55" s="66"/>
      <c r="AI55" s="41">
        <v>-134.19350908162099</v>
      </c>
      <c r="AJ55" s="42">
        <v>109.682501137061</v>
      </c>
      <c r="AL55" s="41">
        <v>43.9745489663078</v>
      </c>
      <c r="AM55" s="42">
        <v>124.607672621741</v>
      </c>
      <c r="AN55" s="66"/>
      <c r="AO55" s="41">
        <v>0</v>
      </c>
      <c r="AP55" s="42">
        <v>131.86434737310799</v>
      </c>
      <c r="AQ55" s="66"/>
      <c r="AR55" s="41">
        <v>-86.0029958238501</v>
      </c>
      <c r="AS55" s="42">
        <v>141.58022402120901</v>
      </c>
      <c r="AT55" s="66"/>
      <c r="AU55" s="41">
        <v>-231.279847924752</v>
      </c>
      <c r="AV55" s="42">
        <v>153.98759215454101</v>
      </c>
      <c r="AX55" s="41">
        <v>106.919732642467</v>
      </c>
      <c r="AY55" s="42">
        <v>172.21074099526001</v>
      </c>
      <c r="AZ55" s="66"/>
      <c r="BA55" s="41">
        <v>8.3240239585300504</v>
      </c>
      <c r="BB55" s="42">
        <v>180.762352338776</v>
      </c>
      <c r="BC55" s="66"/>
      <c r="BD55" s="41">
        <v>-55.365439461160697</v>
      </c>
      <c r="BE55" s="42">
        <v>193.93213649530199</v>
      </c>
      <c r="BF55" s="66"/>
      <c r="BG55" s="41">
        <v>-229.256349762111</v>
      </c>
      <c r="BH55" s="42">
        <v>209.80616366008499</v>
      </c>
      <c r="BJ55" s="41">
        <v>172.115841479061</v>
      </c>
      <c r="BK55" s="42">
        <v>286.65226031311602</v>
      </c>
      <c r="BL55" s="66"/>
      <c r="BM55" s="41">
        <v>41.460631759038399</v>
      </c>
      <c r="BN55" s="42">
        <v>301.01347285137803</v>
      </c>
      <c r="BO55" s="66"/>
      <c r="BP55" s="41">
        <v>-41.168216841074702</v>
      </c>
      <c r="BQ55" s="42">
        <v>322.964113709115</v>
      </c>
      <c r="BR55" s="66"/>
      <c r="BS55" s="41">
        <v>-272.72585467906401</v>
      </c>
      <c r="BT55" s="42">
        <v>349.68958068439701</v>
      </c>
      <c r="BV55" s="41">
        <v>330.12014870462798</v>
      </c>
      <c r="BW55" s="42">
        <v>434.16108346503501</v>
      </c>
      <c r="BX55" s="66"/>
      <c r="BY55" s="41">
        <v>214.74182462616599</v>
      </c>
      <c r="BZ55" s="42">
        <v>447.45339601134401</v>
      </c>
      <c r="CA55" s="66"/>
      <c r="CB55" s="41">
        <v>47.4136605477022</v>
      </c>
      <c r="CC55" s="42">
        <v>472.30892259335798</v>
      </c>
      <c r="CD55" s="66"/>
      <c r="CE55" s="41">
        <v>-51.496035766139101</v>
      </c>
      <c r="CF55" s="42">
        <v>502.943343173529</v>
      </c>
      <c r="CG55" s="66"/>
      <c r="CH55" s="41">
        <v>-329.89767168767901</v>
      </c>
      <c r="CI55" s="42">
        <v>541.518657387281</v>
      </c>
      <c r="CJ55" s="66"/>
      <c r="CK55" s="41">
        <v>-395.46553647305598</v>
      </c>
      <c r="CL55" s="42">
        <v>584.40931217106402</v>
      </c>
      <c r="CN55" s="41">
        <v>609.60519731508498</v>
      </c>
      <c r="CO55" s="42">
        <v>626.57049196293099</v>
      </c>
      <c r="CP55" s="66"/>
      <c r="CQ55" s="41">
        <v>484.85012055583098</v>
      </c>
      <c r="CR55" s="42">
        <v>642.86171166758595</v>
      </c>
      <c r="CS55" s="66"/>
      <c r="CT55" s="41">
        <v>302.59107379658099</v>
      </c>
      <c r="CU55" s="42">
        <v>673.156282905637</v>
      </c>
      <c r="CV55" s="66"/>
      <c r="CW55" s="41">
        <v>104.58882203732399</v>
      </c>
      <c r="CX55" s="42">
        <v>710.52159034040096</v>
      </c>
      <c r="CY55" s="66"/>
      <c r="CZ55" s="41">
        <v>0</v>
      </c>
      <c r="DA55" s="42">
        <v>758.79144642663903</v>
      </c>
      <c r="DB55" s="66"/>
      <c r="DC55" s="41">
        <v>-198.83270000000201</v>
      </c>
      <c r="DD55" s="42">
        <v>815.16873732959596</v>
      </c>
      <c r="DF55" s="41">
        <v>939.04156911762198</v>
      </c>
      <c r="DG55" s="42">
        <v>868.24870694488402</v>
      </c>
      <c r="DH55" s="66"/>
      <c r="DI55" s="41">
        <v>805.47522635522205</v>
      </c>
      <c r="DJ55" s="42">
        <v>887.63654596794095</v>
      </c>
      <c r="DK55" s="66"/>
      <c r="DL55" s="41">
        <v>608.850783592825</v>
      </c>
      <c r="DM55" s="42">
        <v>923.62150237291996</v>
      </c>
      <c r="DN55" s="66"/>
      <c r="DO55" s="41">
        <v>515.83031254322395</v>
      </c>
      <c r="DP55" s="42">
        <v>971.50028358997702</v>
      </c>
      <c r="DQ55" s="66"/>
      <c r="DR55" s="41">
        <v>136.337198068021</v>
      </c>
      <c r="DS55" s="42">
        <v>1027.5876209610999</v>
      </c>
      <c r="DT55" s="66"/>
      <c r="DU55" s="41">
        <v>0</v>
      </c>
      <c r="DV55" s="42">
        <v>1099.0639557535001</v>
      </c>
      <c r="DX55" s="41">
        <v>1177.0548714292299</v>
      </c>
      <c r="DY55" s="42">
        <v>1171.65110216925</v>
      </c>
      <c r="DZ55" s="66"/>
      <c r="EA55" s="41">
        <v>979.31257142922698</v>
      </c>
      <c r="EB55" s="42">
        <v>1198.2005171957301</v>
      </c>
      <c r="EC55" s="66"/>
      <c r="ED55" s="41">
        <v>743.60828434132702</v>
      </c>
      <c r="EE55" s="42">
        <v>1246.8936124316499</v>
      </c>
      <c r="EF55" s="66"/>
      <c r="EG55" s="41">
        <v>632.96389598972905</v>
      </c>
      <c r="EH55" s="42">
        <v>1311.65688903054</v>
      </c>
      <c r="EI55" s="66"/>
      <c r="EJ55" s="41">
        <v>218.437803077627</v>
      </c>
      <c r="EK55" s="42">
        <v>1387.9199499445499</v>
      </c>
      <c r="EL55" s="66"/>
      <c r="EM55" s="41">
        <v>0</v>
      </c>
      <c r="EN55" s="42">
        <v>1485.17036592562</v>
      </c>
      <c r="EP55" s="41">
        <v>372.55303817317798</v>
      </c>
      <c r="EQ55" s="42">
        <v>85.400221047443793</v>
      </c>
      <c r="ER55" s="66"/>
      <c r="ES55" s="41">
        <v>305.81815501551603</v>
      </c>
      <c r="ET55" s="42">
        <v>89.591849638288295</v>
      </c>
      <c r="EU55" s="66"/>
      <c r="EV55" s="41">
        <v>222.76711185785501</v>
      </c>
      <c r="EW55" s="42">
        <v>95.731251016450898</v>
      </c>
      <c r="EX55" s="66"/>
      <c r="EY55" s="41">
        <v>137.3964</v>
      </c>
      <c r="EZ55" s="42">
        <v>104.704213437061</v>
      </c>
      <c r="FB55" s="41">
        <v>471.419991893749</v>
      </c>
      <c r="FC55" s="42">
        <v>126.033803252334</v>
      </c>
      <c r="FD55" s="66"/>
      <c r="FE55" s="41">
        <v>394.34225932824103</v>
      </c>
      <c r="FF55" s="42">
        <v>132.593353292974</v>
      </c>
      <c r="FG55" s="66"/>
      <c r="FH55" s="41">
        <v>298.31860676273402</v>
      </c>
      <c r="FI55" s="42">
        <v>142.03007206113199</v>
      </c>
      <c r="FJ55" s="66"/>
      <c r="FK55" s="41">
        <v>204.18394671928499</v>
      </c>
      <c r="FL55" s="42">
        <v>156.55311752783399</v>
      </c>
      <c r="FN55" s="41">
        <v>647.69590643727201</v>
      </c>
      <c r="FO55" s="42">
        <v>179.90825854271</v>
      </c>
      <c r="FP55" s="66"/>
      <c r="FQ55" s="41">
        <v>561.71446244365598</v>
      </c>
      <c r="FR55" s="42">
        <v>188.143549127976</v>
      </c>
      <c r="FS55" s="66"/>
      <c r="FT55" s="41">
        <v>454.28533845003898</v>
      </c>
      <c r="FU55" s="42">
        <v>200.031697661332</v>
      </c>
      <c r="FV55" s="66"/>
      <c r="FW55" s="41">
        <v>407.32733931989901</v>
      </c>
      <c r="FX55" s="42">
        <v>219.16961964417499</v>
      </c>
      <c r="FZ55" s="41">
        <v>773.81155836264304</v>
      </c>
      <c r="GA55" s="42">
        <v>252.47251886637</v>
      </c>
      <c r="GB55" s="66"/>
      <c r="GC55" s="41">
        <v>665.65838127973996</v>
      </c>
      <c r="GD55" s="42">
        <v>265.297224669851</v>
      </c>
      <c r="GE55" s="66"/>
      <c r="GF55" s="41">
        <v>602.12392294813003</v>
      </c>
      <c r="GG55" s="42">
        <v>283.888269689845</v>
      </c>
      <c r="GH55" s="66"/>
      <c r="GI55" s="41">
        <v>297.49135836264401</v>
      </c>
      <c r="GJ55" s="42">
        <v>306.30726778607999</v>
      </c>
      <c r="GL55" s="41">
        <v>1034.97511293257</v>
      </c>
      <c r="GM55" s="42">
        <v>349.08684799373498</v>
      </c>
      <c r="GN55" s="66"/>
      <c r="GO55" s="41">
        <v>895.39640424863705</v>
      </c>
      <c r="GP55" s="42">
        <v>365.46607465113198</v>
      </c>
      <c r="GQ55" s="66"/>
      <c r="GR55" s="41">
        <v>735.26368688076002</v>
      </c>
      <c r="GS55" s="42">
        <v>388.97485673754102</v>
      </c>
      <c r="GT55" s="66"/>
      <c r="GU55" s="41">
        <v>454.348498074215</v>
      </c>
      <c r="GV55" s="42">
        <v>418.18783321261401</v>
      </c>
      <c r="GX55" s="41">
        <v>1443.7349591968</v>
      </c>
      <c r="GY55" s="42">
        <v>580.80560053153999</v>
      </c>
      <c r="GZ55" s="66"/>
      <c r="HA55" s="41">
        <v>1258.4357494767701</v>
      </c>
      <c r="HB55" s="42">
        <v>608.28154104672296</v>
      </c>
      <c r="HC55" s="66"/>
      <c r="HD55" s="41">
        <v>1046.1791700367301</v>
      </c>
      <c r="HE55" s="42">
        <v>647.569219704067</v>
      </c>
      <c r="HF55" s="66"/>
      <c r="HG55" s="41">
        <v>800.98762755801295</v>
      </c>
      <c r="HH55" s="42">
        <v>695.88009809239202</v>
      </c>
      <c r="HJ55" s="41">
        <v>2023.93418493696</v>
      </c>
      <c r="HK55" s="42">
        <v>879.56791670247503</v>
      </c>
      <c r="HL55" s="66"/>
      <c r="HM55" s="41">
        <v>1857.7498608584999</v>
      </c>
      <c r="HN55" s="42">
        <v>906.04405261125896</v>
      </c>
      <c r="HO55" s="66"/>
      <c r="HP55" s="41">
        <v>1619.77969678004</v>
      </c>
      <c r="HQ55" s="42">
        <v>952.74821779468698</v>
      </c>
      <c r="HR55" s="66"/>
      <c r="HS55" s="41">
        <v>1361.7567727015801</v>
      </c>
      <c r="HT55" s="42">
        <v>1007.5951779622</v>
      </c>
      <c r="HU55" s="66"/>
      <c r="HV55" s="41">
        <v>1075.11636454466</v>
      </c>
      <c r="HW55" s="42">
        <v>1076.82388936141</v>
      </c>
      <c r="HX55" s="66"/>
      <c r="HY55" s="41">
        <v>747.24470000000099</v>
      </c>
      <c r="HZ55" s="42">
        <v>1156.2127089030801</v>
      </c>
      <c r="IB55" s="41">
        <v>2776.4008331489899</v>
      </c>
      <c r="IC55" s="42">
        <v>1268.84605216979</v>
      </c>
      <c r="ID55" s="66"/>
      <c r="IE55" s="41">
        <v>2594.4890063897401</v>
      </c>
      <c r="IF55" s="42">
        <v>1302.0786939534901</v>
      </c>
      <c r="IG55" s="66"/>
      <c r="IH55" s="41">
        <v>2332.7577096304799</v>
      </c>
      <c r="II55" s="42">
        <v>1360.0454922213701</v>
      </c>
      <c r="IJ55" s="66"/>
      <c r="IK55" s="41">
        <v>2048.7424578712298</v>
      </c>
      <c r="IL55" s="42">
        <v>1428.7318798398901</v>
      </c>
      <c r="IM55" s="66"/>
      <c r="IN55" s="41">
        <v>1528.9018349082401</v>
      </c>
      <c r="IO55" s="42">
        <v>1516.79142358023</v>
      </c>
      <c r="IP55" s="66"/>
      <c r="IQ55" s="41">
        <v>1282.4705929035999</v>
      </c>
      <c r="IR55" s="42">
        <v>1623.34234993885</v>
      </c>
      <c r="IT55" s="41">
        <v>3634.8019856400601</v>
      </c>
      <c r="IU55" s="42">
        <v>1757.3842564931499</v>
      </c>
      <c r="IV55" s="66"/>
      <c r="IW55" s="41">
        <v>3437.72814287766</v>
      </c>
      <c r="IX55" s="42">
        <v>1797.83414246746</v>
      </c>
      <c r="IY55" s="66"/>
      <c r="IZ55" s="41">
        <v>3152.8012001152701</v>
      </c>
      <c r="JA55" s="42">
        <v>1867.9307659101701</v>
      </c>
      <c r="JB55" s="66"/>
      <c r="JC55" s="41">
        <v>2843.3591073528701</v>
      </c>
      <c r="JD55" s="42">
        <v>1951.3107288840099</v>
      </c>
      <c r="JE55" s="66"/>
      <c r="JF55" s="41">
        <v>2471.0976145904701</v>
      </c>
      <c r="JG55" s="42">
        <v>2058.4811561699698</v>
      </c>
      <c r="JH55" s="66"/>
      <c r="JI55" s="41">
        <v>2081.6279290656598</v>
      </c>
      <c r="JJ55" s="42">
        <v>2189.2991184593502</v>
      </c>
      <c r="JL55" s="41">
        <v>4436.2267497271796</v>
      </c>
      <c r="JM55" s="42">
        <v>2371.2082651601499</v>
      </c>
      <c r="JN55" s="66"/>
      <c r="JO55" s="41">
        <v>4162.2754497271799</v>
      </c>
      <c r="JP55" s="42">
        <v>2426.4515267261399</v>
      </c>
      <c r="JQ55" s="66"/>
      <c r="JR55" s="41">
        <v>3820.6081626392802</v>
      </c>
      <c r="JS55" s="42">
        <v>2521.22674188167</v>
      </c>
      <c r="JT55" s="66"/>
      <c r="JU55" s="41">
        <v>3449.5226955513799</v>
      </c>
      <c r="JV55" s="42">
        <v>2634.1789556011599</v>
      </c>
      <c r="JW55" s="66"/>
      <c r="JX55" s="41">
        <v>3044.40968137558</v>
      </c>
      <c r="JY55" s="42">
        <v>2779.6580587233302</v>
      </c>
      <c r="JZ55" s="66"/>
      <c r="KA55" s="41">
        <v>2536.1804142876799</v>
      </c>
      <c r="KB55" s="42">
        <v>2957.3493257056198</v>
      </c>
      <c r="KD55" s="41">
        <v>985.476114093109</v>
      </c>
      <c r="KE55" s="42">
        <v>174.25812334858301</v>
      </c>
      <c r="KF55" s="66"/>
      <c r="KG55" s="41">
        <v>919.534278551081</v>
      </c>
      <c r="KH55" s="42">
        <v>181.35917866294301</v>
      </c>
      <c r="KI55" s="66"/>
      <c r="KJ55" s="41">
        <v>838.43468620905298</v>
      </c>
      <c r="KK55" s="42">
        <v>190.18566145383301</v>
      </c>
      <c r="KL55" s="66"/>
      <c r="KM55" s="41">
        <v>840.99410872340695</v>
      </c>
      <c r="KN55" s="42">
        <v>205.58134427379599</v>
      </c>
      <c r="KP55" s="41">
        <v>1214.8552221658899</v>
      </c>
      <c r="KQ55" s="42">
        <v>254.224149217258</v>
      </c>
      <c r="KR55" s="66"/>
      <c r="KS55" s="41">
        <v>1138.1803589692699</v>
      </c>
      <c r="KT55" s="42">
        <v>264.42296750552902</v>
      </c>
      <c r="KU55" s="66"/>
      <c r="KV55" s="41">
        <v>1043.8510141726499</v>
      </c>
      <c r="KW55" s="42">
        <v>277.05898493528201</v>
      </c>
      <c r="KX55" s="66"/>
      <c r="KY55" s="41">
        <v>1058.28002778204</v>
      </c>
      <c r="KZ55" s="42">
        <v>300.77170265442999</v>
      </c>
      <c r="LB55" s="41">
        <v>1591.2316885017001</v>
      </c>
      <c r="LC55" s="42">
        <v>362.444685245664</v>
      </c>
      <c r="LD55" s="66"/>
      <c r="LE55" s="41">
        <v>1504.2987131837999</v>
      </c>
      <c r="LF55" s="42">
        <v>375.73646903627099</v>
      </c>
      <c r="LG55" s="66"/>
      <c r="LH55" s="41">
        <v>1397.2567714659101</v>
      </c>
      <c r="LI55" s="42">
        <v>392.20003917153298</v>
      </c>
      <c r="LJ55" s="66"/>
      <c r="LK55" s="41">
        <v>1416.8613800000001</v>
      </c>
      <c r="LL55" s="42">
        <v>424.154208300905</v>
      </c>
      <c r="LN55" s="41">
        <v>1922.5692829452701</v>
      </c>
      <c r="LO55" s="42">
        <v>505.96534793693399</v>
      </c>
      <c r="LP55" s="66"/>
      <c r="LQ55" s="41">
        <v>1813.6798610079099</v>
      </c>
      <c r="LR55" s="42">
        <v>525.35951245116996</v>
      </c>
      <c r="LS55" s="66"/>
      <c r="LT55" s="41">
        <v>1679.6331110705501</v>
      </c>
      <c r="LU55" s="42">
        <v>549.34044198018501</v>
      </c>
      <c r="LV55" s="66"/>
      <c r="LW55" s="41">
        <v>1525.8140391331899</v>
      </c>
      <c r="LX55" s="42">
        <v>576.071147442344</v>
      </c>
      <c r="LZ55" s="41">
        <v>2490.58830169166</v>
      </c>
      <c r="MA55" s="42">
        <v>701.21916190519403</v>
      </c>
      <c r="MB55" s="66"/>
      <c r="MC55" s="41">
        <v>2356.68867962595</v>
      </c>
      <c r="MD55" s="42">
        <v>726.78699331983603</v>
      </c>
      <c r="ME55" s="66"/>
      <c r="MF55" s="41">
        <v>2196.4593866945602</v>
      </c>
      <c r="MG55" s="42">
        <v>758.581711474543</v>
      </c>
      <c r="MH55" s="66"/>
      <c r="MI55" s="41">
        <v>2012.5453</v>
      </c>
      <c r="MJ55" s="42">
        <v>794.16329353561798</v>
      </c>
      <c r="ML55" s="41">
        <v>3438.9898100533201</v>
      </c>
      <c r="MM55" s="42">
        <v>1161.7433303154801</v>
      </c>
      <c r="MN55" s="66"/>
      <c r="MO55" s="41">
        <v>3260.7228732457102</v>
      </c>
      <c r="MP55" s="42">
        <v>1203.5058480052001</v>
      </c>
      <c r="MQ55" s="66"/>
      <c r="MR55" s="41">
        <v>3047.4975404304901</v>
      </c>
      <c r="MS55" s="42">
        <v>1255.4721174281699</v>
      </c>
      <c r="MT55" s="66"/>
      <c r="MU55" s="41">
        <v>2802.7172999999998</v>
      </c>
      <c r="MV55" s="42">
        <v>1313.91812353253</v>
      </c>
      <c r="MX55" s="41">
        <v>4633.4068871290301</v>
      </c>
      <c r="MY55" s="42">
        <v>1759.1651768668801</v>
      </c>
      <c r="MZ55" s="66"/>
      <c r="NA55" s="41">
        <v>4469.67382778314</v>
      </c>
      <c r="NB55" s="42">
        <v>1803.88096619269</v>
      </c>
      <c r="NC55" s="66"/>
      <c r="ND55" s="41">
        <v>4239.7370468372401</v>
      </c>
      <c r="NE55" s="42">
        <v>1869.33920002945</v>
      </c>
      <c r="NF55" s="66"/>
      <c r="NG55" s="41">
        <v>3990.72173949135</v>
      </c>
      <c r="NH55" s="42">
        <v>1938.958954636</v>
      </c>
      <c r="NI55" s="66"/>
      <c r="NJ55" s="41">
        <v>3701.3134863995701</v>
      </c>
      <c r="NK55" s="42">
        <v>2021.1228903568799</v>
      </c>
      <c r="NL55" s="66"/>
      <c r="NM55" s="41">
        <v>3372.0718400000001</v>
      </c>
      <c r="NN55" s="42">
        <v>2113.8546070432699</v>
      </c>
      <c r="NP55" s="41">
        <v>6119.3732168074603</v>
      </c>
      <c r="NQ55" s="42">
        <v>2530.5921845115099</v>
      </c>
      <c r="NR55" s="66"/>
      <c r="NS55" s="41">
        <v>5936.8385525268995</v>
      </c>
      <c r="NT55" s="42">
        <v>2588.7214565854401</v>
      </c>
      <c r="NU55" s="66"/>
      <c r="NV55" s="41">
        <v>5680.1347694463402</v>
      </c>
      <c r="NW55" s="42">
        <v>2673.2672310666899</v>
      </c>
      <c r="NX55" s="66"/>
      <c r="NY55" s="41">
        <v>5402.0585261657898</v>
      </c>
      <c r="NZ55" s="42">
        <v>2763.5469328402201</v>
      </c>
      <c r="OA55" s="66"/>
      <c r="OB55" s="41">
        <v>5079.6367884046904</v>
      </c>
      <c r="OC55" s="42">
        <v>2870.46133975764</v>
      </c>
      <c r="OD55" s="66"/>
      <c r="OE55" s="41">
        <v>4702.9645</v>
      </c>
      <c r="OF55" s="42">
        <v>2990.1869390628599</v>
      </c>
      <c r="OH55" s="41">
        <v>7799.2901671849704</v>
      </c>
      <c r="OI55" s="42">
        <v>3495.9996811082801</v>
      </c>
      <c r="OJ55" s="66"/>
      <c r="OK55" s="41">
        <v>7598.1405085733704</v>
      </c>
      <c r="OL55" s="42">
        <v>3569.2243516879598</v>
      </c>
      <c r="OM55" s="66"/>
      <c r="ON55" s="41">
        <v>7314.8563339617804</v>
      </c>
      <c r="OO55" s="42">
        <v>3675.2915637228498</v>
      </c>
      <c r="OP55" s="66"/>
      <c r="OQ55" s="41">
        <v>7007.9057653501804</v>
      </c>
      <c r="OR55" s="42">
        <v>3788.7590005656698</v>
      </c>
      <c r="OS55" s="66"/>
      <c r="OT55" s="41">
        <v>6641.5383247385998</v>
      </c>
      <c r="OU55" s="42">
        <v>3922.2462485071701</v>
      </c>
      <c r="OV55" s="66"/>
      <c r="OW55" s="41">
        <v>6236.7093999999997</v>
      </c>
      <c r="OX55" s="42">
        <v>4074.9233242785099</v>
      </c>
      <c r="OZ55" s="41">
        <v>9452.6180765761492</v>
      </c>
      <c r="PA55" s="42">
        <v>4711.8959296691</v>
      </c>
      <c r="PB55" s="66"/>
      <c r="PC55" s="41">
        <v>9198.8757989761507</v>
      </c>
      <c r="PD55" s="42">
        <v>4809.3371823965899</v>
      </c>
      <c r="PE55" s="66"/>
      <c r="PF55" s="41">
        <v>8859.0156540371408</v>
      </c>
      <c r="PG55" s="42">
        <v>4951.5425339518597</v>
      </c>
      <c r="PH55" s="66"/>
      <c r="PI55" s="41">
        <v>8490.7558362981399</v>
      </c>
      <c r="PJ55" s="42">
        <v>5103.9225175070396</v>
      </c>
      <c r="PK55" s="66"/>
      <c r="PL55" s="41">
        <v>8064.8431640201297</v>
      </c>
      <c r="PM55" s="42">
        <v>5285.3829316710899</v>
      </c>
      <c r="PN55" s="66"/>
      <c r="PO55" s="41">
        <v>7565.5645999999997</v>
      </c>
      <c r="PP55" s="42">
        <v>5489.0419128358799</v>
      </c>
      <c r="PR55" s="41">
        <v>-86.781851840121902</v>
      </c>
      <c r="PS55" s="42">
        <v>33.535929883580501</v>
      </c>
      <c r="PT55" s="66"/>
      <c r="PU55" s="41">
        <v>-149.78664520858999</v>
      </c>
      <c r="PV55" s="42">
        <v>35.073413880994799</v>
      </c>
      <c r="PW55" s="66"/>
      <c r="PX55" s="41">
        <v>-210.32298236625101</v>
      </c>
      <c r="PY55" s="42">
        <v>38.047244532239802</v>
      </c>
      <c r="PZ55" s="66"/>
      <c r="QA55" s="41">
        <v>-256.786599999999</v>
      </c>
      <c r="QB55" s="42">
        <v>42.149507416578601</v>
      </c>
      <c r="QD55" s="41">
        <v>-103.545701793712</v>
      </c>
      <c r="QE55" s="42">
        <v>49.226351504754398</v>
      </c>
      <c r="QF55" s="66"/>
      <c r="QG55" s="41">
        <v>-159.13755735922001</v>
      </c>
      <c r="QH55" s="42">
        <v>52.112653443319203</v>
      </c>
      <c r="QI55" s="66"/>
      <c r="QJ55" s="41">
        <v>-228.89405292472699</v>
      </c>
      <c r="QK55" s="42">
        <v>56.694557516923197</v>
      </c>
      <c r="QL55" s="66"/>
      <c r="QM55" s="41">
        <v>-280.11759999999902</v>
      </c>
      <c r="QN55" s="42">
        <v>63.247876558630701</v>
      </c>
      <c r="QP55" s="41">
        <v>-78.495405134250007</v>
      </c>
      <c r="QQ55" s="42">
        <v>70.250796592511307</v>
      </c>
      <c r="QR55" s="66"/>
      <c r="QS55" s="41">
        <v>-139.92156112786699</v>
      </c>
      <c r="QT55" s="42">
        <v>73.733048342231001</v>
      </c>
      <c r="QU55" s="66"/>
      <c r="QV55" s="41">
        <v>-191.831913913823</v>
      </c>
      <c r="QW55" s="42">
        <v>79.467770627487695</v>
      </c>
      <c r="QX55" s="66"/>
      <c r="QY55" s="41">
        <v>-307.38408987151001</v>
      </c>
      <c r="QZ55" s="42">
        <v>88.120787234247999</v>
      </c>
      <c r="RB55" s="41">
        <v>-111.301045412443</v>
      </c>
      <c r="RC55" s="42">
        <v>98.743450675120599</v>
      </c>
      <c r="RD55" s="66"/>
      <c r="RE55" s="41">
        <v>-188.760112495345</v>
      </c>
      <c r="RF55" s="42">
        <v>104.318042236868</v>
      </c>
      <c r="RG55" s="66"/>
      <c r="RH55" s="41">
        <v>-286.26237957824702</v>
      </c>
      <c r="RI55" s="42">
        <v>113.11390409536899</v>
      </c>
      <c r="RJ55" s="66"/>
      <c r="RK55" s="41">
        <v>-433.616047924751</v>
      </c>
      <c r="RL55" s="42">
        <v>124.789941669382</v>
      </c>
      <c r="RN55" s="41">
        <v>-88.594484257005703</v>
      </c>
      <c r="RO55" s="42">
        <v>136.452889374309</v>
      </c>
      <c r="RP55" s="66"/>
      <c r="RQ55" s="41">
        <v>-191.340260940945</v>
      </c>
      <c r="RR55" s="42">
        <v>143.37257189123801</v>
      </c>
      <c r="RS55" s="66"/>
      <c r="RT55" s="41">
        <v>-267.487963150273</v>
      </c>
      <c r="RU55" s="42">
        <v>154.650545069987</v>
      </c>
      <c r="RV55" s="66"/>
      <c r="RW55" s="41">
        <v>-482.51084982013498</v>
      </c>
      <c r="RX55" s="42">
        <v>169.389177468578</v>
      </c>
      <c r="RZ55" s="41">
        <v>-94.582789392539297</v>
      </c>
      <c r="SA55" s="42">
        <v>227.24469506823601</v>
      </c>
      <c r="SB55" s="66"/>
      <c r="SC55" s="41">
        <v>-182.37514244061899</v>
      </c>
      <c r="SD55" s="42">
        <v>240.04783030121101</v>
      </c>
      <c r="SE55" s="66"/>
      <c r="SF55" s="41">
        <v>-382.98878655260802</v>
      </c>
      <c r="SG55" s="42">
        <v>257.41248660774602</v>
      </c>
      <c r="SH55" s="66"/>
      <c r="SI55" s="41">
        <v>-617.24199999999996</v>
      </c>
      <c r="SJ55" s="42">
        <v>282.46376802046802</v>
      </c>
      <c r="SL55" s="41">
        <v>-15.3089563301479</v>
      </c>
      <c r="SM55" s="42">
        <v>344.59077048264601</v>
      </c>
      <c r="SN55" s="66"/>
      <c r="SO55" s="41">
        <v>-135.83205640860899</v>
      </c>
      <c r="SP55" s="42">
        <v>354.73437686542701</v>
      </c>
      <c r="SQ55" s="66"/>
      <c r="SR55" s="41">
        <v>-310.31365248707198</v>
      </c>
      <c r="SS55" s="42">
        <v>375.35003616669798</v>
      </c>
      <c r="ST55" s="66"/>
      <c r="SU55" s="41">
        <v>-499.622752565528</v>
      </c>
      <c r="SV55" s="42">
        <v>401.623722841416</v>
      </c>
      <c r="SW55" s="66"/>
      <c r="SX55" s="41">
        <v>-779.99990293414805</v>
      </c>
      <c r="SY55" s="42">
        <v>437.82615106468302</v>
      </c>
      <c r="SZ55" s="66"/>
      <c r="TA55" s="41">
        <v>-862.76500000000203</v>
      </c>
      <c r="TB55" s="42">
        <v>476.64380848523501</v>
      </c>
      <c r="TD55" s="41">
        <v>105.162018148306</v>
      </c>
      <c r="TE55" s="42">
        <v>492.75808221452598</v>
      </c>
      <c r="TF55" s="66"/>
      <c r="TG55" s="41">
        <v>0</v>
      </c>
      <c r="TH55" s="42">
        <v>507.31225209401202</v>
      </c>
      <c r="TI55" s="66"/>
      <c r="TJ55" s="41">
        <v>-145.76967159241099</v>
      </c>
      <c r="TK55" s="42">
        <v>534.34869142113405</v>
      </c>
      <c r="TL55" s="66"/>
      <c r="TM55" s="41">
        <v>-352.48187135166302</v>
      </c>
      <c r="TN55" s="42">
        <v>566.25451784798599</v>
      </c>
      <c r="TO55" s="66"/>
      <c r="TP55" s="41">
        <v>-664.65614064795898</v>
      </c>
      <c r="TQ55" s="42">
        <v>610.40805005173104</v>
      </c>
      <c r="TR55" s="66"/>
      <c r="TS55" s="41">
        <v>-776.79470000000401</v>
      </c>
      <c r="TT55" s="42">
        <v>660.89086462357295</v>
      </c>
      <c r="TV55" s="41">
        <v>320.90720581313298</v>
      </c>
      <c r="TW55" s="42">
        <v>683.26277079143495</v>
      </c>
      <c r="TX55" s="66"/>
      <c r="TY55" s="41">
        <v>176.75182305073301</v>
      </c>
      <c r="TZ55" s="42">
        <v>698.06030200084604</v>
      </c>
      <c r="UA55" s="66"/>
      <c r="UB55" s="41">
        <v>0</v>
      </c>
      <c r="UC55" s="42">
        <v>729.963661669354</v>
      </c>
      <c r="UD55" s="66"/>
      <c r="UE55" s="41">
        <v>-163.53267510382599</v>
      </c>
      <c r="UF55" s="42">
        <v>770.30135482525702</v>
      </c>
      <c r="UG55" s="66"/>
      <c r="UH55" s="41">
        <v>-433.679687866226</v>
      </c>
      <c r="UI55" s="42">
        <v>821.90713077094802</v>
      </c>
      <c r="UJ55" s="66"/>
      <c r="UK55" s="41">
        <v>-625.07633366607604</v>
      </c>
      <c r="UL55" s="42">
        <v>885.67300404753996</v>
      </c>
      <c r="UN55" s="41">
        <v>430.44175976963697</v>
      </c>
      <c r="UO55" s="42">
        <v>922.18634651083198</v>
      </c>
      <c r="UP55" s="66"/>
      <c r="UQ55" s="41">
        <v>219.99261176963799</v>
      </c>
      <c r="UR55" s="42">
        <v>942.52516462431697</v>
      </c>
      <c r="US55" s="66"/>
      <c r="UT55" s="41">
        <v>0</v>
      </c>
      <c r="UU55" s="42">
        <v>985.25716267581299</v>
      </c>
      <c r="UV55" s="66"/>
      <c r="UW55" s="41">
        <v>-187.27059141712201</v>
      </c>
      <c r="UX55" s="42">
        <v>1040.29685400331</v>
      </c>
      <c r="UY55" s="66"/>
      <c r="UZ55" s="41">
        <v>-469.84622959292398</v>
      </c>
      <c r="VA55" s="42">
        <v>1110.3402736640001</v>
      </c>
      <c r="VB55" s="66"/>
      <c r="VC55" s="41">
        <v>-740.97620494650698</v>
      </c>
      <c r="VD55" s="42">
        <v>1196.8743228801</v>
      </c>
      <c r="VF55" s="41">
        <v>173.90465069487399</v>
      </c>
      <c r="VG55" s="42">
        <v>67.285219936575402</v>
      </c>
      <c r="VH55" s="66"/>
      <c r="VI55" s="41">
        <v>100.33639153721199</v>
      </c>
      <c r="VJ55" s="42">
        <v>70.821526305969797</v>
      </c>
      <c r="VK55" s="66"/>
      <c r="VL55" s="41">
        <v>42.406320801162799</v>
      </c>
      <c r="VM55" s="42">
        <v>76.3584852556816</v>
      </c>
      <c r="VN55" s="66"/>
      <c r="VO55" s="41">
        <v>-13.714155761136301</v>
      </c>
      <c r="VP55" s="42">
        <v>83.844367937525107</v>
      </c>
      <c r="VR55" s="41">
        <v>232.19911569079801</v>
      </c>
      <c r="VS55" s="42">
        <v>99.450989207881406</v>
      </c>
      <c r="VT55" s="66"/>
      <c r="VU55" s="41">
        <v>147.14911112529001</v>
      </c>
      <c r="VV55" s="42">
        <v>105.028143684776</v>
      </c>
      <c r="VW55" s="66"/>
      <c r="VX55" s="41">
        <v>41.379106559783402</v>
      </c>
      <c r="VY55" s="42">
        <v>113.408841074417</v>
      </c>
      <c r="VZ55" s="66"/>
      <c r="WA55" s="41">
        <v>0</v>
      </c>
      <c r="WB55" s="42">
        <v>125.571697632135</v>
      </c>
      <c r="WD55" s="41">
        <v>350.79656951087799</v>
      </c>
      <c r="WE55" s="42">
        <v>141.901793776592</v>
      </c>
      <c r="WF55" s="66"/>
      <c r="WG55" s="41">
        <v>255.70395751726201</v>
      </c>
      <c r="WH55" s="42">
        <v>148.788003578408</v>
      </c>
      <c r="WI55" s="66"/>
      <c r="WJ55" s="41">
        <v>137.13614552364501</v>
      </c>
      <c r="WK55" s="42">
        <v>159.23650343003001</v>
      </c>
      <c r="WL55" s="66"/>
      <c r="WM55" s="41">
        <v>6.1100223971173904</v>
      </c>
      <c r="WN55" s="42">
        <v>175.622885592382</v>
      </c>
      <c r="WP55" s="41">
        <v>410.38507460410801</v>
      </c>
      <c r="WQ55" s="42">
        <v>199.332515600383</v>
      </c>
      <c r="WR55" s="66"/>
      <c r="WS55" s="41">
        <v>290.84293752120698</v>
      </c>
      <c r="WT55" s="42">
        <v>210.18611090499999</v>
      </c>
      <c r="WU55" s="66"/>
      <c r="WV55" s="41">
        <v>141.89280043830399</v>
      </c>
      <c r="WW55" s="42">
        <v>226.37381774538599</v>
      </c>
      <c r="WX55" s="66"/>
      <c r="WY55" s="41">
        <v>-29.8055479247537</v>
      </c>
      <c r="WZ55" s="42">
        <v>246.40956412585501</v>
      </c>
      <c r="XB55" s="41">
        <v>577.96294481653297</v>
      </c>
      <c r="XC55" s="42">
        <v>275.48028853712901</v>
      </c>
      <c r="XD55" s="66"/>
      <c r="XE55" s="41">
        <v>424.71748413259297</v>
      </c>
      <c r="XF55" s="42">
        <v>289.17222864715598</v>
      </c>
      <c r="XG55" s="66"/>
      <c r="XH55" s="41">
        <v>247.87673476471701</v>
      </c>
      <c r="XI55" s="42">
        <v>309.80371820711298</v>
      </c>
      <c r="XJ55" s="66"/>
      <c r="XK55" s="41">
        <v>0</v>
      </c>
      <c r="XL55" s="42">
        <v>336.055413792151</v>
      </c>
      <c r="XN55" s="41">
        <v>820.70062410970604</v>
      </c>
      <c r="XO55" s="42">
        <v>458.55212448193498</v>
      </c>
      <c r="XP55" s="66"/>
      <c r="XQ55" s="41">
        <v>617.17907838968097</v>
      </c>
      <c r="XR55" s="42">
        <v>481.54619928960699</v>
      </c>
      <c r="XS55" s="66"/>
      <c r="XT55" s="41">
        <v>382.64512294963703</v>
      </c>
      <c r="XU55" s="42">
        <v>516.01326333295401</v>
      </c>
      <c r="XV55" s="66"/>
      <c r="XW55" s="41">
        <v>2.7376399096256399</v>
      </c>
      <c r="XX55" s="42">
        <v>560.71684772126798</v>
      </c>
      <c r="XZ55" s="41">
        <v>1220.0369224440301</v>
      </c>
      <c r="YA55" s="42">
        <v>694.52031072122099</v>
      </c>
      <c r="YB55" s="66"/>
      <c r="YC55" s="41">
        <v>1036.91013436557</v>
      </c>
      <c r="YD55" s="42">
        <v>715.78991494264403</v>
      </c>
      <c r="YE55" s="66"/>
      <c r="YF55" s="41">
        <v>775.38272228710696</v>
      </c>
      <c r="YG55" s="42">
        <v>755.59719194458796</v>
      </c>
      <c r="YH55" s="66"/>
      <c r="YI55" s="41">
        <v>491.86373420864498</v>
      </c>
      <c r="YJ55" s="42">
        <v>804.042675429356</v>
      </c>
      <c r="YK55" s="66"/>
      <c r="YL55" s="41">
        <v>32.306369628332199</v>
      </c>
      <c r="YM55" s="42">
        <v>868.53236570945205</v>
      </c>
      <c r="YN55" s="66"/>
      <c r="YO55" s="41">
        <v>-187.35160000000201</v>
      </c>
      <c r="YP55" s="42">
        <v>942.30167305363</v>
      </c>
      <c r="YR55" s="41">
        <v>1767.51447481543</v>
      </c>
      <c r="YS55" s="42">
        <v>1002.32108863617</v>
      </c>
      <c r="YT55" s="66"/>
      <c r="YU55" s="41">
        <v>1566.54237605618</v>
      </c>
      <c r="YV55" s="42">
        <v>1028.3795239645201</v>
      </c>
      <c r="YW55" s="66"/>
      <c r="YX55" s="41">
        <v>1278.3091752969201</v>
      </c>
      <c r="YY55" s="42">
        <v>1076.8847853217801</v>
      </c>
      <c r="YZ55" s="66"/>
      <c r="ZA55" s="41">
        <v>965.61085153766703</v>
      </c>
      <c r="ZB55" s="42">
        <v>1136.74572375863</v>
      </c>
      <c r="ZC55" s="66"/>
      <c r="ZD55" s="41">
        <v>618.62351601916498</v>
      </c>
      <c r="ZE55" s="42">
        <v>1214.99720053889</v>
      </c>
      <c r="ZF55" s="66"/>
      <c r="ZG55" s="41">
        <v>5.8355892748782603</v>
      </c>
      <c r="ZH55" s="42">
        <v>1315.8329779559999</v>
      </c>
      <c r="ZJ55" s="41">
        <v>2398.53325903109</v>
      </c>
      <c r="ZK55" s="42">
        <v>1388.9437534860499</v>
      </c>
      <c r="ZL55" s="66"/>
      <c r="ZM55" s="41">
        <v>2180.2813362686902</v>
      </c>
      <c r="ZN55" s="42">
        <v>1419.9434248524401</v>
      </c>
      <c r="ZO55" s="66"/>
      <c r="ZP55" s="41">
        <v>1865.90783350629</v>
      </c>
      <c r="ZQ55" s="42">
        <v>1477.54430424159</v>
      </c>
      <c r="ZR55" s="66"/>
      <c r="ZS55" s="41">
        <v>1524.59566074389</v>
      </c>
      <c r="ZT55" s="42">
        <v>1549.2097308068001</v>
      </c>
      <c r="ZU55" s="66"/>
      <c r="ZV55" s="41">
        <v>1114.44488798149</v>
      </c>
      <c r="ZW55" s="42">
        <v>1644.1100870945299</v>
      </c>
      <c r="ZX55" s="66"/>
      <c r="ZY55" s="41">
        <v>461.104873294127</v>
      </c>
      <c r="ZZ55" s="42">
        <v>1766.44133709834</v>
      </c>
      <c r="AAB55" s="41">
        <v>2943.000526408</v>
      </c>
      <c r="AAC55" s="42">
        <v>1874.30252555989</v>
      </c>
      <c r="AAD55" s="66"/>
      <c r="AAE55" s="41">
        <v>2643.6355304079998</v>
      </c>
      <c r="AAF55" s="42">
        <v>1916.7545108061499</v>
      </c>
      <c r="AAG55" s="66"/>
      <c r="AAH55" s="41">
        <v>2266.6323713201</v>
      </c>
      <c r="AAI55" s="42">
        <v>1994.6979914544199</v>
      </c>
      <c r="AAJ55" s="66"/>
      <c r="AAK55" s="41">
        <v>2090.6310382102802</v>
      </c>
      <c r="AAL55" s="42">
        <v>2098.4238557015601</v>
      </c>
      <c r="AAM55" s="66"/>
      <c r="AAN55" s="41">
        <v>1406.7226580564</v>
      </c>
      <c r="AAO55" s="42">
        <v>2220.6386968286001</v>
      </c>
      <c r="AAP55" s="66"/>
      <c r="AAQ55" s="41">
        <v>580.67362483040404</v>
      </c>
      <c r="AAR55" s="42">
        <v>2386.9590962750899</v>
      </c>
      <c r="AAT55" s="91">
        <v>695.02506829593403</v>
      </c>
      <c r="AAU55" s="92">
        <v>151.541083221891</v>
      </c>
      <c r="AAV55" s="80"/>
      <c r="AAW55" s="91">
        <v>631.93047275390597</v>
      </c>
      <c r="AAX55" s="92">
        <v>159.040395930329</v>
      </c>
      <c r="AAY55" s="80"/>
      <c r="AAZ55" s="91">
        <v>554.31172041187801</v>
      </c>
      <c r="ABA55" s="92">
        <v>168.288696040562</v>
      </c>
      <c r="ABB55" s="80"/>
      <c r="ABC55" s="91">
        <v>542.71220535175303</v>
      </c>
      <c r="ABD55" s="92">
        <v>183.29966332657</v>
      </c>
      <c r="ABF55" s="110">
        <v>863.55496182763704</v>
      </c>
      <c r="ABG55" s="111">
        <v>220.33489459493501</v>
      </c>
      <c r="ABH55" s="99"/>
      <c r="ABI55" s="110">
        <v>790.20187863101899</v>
      </c>
      <c r="ABJ55" s="111">
        <v>231.14125282181001</v>
      </c>
      <c r="ABK55" s="99"/>
      <c r="ABL55" s="110">
        <v>699.93351383440199</v>
      </c>
      <c r="ABM55" s="111">
        <v>244.43468337107799</v>
      </c>
      <c r="ABN55" s="99"/>
      <c r="ABO55" s="110">
        <v>695.68392199088896</v>
      </c>
      <c r="ABP55" s="111">
        <v>267.407911489497</v>
      </c>
      <c r="ABR55" s="129">
        <v>1150.57226029104</v>
      </c>
      <c r="ABS55" s="130">
        <v>312.70254055151702</v>
      </c>
      <c r="ABT55" s="118"/>
      <c r="ABU55" s="129">
        <v>1067.43560497315</v>
      </c>
      <c r="ABV55" s="130">
        <v>326.854917245786</v>
      </c>
      <c r="ABW55" s="118"/>
      <c r="ABX55" s="129">
        <v>965.03478325525305</v>
      </c>
      <c r="ABY55" s="130">
        <v>344.248003643902</v>
      </c>
      <c r="ABZ55" s="118"/>
      <c r="ACA55" s="129">
        <v>962.47778000000005</v>
      </c>
      <c r="ACB55" s="130">
        <v>375.12577539690801</v>
      </c>
      <c r="ACD55" s="148">
        <v>1384.5744766810401</v>
      </c>
      <c r="ACE55" s="149">
        <v>436.77165543820598</v>
      </c>
      <c r="ACF55" s="137"/>
      <c r="ACG55" s="148">
        <v>1280.43045474368</v>
      </c>
      <c r="ACH55" s="149">
        <v>457.37961388825101</v>
      </c>
      <c r="ACI55" s="137"/>
      <c r="ACJ55" s="148">
        <v>1152.1851048063199</v>
      </c>
      <c r="ACK55" s="149">
        <v>482.68522355682097</v>
      </c>
      <c r="ACL55" s="137"/>
      <c r="ACM55" s="148">
        <v>1005.00563286897</v>
      </c>
      <c r="ACN55" s="149">
        <v>510.76412762331603</v>
      </c>
      <c r="ACP55" s="167">
        <v>1810.1605548315799</v>
      </c>
      <c r="ACQ55" s="168">
        <v>604.62249796839001</v>
      </c>
      <c r="ACR55" s="156"/>
      <c r="ACS55" s="167">
        <v>1681.9554127658901</v>
      </c>
      <c r="ACT55" s="168">
        <v>631.729770951055</v>
      </c>
      <c r="ACU55" s="156"/>
      <c r="ACV55" s="167">
        <v>1528.6877998344901</v>
      </c>
      <c r="ACW55" s="168">
        <v>665.34730320124299</v>
      </c>
      <c r="ACX55" s="156"/>
      <c r="ACY55" s="167">
        <v>1352.7421541030801</v>
      </c>
      <c r="ACZ55" s="168">
        <v>702.78255012149305</v>
      </c>
      <c r="ADB55" s="186">
        <v>2508.9448515748199</v>
      </c>
      <c r="ADC55" s="187">
        <v>999.78751554269002</v>
      </c>
      <c r="ADD55" s="175"/>
      <c r="ADE55" s="186">
        <v>2338.2705547672199</v>
      </c>
      <c r="ADF55" s="187">
        <v>1044.1016991373201</v>
      </c>
      <c r="ADG55" s="175"/>
      <c r="ADH55" s="186">
        <v>2134.3274619519998</v>
      </c>
      <c r="ADI55" s="187">
        <v>1099.0907671704199</v>
      </c>
      <c r="ADJ55" s="175"/>
      <c r="ADK55" s="186">
        <v>1900.1705999999999</v>
      </c>
      <c r="ADL55" s="187">
        <v>1160.6407802701101</v>
      </c>
      <c r="ADN55" s="205">
        <v>3413.2757163074698</v>
      </c>
      <c r="ADO55" s="206">
        <v>1506.4576603917999</v>
      </c>
      <c r="ADP55" s="194"/>
      <c r="ADQ55" s="205">
        <v>3256.6020169615799</v>
      </c>
      <c r="ADR55" s="206">
        <v>1554.1823069105401</v>
      </c>
      <c r="ADS55" s="194"/>
      <c r="ADT55" s="205">
        <v>3036.4807560156901</v>
      </c>
      <c r="ADU55" s="206">
        <v>1623.46723112633</v>
      </c>
      <c r="ADV55" s="194"/>
      <c r="ADW55" s="205">
        <v>2798.0888086697901</v>
      </c>
      <c r="ADX55" s="206">
        <v>1696.9363028130199</v>
      </c>
      <c r="ADY55" s="194"/>
      <c r="ADZ55" s="205">
        <v>2521.31031557801</v>
      </c>
      <c r="AEA55" s="206">
        <v>1783.5271836950001</v>
      </c>
      <c r="AEB55" s="194"/>
      <c r="AEC55" s="205">
        <v>2206.3996400000001</v>
      </c>
      <c r="AED55" s="206">
        <v>1880.8029456388499</v>
      </c>
      <c r="AEF55" s="224">
        <v>4572.5557529181797</v>
      </c>
      <c r="AEG55" s="225">
        <v>2157.9826431860201</v>
      </c>
      <c r="AEH55" s="213"/>
      <c r="AEI55" s="224">
        <v>4397.96286863763</v>
      </c>
      <c r="AEJ55" s="225">
        <v>2220.2484940641598</v>
      </c>
      <c r="AEK55" s="213"/>
      <c r="AEL55" s="224">
        <v>4152.3015455570803</v>
      </c>
      <c r="AEM55" s="225">
        <v>2310.0442455875</v>
      </c>
      <c r="AEN55" s="213"/>
      <c r="AEO55" s="224">
        <v>3886.1765822765201</v>
      </c>
      <c r="AEP55" s="225">
        <v>2405.63202099303</v>
      </c>
      <c r="AEQ55" s="213"/>
      <c r="AER55" s="224">
        <v>3577.96332451542</v>
      </c>
      <c r="AES55" s="225">
        <v>2518.7056758590702</v>
      </c>
      <c r="AET55" s="213"/>
      <c r="AEU55" s="224">
        <v>3217.4128936348602</v>
      </c>
      <c r="AEV55" s="225">
        <v>2644.4846864062702</v>
      </c>
      <c r="AEX55" s="243">
        <v>5888.4642895033303</v>
      </c>
      <c r="AEY55" s="244">
        <v>2971.0093835224102</v>
      </c>
      <c r="AEZ55" s="232"/>
      <c r="AFA55" s="243">
        <v>5696.1388308917403</v>
      </c>
      <c r="AFB55" s="244">
        <v>3049.6537288893801</v>
      </c>
      <c r="AFC55" s="232"/>
      <c r="AFD55" s="243">
        <v>5425.1240562801504</v>
      </c>
      <c r="AFE55" s="244">
        <v>3162.6384331377699</v>
      </c>
      <c r="AFF55" s="232"/>
      <c r="AFG55" s="243">
        <v>5131.4526876685504</v>
      </c>
      <c r="AFH55" s="244">
        <v>3283.1171177704</v>
      </c>
      <c r="AFI55" s="232"/>
      <c r="AFJ55" s="243">
        <v>4780.8724470569596</v>
      </c>
      <c r="AFK55" s="244">
        <v>3424.3125331143101</v>
      </c>
      <c r="AFL55" s="232"/>
      <c r="AFM55" s="243">
        <v>4393.9564</v>
      </c>
      <c r="AFN55" s="244">
        <v>3585.5329416795798</v>
      </c>
      <c r="AFP55" s="263">
        <v>7143.4541043775198</v>
      </c>
      <c r="AFQ55" s="264">
        <v>4002.63487960159</v>
      </c>
      <c r="AFR55" s="251"/>
      <c r="AFS55" s="263">
        <v>6900.3008667775202</v>
      </c>
      <c r="AFT55" s="264">
        <v>4106.4799560969304</v>
      </c>
      <c r="AFU55" s="251"/>
      <c r="AFV55" s="263">
        <v>6575.1640018385096</v>
      </c>
      <c r="AFW55" s="264">
        <v>4257.9144226870803</v>
      </c>
      <c r="AFX55" s="251"/>
      <c r="AFY55" s="263">
        <v>6222.8392240995099</v>
      </c>
      <c r="AFZ55" s="264">
        <v>4419.6594397266999</v>
      </c>
      <c r="AGA55" s="251"/>
      <c r="AGB55" s="263">
        <v>5815.8711918214904</v>
      </c>
      <c r="AGC55" s="264">
        <v>4612.0967659000498</v>
      </c>
      <c r="AGD55" s="251"/>
      <c r="AGE55" s="263">
        <v>5338.0877</v>
      </c>
      <c r="AGF55" s="264">
        <v>4826.57739315258</v>
      </c>
      <c r="AGH55" s="41"/>
      <c r="AGI55" s="42"/>
      <c r="AGK55" s="41"/>
      <c r="AGL55" s="42"/>
      <c r="AGN55" s="41"/>
      <c r="AGO55" s="42"/>
      <c r="AGQ55" s="41"/>
      <c r="AGR55" s="42"/>
      <c r="AGT55" s="41"/>
      <c r="AGU55" s="42"/>
      <c r="AGW55" s="41"/>
      <c r="AGX55" s="42"/>
      <c r="AGZ55" s="41"/>
      <c r="AHA55" s="42"/>
      <c r="AHC55" s="41"/>
      <c r="AHD55" s="42"/>
      <c r="AHF55" s="41"/>
      <c r="AHG55" s="42"/>
      <c r="AHI55" s="41"/>
      <c r="AHJ55" s="42"/>
      <c r="AHL55" s="41"/>
      <c r="AHM55" s="42"/>
      <c r="AHO55" s="41"/>
      <c r="AHP55" s="42"/>
      <c r="AHR55" s="41"/>
      <c r="AHS55" s="42"/>
      <c r="AHU55" s="41"/>
      <c r="AHV55" s="42"/>
      <c r="AHX55" s="41"/>
      <c r="AHY55" s="42"/>
      <c r="AIA55" s="41"/>
      <c r="AIB55" s="42"/>
      <c r="AID55" s="41"/>
      <c r="AIE55" s="42"/>
      <c r="AIG55" s="41"/>
      <c r="AIH55" s="42"/>
      <c r="AIJ55" s="41"/>
      <c r="AIK55" s="42"/>
      <c r="AIM55" s="41"/>
      <c r="AIN55" s="42"/>
      <c r="AIP55" s="41"/>
      <c r="AIQ55" s="42"/>
      <c r="AIS55" s="41"/>
      <c r="AIT55" s="42"/>
      <c r="AIV55" s="41"/>
      <c r="AIW55" s="42"/>
      <c r="AIY55" s="41"/>
      <c r="AIZ55" s="42"/>
      <c r="AJB55" s="41"/>
      <c r="AJC55" s="42"/>
      <c r="AJE55" s="41"/>
      <c r="AJF55" s="42"/>
      <c r="AJH55" s="41"/>
      <c r="AJI55" s="42"/>
      <c r="AJK55" s="41"/>
      <c r="AJL55" s="42"/>
      <c r="AJN55" s="41"/>
      <c r="AJO55" s="42"/>
      <c r="AJQ55" s="41"/>
      <c r="AJR55" s="42"/>
      <c r="AJT55" s="41"/>
      <c r="AJU55" s="42"/>
      <c r="AJW55" s="41"/>
      <c r="AJX55" s="42"/>
      <c r="AJZ55" s="41"/>
      <c r="AKA55" s="42"/>
      <c r="AKC55" s="41"/>
      <c r="AKD55" s="42"/>
      <c r="AKF55" s="41"/>
      <c r="AKG55" s="42"/>
      <c r="AKI55" s="41"/>
      <c r="AKJ55" s="42"/>
      <c r="AKL55" s="41"/>
      <c r="AKM55" s="42"/>
      <c r="AKN55" s="66"/>
      <c r="AKO55" s="41"/>
      <c r="AKP55" s="42"/>
      <c r="AKQ55" s="66"/>
      <c r="AKR55" s="41"/>
      <c r="AKS55" s="42"/>
      <c r="AKU55" s="41"/>
      <c r="AKV55" s="42"/>
      <c r="AKW55" s="66"/>
      <c r="AKX55" s="41"/>
      <c r="AKY55" s="42"/>
      <c r="AKZ55" s="66"/>
      <c r="ALA55" s="41"/>
      <c r="ALB55" s="42"/>
      <c r="ALD55" s="41"/>
      <c r="ALE55" s="42"/>
      <c r="ALF55" s="66"/>
      <c r="ALG55" s="41"/>
      <c r="ALH55" s="42"/>
      <c r="ALI55" s="66"/>
      <c r="ALJ55" s="41"/>
      <c r="ALK55" s="42"/>
      <c r="ALM55" s="41"/>
      <c r="ALN55" s="42"/>
      <c r="ALO55" s="66"/>
      <c r="ALP55" s="41"/>
      <c r="ALQ55" s="42"/>
      <c r="ALR55" s="66"/>
      <c r="ALS55" s="41"/>
      <c r="ALT55" s="42"/>
      <c r="ALV55" s="41"/>
      <c r="ALW55" s="42"/>
      <c r="ALX55" s="66"/>
      <c r="ALY55" s="41"/>
      <c r="ALZ55" s="42"/>
      <c r="AMA55" s="66"/>
      <c r="AMB55" s="41"/>
      <c r="AMC55" s="42"/>
      <c r="AME55" s="41"/>
      <c r="AMF55" s="42"/>
      <c r="AMG55" s="66"/>
      <c r="AMH55" s="41"/>
      <c r="AMI55" s="42"/>
      <c r="AMJ55" s="66"/>
      <c r="AMK55" s="41"/>
      <c r="AML55" s="42"/>
      <c r="AMN55" s="41"/>
      <c r="AMO55" s="42"/>
      <c r="AMP55" s="66"/>
      <c r="AMQ55" s="41"/>
      <c r="AMR55" s="42"/>
      <c r="AMS55" s="66"/>
      <c r="AMT55" s="41"/>
      <c r="AMU55" s="42"/>
      <c r="AMW55" s="41"/>
      <c r="AMX55" s="42"/>
      <c r="AMY55" s="66"/>
      <c r="AMZ55" s="41"/>
      <c r="ANA55" s="42"/>
      <c r="ANB55" s="66"/>
      <c r="ANC55" s="41"/>
      <c r="AND55" s="42"/>
      <c r="ANF55" s="41"/>
      <c r="ANG55" s="42"/>
      <c r="ANH55" s="66"/>
      <c r="ANI55" s="41"/>
      <c r="ANJ55" s="42"/>
      <c r="ANK55" s="66"/>
      <c r="ANL55" s="41"/>
      <c r="ANM55" s="42"/>
      <c r="ANO55" s="41"/>
      <c r="ANP55" s="42"/>
      <c r="ANQ55" s="66"/>
      <c r="ANR55" s="41"/>
      <c r="ANS55" s="42"/>
      <c r="ANT55" s="66"/>
      <c r="ANU55" s="41"/>
      <c r="ANV55" s="42"/>
      <c r="ANX55" s="41"/>
      <c r="ANY55" s="42"/>
      <c r="ANZ55" s="66"/>
      <c r="AOA55" s="41"/>
      <c r="AOB55" s="42"/>
      <c r="AOC55" s="66"/>
      <c r="AOD55" s="41"/>
      <c r="AOE55" s="42"/>
      <c r="AOG55" s="41"/>
      <c r="AOH55" s="42"/>
      <c r="AOI55" s="66"/>
      <c r="AOJ55" s="41"/>
      <c r="AOK55" s="42"/>
      <c r="AOL55" s="66"/>
      <c r="AOM55" s="41"/>
      <c r="AON55" s="42"/>
      <c r="AOP55" s="41"/>
      <c r="AOQ55" s="42"/>
      <c r="AOS55" s="41"/>
      <c r="AOT55" s="42"/>
      <c r="AOV55" s="41"/>
      <c r="AOW55" s="42"/>
      <c r="AOY55" s="41"/>
      <c r="AOZ55" s="42"/>
      <c r="APB55" s="41"/>
      <c r="APC55" s="42"/>
      <c r="APE55" s="41"/>
      <c r="APF55" s="42"/>
      <c r="APH55" s="41"/>
      <c r="API55" s="42"/>
      <c r="APK55" s="41"/>
      <c r="APL55" s="42"/>
      <c r="APN55" s="41"/>
      <c r="APO55" s="42"/>
      <c r="APQ55" s="41"/>
      <c r="APR55" s="42"/>
      <c r="APT55" s="41"/>
      <c r="APU55" s="42"/>
      <c r="APW55" s="41"/>
      <c r="APX55" s="42"/>
      <c r="APZ55" s="41"/>
      <c r="AQA55" s="42"/>
      <c r="AQC55" s="41"/>
      <c r="AQD55" s="42"/>
      <c r="AQF55" s="41"/>
      <c r="AQG55" s="42"/>
      <c r="AQI55" s="41"/>
      <c r="AQJ55" s="42"/>
      <c r="AQL55" s="41"/>
      <c r="AQM55" s="42"/>
      <c r="AQO55" s="41"/>
      <c r="AQP55" s="42"/>
      <c r="AQR55" s="41"/>
      <c r="AQS55" s="42"/>
      <c r="AQU55" s="41"/>
      <c r="AQV55" s="42"/>
      <c r="AQX55" s="41"/>
      <c r="AQY55" s="42"/>
      <c r="ARA55" s="41"/>
      <c r="ARB55" s="42"/>
      <c r="ARD55" s="41"/>
      <c r="ARE55" s="42"/>
      <c r="ARG55" s="41"/>
      <c r="ARH55" s="42"/>
      <c r="ARJ55" s="41"/>
      <c r="ARK55" s="42"/>
      <c r="ARM55" s="41"/>
      <c r="ARN55" s="42"/>
      <c r="ARP55" s="41"/>
      <c r="ARQ55" s="42"/>
      <c r="ARS55" s="41"/>
      <c r="ART55" s="42"/>
      <c r="ARV55" s="41"/>
      <c r="ARW55" s="42"/>
      <c r="ARY55" s="41"/>
      <c r="ARZ55" s="42"/>
      <c r="ASB55" s="41"/>
      <c r="ASC55" s="42"/>
      <c r="ASE55" s="41"/>
      <c r="ASF55" s="42"/>
      <c r="ASH55" s="41"/>
      <c r="ASI55" s="42"/>
      <c r="ASK55" s="41"/>
      <c r="ASL55" s="42"/>
      <c r="ASN55" s="41"/>
      <c r="ASO55" s="42"/>
      <c r="ASQ55" s="41"/>
      <c r="ASR55" s="42"/>
      <c r="AST55" s="41"/>
      <c r="ASU55" s="42"/>
      <c r="ASW55" s="41"/>
      <c r="ASX55" s="42"/>
      <c r="ASZ55" s="41"/>
      <c r="ATA55" s="42"/>
      <c r="ATC55" s="41"/>
      <c r="ATD55" s="42"/>
      <c r="ATF55" s="41"/>
      <c r="ATG55" s="42"/>
      <c r="ATI55" s="41"/>
      <c r="ATJ55" s="42"/>
      <c r="ATL55" s="41"/>
      <c r="ATM55" s="42"/>
      <c r="ATO55" s="41"/>
      <c r="ATP55" s="42"/>
      <c r="ATR55" s="41"/>
      <c r="ATS55" s="42"/>
      <c r="ATU55" s="41"/>
      <c r="ATV55" s="42"/>
      <c r="ATX55" s="41"/>
      <c r="ATY55" s="42"/>
      <c r="AUA55" s="41"/>
      <c r="AUB55" s="42"/>
      <c r="AUD55" s="41"/>
      <c r="AUE55" s="42"/>
      <c r="AUG55" s="41"/>
      <c r="AUH55" s="42"/>
      <c r="AUJ55" s="41"/>
      <c r="AUK55" s="42"/>
      <c r="AUM55" s="41"/>
      <c r="AUN55" s="42"/>
      <c r="AUP55" s="41"/>
      <c r="AUQ55" s="42"/>
      <c r="AUS55" s="41"/>
      <c r="AUT55" s="42"/>
      <c r="AUV55" s="41"/>
      <c r="AUW55" s="42"/>
      <c r="AUY55" s="41"/>
      <c r="AUZ55" s="42"/>
      <c r="AVB55" s="41"/>
      <c r="AVC55" s="42"/>
      <c r="AVE55" s="41"/>
      <c r="AVF55" s="42"/>
      <c r="AVH55" s="41"/>
      <c r="AVI55" s="42"/>
      <c r="AVK55" s="41"/>
      <c r="AVL55" s="42"/>
      <c r="AVN55" s="41"/>
      <c r="AVO55" s="42"/>
      <c r="AVQ55" s="41"/>
      <c r="AVR55" s="42"/>
      <c r="AVT55" s="41"/>
      <c r="AVU55" s="42"/>
      <c r="AVW55" s="41"/>
      <c r="AVX55" s="42"/>
      <c r="AVZ55" s="41"/>
      <c r="AWA55" s="42"/>
      <c r="AWC55" s="41"/>
      <c r="AWD55" s="42"/>
      <c r="AWF55" s="41"/>
      <c r="AWG55" s="42"/>
      <c r="AWH55" s="66"/>
      <c r="AWI55" s="41"/>
      <c r="AWJ55" s="42"/>
      <c r="AWK55" s="66"/>
      <c r="AWL55" s="41"/>
      <c r="AWM55" s="42"/>
      <c r="AWO55" s="41"/>
      <c r="AWP55" s="42"/>
      <c r="AWQ55" s="66"/>
      <c r="AWR55" s="41"/>
      <c r="AWS55" s="42"/>
      <c r="AWT55" s="66"/>
      <c r="AWU55" s="41"/>
      <c r="AWV55" s="42"/>
      <c r="AWX55" s="41"/>
      <c r="AWY55" s="42"/>
      <c r="AWZ55" s="66"/>
      <c r="AXA55" s="41"/>
      <c r="AXB55" s="42"/>
      <c r="AXC55" s="66"/>
      <c r="AXD55" s="41"/>
      <c r="AXE55" s="42"/>
      <c r="AXG55" s="41"/>
      <c r="AXH55" s="42"/>
      <c r="AXI55" s="66"/>
      <c r="AXJ55" s="41"/>
      <c r="AXK55" s="42"/>
      <c r="AXL55" s="66"/>
      <c r="AXM55" s="41"/>
      <c r="AXN55" s="42"/>
      <c r="AXP55" s="41"/>
      <c r="AXQ55" s="42"/>
      <c r="AXR55" s="66"/>
      <c r="AXS55" s="41"/>
      <c r="AXT55" s="42"/>
      <c r="AXU55" s="66"/>
      <c r="AXV55" s="41"/>
      <c r="AXW55" s="42"/>
      <c r="AXY55" s="41"/>
      <c r="AXZ55" s="42"/>
      <c r="AYA55" s="66"/>
      <c r="AYB55" s="41"/>
      <c r="AYC55" s="42"/>
      <c r="AYD55" s="66"/>
      <c r="AYE55" s="41"/>
      <c r="AYF55" s="42"/>
      <c r="AYH55" s="41"/>
      <c r="AYI55" s="42"/>
      <c r="AYJ55" s="66"/>
      <c r="AYK55" s="41"/>
      <c r="AYL55" s="42"/>
      <c r="AYM55" s="66"/>
      <c r="AYN55" s="41"/>
      <c r="AYO55" s="42"/>
      <c r="AYQ55" s="41"/>
      <c r="AYR55" s="42"/>
      <c r="AYS55" s="66"/>
      <c r="AYT55" s="41"/>
      <c r="AYU55" s="42"/>
      <c r="AYV55" s="66"/>
      <c r="AYW55" s="41"/>
      <c r="AYX55" s="42"/>
      <c r="AYZ55" s="41"/>
      <c r="AZA55" s="42"/>
      <c r="AZB55" s="66"/>
      <c r="AZC55" s="41"/>
      <c r="AZD55" s="42"/>
      <c r="AZE55" s="66"/>
      <c r="AZF55" s="41"/>
      <c r="AZG55" s="42"/>
      <c r="AZI55" s="41"/>
      <c r="AZJ55" s="42"/>
      <c r="AZK55" s="66"/>
      <c r="AZL55" s="41"/>
      <c r="AZM55" s="42"/>
      <c r="AZN55" s="66"/>
      <c r="AZO55" s="41"/>
      <c r="AZP55" s="42"/>
      <c r="AZR55" s="41"/>
      <c r="AZS55" s="42"/>
      <c r="AZT55" s="66"/>
      <c r="AZU55" s="41"/>
      <c r="AZV55" s="42"/>
      <c r="AZW55" s="66"/>
      <c r="AZX55" s="41"/>
      <c r="AZY55" s="42"/>
    </row>
    <row r="56" spans="2:1377" x14ac:dyDescent="0.15">
      <c r="B56" s="41">
        <v>0.86578974092513095</v>
      </c>
      <c r="C56" s="42">
        <v>42.3897177029489</v>
      </c>
      <c r="E56" s="41">
        <v>-24.791013153227802</v>
      </c>
      <c r="F56" s="42">
        <v>44.6960056103309</v>
      </c>
      <c r="H56" s="41">
        <v>-58.3487960473811</v>
      </c>
      <c r="I56" s="42">
        <v>47.867154705699697</v>
      </c>
      <c r="J56" s="66"/>
      <c r="K56" s="41">
        <v>-112.33993067304399</v>
      </c>
      <c r="L56" s="42">
        <v>52.364257880966299</v>
      </c>
      <c r="N56" s="41">
        <v>19.6892950381106</v>
      </c>
      <c r="O56" s="42">
        <v>62.614972662749601</v>
      </c>
      <c r="P56" s="66"/>
      <c r="Q56" s="41">
        <v>-8.8985238756587606</v>
      </c>
      <c r="R56" s="42">
        <v>66.186326180212902</v>
      </c>
      <c r="S56" s="66"/>
      <c r="T56" s="41">
        <v>-71.572916441165006</v>
      </c>
      <c r="U56" s="42">
        <v>70.963255342082803</v>
      </c>
      <c r="V56" s="66"/>
      <c r="W56" s="41">
        <v>-106.42077462780701</v>
      </c>
      <c r="X56" s="42">
        <v>78.308814111939697</v>
      </c>
      <c r="Z56" s="41">
        <v>74.452738130862699</v>
      </c>
      <c r="AA56" s="42">
        <v>89.411070550264597</v>
      </c>
      <c r="AB56" s="66"/>
      <c r="AC56" s="41">
        <v>17.7202141372467</v>
      </c>
      <c r="AD56" s="42">
        <v>93.480564622906996</v>
      </c>
      <c r="AE56" s="66"/>
      <c r="AF56" s="41">
        <v>-23.6467358467944</v>
      </c>
      <c r="AG56" s="42">
        <v>99.875008573976302</v>
      </c>
      <c r="AH56" s="66"/>
      <c r="AI56" s="41">
        <v>-99.944221478033498</v>
      </c>
      <c r="AJ56" s="42">
        <v>109.62895977545</v>
      </c>
      <c r="AL56" s="41">
        <v>75.918658341954298</v>
      </c>
      <c r="AM56" s="42">
        <v>125.50934875754901</v>
      </c>
      <c r="AN56" s="66"/>
      <c r="AO56" s="41">
        <v>4.3266312590513003</v>
      </c>
      <c r="AP56" s="42">
        <v>131.93376568868501</v>
      </c>
      <c r="AQ56" s="66"/>
      <c r="AR56" s="41">
        <v>-48.705586448203597</v>
      </c>
      <c r="AS56" s="42">
        <v>141.69728019795801</v>
      </c>
      <c r="AT56" s="66"/>
      <c r="AU56" s="41">
        <v>-190.612387507965</v>
      </c>
      <c r="AV56" s="42">
        <v>153.60400457332199</v>
      </c>
      <c r="AX56" s="41">
        <v>146.83602659065201</v>
      </c>
      <c r="AY56" s="42">
        <v>173.55686689852499</v>
      </c>
      <c r="AZ56" s="66"/>
      <c r="BA56" s="41">
        <v>51.130697906715099</v>
      </c>
      <c r="BB56" s="42">
        <v>181.65633054160199</v>
      </c>
      <c r="BC56" s="66"/>
      <c r="BD56" s="41">
        <v>-9.0251855129756002</v>
      </c>
      <c r="BE56" s="42">
        <v>194.253439462372</v>
      </c>
      <c r="BF56" s="66"/>
      <c r="BG56" s="41">
        <v>-178.871996724599</v>
      </c>
      <c r="BH56" s="42">
        <v>209.456076763971</v>
      </c>
      <c r="BJ56" s="41">
        <v>226.37429231899301</v>
      </c>
      <c r="BK56" s="42">
        <v>288.857016361413</v>
      </c>
      <c r="BL56" s="66"/>
      <c r="BM56" s="41">
        <v>99.572922598969797</v>
      </c>
      <c r="BN56" s="42">
        <v>302.456874443571</v>
      </c>
      <c r="BO56" s="66"/>
      <c r="BP56" s="41">
        <v>0</v>
      </c>
      <c r="BQ56" s="42">
        <v>323.27847482593199</v>
      </c>
      <c r="BR56" s="66"/>
      <c r="BS56" s="41">
        <v>-204.50997148752</v>
      </c>
      <c r="BT56" s="42">
        <v>349.04877536575998</v>
      </c>
      <c r="BV56" s="41">
        <v>398.819936469244</v>
      </c>
      <c r="BW56" s="42">
        <v>437.94495219011498</v>
      </c>
      <c r="BX56" s="66"/>
      <c r="BY56" s="41">
        <v>287.024772390782</v>
      </c>
      <c r="BZ56" s="42">
        <v>450.49624939751197</v>
      </c>
      <c r="CA56" s="66"/>
      <c r="CB56" s="41">
        <v>124.678728312318</v>
      </c>
      <c r="CC56" s="42">
        <v>474.08116666845802</v>
      </c>
      <c r="CD56" s="66"/>
      <c r="CE56" s="41">
        <v>0</v>
      </c>
      <c r="CF56" s="42">
        <v>503.236875556256</v>
      </c>
      <c r="CG56" s="66"/>
      <c r="CH56" s="41">
        <v>-240.829883923062</v>
      </c>
      <c r="CI56" s="42">
        <v>540.39442702008705</v>
      </c>
      <c r="CJ56" s="66"/>
      <c r="CK56" s="41">
        <v>-301.49994666920901</v>
      </c>
      <c r="CL56" s="42">
        <v>581.992562247357</v>
      </c>
      <c r="CN56" s="41">
        <v>694.80927203732494</v>
      </c>
      <c r="CO56" s="42">
        <v>632.384440816704</v>
      </c>
      <c r="CP56" s="66"/>
      <c r="CQ56" s="41">
        <v>574.08525027807104</v>
      </c>
      <c r="CR56" s="42">
        <v>647.76931956158501</v>
      </c>
      <c r="CS56" s="66"/>
      <c r="CT56" s="41">
        <v>397.43108851881999</v>
      </c>
      <c r="CU56" s="42">
        <v>676.45492832960804</v>
      </c>
      <c r="CV56" s="66"/>
      <c r="CW56" s="41">
        <v>205.49501675956299</v>
      </c>
      <c r="CX56" s="42">
        <v>712.01577407498405</v>
      </c>
      <c r="CY56" s="66"/>
      <c r="CZ56" s="41">
        <v>2.0779132410606</v>
      </c>
      <c r="DA56" s="42">
        <v>758.78214924703195</v>
      </c>
      <c r="DB56" s="66"/>
      <c r="DC56" s="41">
        <v>-85.204600000002202</v>
      </c>
      <c r="DD56" s="42">
        <v>812.77524182551304</v>
      </c>
      <c r="DF56" s="41">
        <v>1042.4463908304199</v>
      </c>
      <c r="DG56" s="42">
        <v>876.67378989454699</v>
      </c>
      <c r="DH56" s="66"/>
      <c r="DI56" s="41">
        <v>913.35899806802297</v>
      </c>
      <c r="DJ56" s="42">
        <v>894.99923668206497</v>
      </c>
      <c r="DK56" s="66"/>
      <c r="DL56" s="41">
        <v>722.96220530562596</v>
      </c>
      <c r="DM56" s="42">
        <v>929.02722236925297</v>
      </c>
      <c r="DN56" s="66"/>
      <c r="DO56" s="41">
        <v>636.68193425602499</v>
      </c>
      <c r="DP56" s="42">
        <v>974.70521624057199</v>
      </c>
      <c r="DQ56" s="66"/>
      <c r="DR56" s="41">
        <v>265.20201978082298</v>
      </c>
      <c r="DS56" s="42">
        <v>1028.0583578851399</v>
      </c>
      <c r="DT56" s="66"/>
      <c r="DU56" s="41">
        <v>74.744766333919003</v>
      </c>
      <c r="DV56" s="42">
        <v>1097.85837187722</v>
      </c>
      <c r="DX56" s="41">
        <v>1301.8757901655299</v>
      </c>
      <c r="DY56" s="42">
        <v>1182.97128221509</v>
      </c>
      <c r="DZ56" s="66"/>
      <c r="EA56" s="41">
        <v>1109.50823016553</v>
      </c>
      <c r="EB56" s="42">
        <v>1208.06108987679</v>
      </c>
      <c r="EC56" s="66"/>
      <c r="ED56" s="41">
        <v>881.27712307762897</v>
      </c>
      <c r="EE56" s="42">
        <v>1254.09983772245</v>
      </c>
      <c r="EF56" s="66"/>
      <c r="EG56" s="41">
        <v>778.72097472603105</v>
      </c>
      <c r="EH56" s="42">
        <v>1315.88461745156</v>
      </c>
      <c r="EI56" s="66"/>
      <c r="EJ56" s="41">
        <v>373.81072181392898</v>
      </c>
      <c r="EK56" s="42">
        <v>1388.4374333031501</v>
      </c>
      <c r="EL56" s="66"/>
      <c r="EM56" s="41">
        <v>103.66209505349001</v>
      </c>
      <c r="EN56" s="42">
        <v>1483.2037097324201</v>
      </c>
      <c r="EP56" s="41">
        <v>406.89891870019301</v>
      </c>
      <c r="EQ56" s="42">
        <v>85.987943400909899</v>
      </c>
      <c r="ER56" s="66"/>
      <c r="ES56" s="41">
        <v>342.68772554253201</v>
      </c>
      <c r="ET56" s="42">
        <v>89.993425071890996</v>
      </c>
      <c r="EU56" s="66"/>
      <c r="EV56" s="41">
        <v>262.72197238487098</v>
      </c>
      <c r="EW56" s="42">
        <v>95.878919416052298</v>
      </c>
      <c r="EX56" s="66"/>
      <c r="EY56" s="41">
        <v>182.5316</v>
      </c>
      <c r="EZ56" s="42">
        <v>104.659492630825</v>
      </c>
      <c r="FB56" s="41">
        <v>512.62115919722703</v>
      </c>
      <c r="FC56" s="42">
        <v>126.842856591985</v>
      </c>
      <c r="FD56" s="66"/>
      <c r="FE56" s="41">
        <v>438.48773163171899</v>
      </c>
      <c r="FF56" s="42">
        <v>133.10571658390401</v>
      </c>
      <c r="FG56" s="66"/>
      <c r="FH56" s="41">
        <v>346.06358406621098</v>
      </c>
      <c r="FI56" s="42">
        <v>142.15317078400599</v>
      </c>
      <c r="FJ56" s="66"/>
      <c r="FK56" s="41">
        <v>258.16903573811902</v>
      </c>
      <c r="FL56" s="42">
        <v>156.38126298934301</v>
      </c>
      <c r="FN56" s="41">
        <v>698.34417445642202</v>
      </c>
      <c r="FO56" s="42">
        <v>181.18262055214601</v>
      </c>
      <c r="FP56" s="66"/>
      <c r="FQ56" s="41">
        <v>615.72765046280597</v>
      </c>
      <c r="FR56" s="42">
        <v>189.034050084217</v>
      </c>
      <c r="FS56" s="66"/>
      <c r="FT56" s="41">
        <v>512.41224646918897</v>
      </c>
      <c r="FU56" s="42">
        <v>200.408062839302</v>
      </c>
      <c r="FV56" s="66"/>
      <c r="FW56" s="41">
        <v>472.65989349865401</v>
      </c>
      <c r="FX56" s="42">
        <v>219.17854104457399</v>
      </c>
      <c r="FZ56" s="41">
        <v>835.95557711393599</v>
      </c>
      <c r="GA56" s="42">
        <v>254.113935178612</v>
      </c>
      <c r="GB56" s="66"/>
      <c r="GC56" s="41">
        <v>732.008550031033</v>
      </c>
      <c r="GD56" s="42">
        <v>266.34942895398302</v>
      </c>
      <c r="GE56" s="66"/>
      <c r="GF56" s="41">
        <v>673.61624169942297</v>
      </c>
      <c r="GG56" s="42">
        <v>284.18735719978201</v>
      </c>
      <c r="GH56" s="66"/>
      <c r="GI56" s="41">
        <v>374.86877711393703</v>
      </c>
      <c r="GJ56" s="42">
        <v>305.72189419172503</v>
      </c>
      <c r="GL56" s="41">
        <v>1112.7146608289399</v>
      </c>
      <c r="GM56" s="42">
        <v>351.52308660780602</v>
      </c>
      <c r="GN56" s="66"/>
      <c r="GO56" s="41">
        <v>978.18333214500694</v>
      </c>
      <c r="GP56" s="42">
        <v>367.14886330095601</v>
      </c>
      <c r="GQ56" s="66"/>
      <c r="GR56" s="41">
        <v>824.22119477712999</v>
      </c>
      <c r="GS56" s="42">
        <v>389.64852894251601</v>
      </c>
      <c r="GT56" s="66"/>
      <c r="GU56" s="41">
        <v>550.36807898488905</v>
      </c>
      <c r="GV56" s="42">
        <v>417.70072168845098</v>
      </c>
      <c r="GX56" s="41">
        <v>1549.46114087666</v>
      </c>
      <c r="GY56" s="42">
        <v>584.80733380796505</v>
      </c>
      <c r="GZ56" s="66"/>
      <c r="HA56" s="41">
        <v>1370.8917711566401</v>
      </c>
      <c r="HB56" s="42">
        <v>611.00701846748495</v>
      </c>
      <c r="HC56" s="66"/>
      <c r="HD56" s="41">
        <v>1166.8626317165899</v>
      </c>
      <c r="HE56" s="42">
        <v>648.60101350654304</v>
      </c>
      <c r="HF56" s="66"/>
      <c r="HG56" s="41">
        <v>931.08721520640097</v>
      </c>
      <c r="HH56" s="42">
        <v>695.06366002094501</v>
      </c>
      <c r="HJ56" s="41">
        <v>2158.2506404661899</v>
      </c>
      <c r="HK56" s="42">
        <v>886.40753736077602</v>
      </c>
      <c r="HL56" s="66"/>
      <c r="HM56" s="41">
        <v>1998.3234763877299</v>
      </c>
      <c r="HN56" s="42">
        <v>911.62611128710398</v>
      </c>
      <c r="HO56" s="66"/>
      <c r="HP56" s="41">
        <v>1769.05343230927</v>
      </c>
      <c r="HQ56" s="42">
        <v>956.190051077048</v>
      </c>
      <c r="HR56" s="66"/>
      <c r="HS56" s="41">
        <v>1520.44666823081</v>
      </c>
      <c r="HT56" s="42">
        <v>1008.7132663787301</v>
      </c>
      <c r="HU56" s="66"/>
      <c r="HV56" s="41">
        <v>1245.0008200738901</v>
      </c>
      <c r="HW56" s="42">
        <v>1075.3210599301001</v>
      </c>
      <c r="HX56" s="66"/>
      <c r="HY56" s="41">
        <v>763.15432239650204</v>
      </c>
      <c r="HZ56" s="42">
        <v>1159.43176381533</v>
      </c>
      <c r="IB56" s="41">
        <v>2943.3404725934702</v>
      </c>
      <c r="IC56" s="42">
        <v>1279.35563387967</v>
      </c>
      <c r="ID56" s="66"/>
      <c r="IE56" s="41">
        <v>2768.4679508342201</v>
      </c>
      <c r="IF56" s="42">
        <v>1311.02217822481</v>
      </c>
      <c r="IG56" s="66"/>
      <c r="IH56" s="41">
        <v>2516.5242890749601</v>
      </c>
      <c r="II56" s="42">
        <v>1366.26712547989</v>
      </c>
      <c r="IJ56" s="66"/>
      <c r="IK56" s="41">
        <v>2243.1022173157098</v>
      </c>
      <c r="IL56" s="42">
        <v>1431.90645807548</v>
      </c>
      <c r="IM56" s="66"/>
      <c r="IN56" s="41">
        <v>1735.85547435272</v>
      </c>
      <c r="IO56" s="42">
        <v>1516.23995861812</v>
      </c>
      <c r="IP56" s="66"/>
      <c r="IQ56" s="41">
        <v>1347.9724000000001</v>
      </c>
      <c r="IR56" s="42">
        <v>1622.06918417515</v>
      </c>
      <c r="IT56" s="41">
        <v>3837.75772906567</v>
      </c>
      <c r="IU56" s="42">
        <v>1772.63342577816</v>
      </c>
      <c r="IV56" s="66"/>
      <c r="IW56" s="41">
        <v>3648.5053363032698</v>
      </c>
      <c r="IX56" s="42">
        <v>1811.2075444539701</v>
      </c>
      <c r="IY56" s="66"/>
      <c r="IZ56" s="41">
        <v>3374.4535435408702</v>
      </c>
      <c r="JA56" s="42">
        <v>1877.9697037580499</v>
      </c>
      <c r="JB56" s="66"/>
      <c r="JC56" s="41">
        <v>3076.7816507784701</v>
      </c>
      <c r="JD56" s="42">
        <v>1957.5203971431099</v>
      </c>
      <c r="JE56" s="66"/>
      <c r="JF56" s="41">
        <v>2718.51335801607</v>
      </c>
      <c r="JG56" s="42">
        <v>2060.1594378895502</v>
      </c>
      <c r="JH56" s="66"/>
      <c r="JI56" s="41">
        <v>2344.9205724912699</v>
      </c>
      <c r="JJ56" s="42">
        <v>2186.0306127473</v>
      </c>
      <c r="JL56" s="41">
        <v>4681.2439071997796</v>
      </c>
      <c r="JM56" s="42">
        <v>2391.71861910594</v>
      </c>
      <c r="JN56" s="66"/>
      <c r="JO56" s="41">
        <v>4416.6783471997796</v>
      </c>
      <c r="JP56" s="42">
        <v>2444.3797021710502</v>
      </c>
      <c r="JQ56" s="66"/>
      <c r="JR56" s="41">
        <v>4088.0612401118801</v>
      </c>
      <c r="JS56" s="42">
        <v>2534.6259223232</v>
      </c>
      <c r="JT56" s="66"/>
      <c r="JU56" s="41">
        <v>3731.10001302398</v>
      </c>
      <c r="JV56" s="42">
        <v>2642.3822848558202</v>
      </c>
      <c r="JW56" s="66"/>
      <c r="JX56" s="41">
        <v>3342.7788388481899</v>
      </c>
      <c r="JY56" s="42">
        <v>2781.7104366988901</v>
      </c>
      <c r="JZ56" s="66"/>
      <c r="KA56" s="41">
        <v>2853.6018517602902</v>
      </c>
      <c r="KB56" s="42">
        <v>2952.6861892723</v>
      </c>
      <c r="KD56" s="41">
        <v>1043.5538448232001</v>
      </c>
      <c r="KE56" s="42">
        <v>176.784434499333</v>
      </c>
      <c r="KF56" s="66"/>
      <c r="KG56" s="41">
        <v>980.12386274959795</v>
      </c>
      <c r="KH56" s="42">
        <v>183.983606270183</v>
      </c>
      <c r="KI56" s="66"/>
      <c r="KJ56" s="41">
        <v>902.08043427599398</v>
      </c>
      <c r="KK56" s="42">
        <v>192.93910687293399</v>
      </c>
      <c r="KL56" s="66"/>
      <c r="KM56" s="41">
        <v>911.02777868472197</v>
      </c>
      <c r="KN56" s="42">
        <v>208.50225409446301</v>
      </c>
      <c r="KP56" s="41">
        <v>1284.5863046557599</v>
      </c>
      <c r="KQ56" s="42">
        <v>258.06034284284198</v>
      </c>
      <c r="KR56" s="66"/>
      <c r="KS56" s="41">
        <v>1210.8497334834899</v>
      </c>
      <c r="KT56" s="42">
        <v>268.400857757099</v>
      </c>
      <c r="KU56" s="66"/>
      <c r="KV56" s="41">
        <v>1120.0946055112199</v>
      </c>
      <c r="KW56" s="42">
        <v>281.22037792002499</v>
      </c>
      <c r="KX56" s="66"/>
      <c r="KY56" s="41">
        <v>1142.3229528663501</v>
      </c>
      <c r="KZ56" s="42">
        <v>305.22154191759302</v>
      </c>
      <c r="LB56" s="41">
        <v>1677.0705881532599</v>
      </c>
      <c r="LC56" s="42">
        <v>367.98316739761498</v>
      </c>
      <c r="LD56" s="66"/>
      <c r="LE56" s="41">
        <v>1593.51673479543</v>
      </c>
      <c r="LF56" s="42">
        <v>381.45113514244599</v>
      </c>
      <c r="LG56" s="66"/>
      <c r="LH56" s="41">
        <v>1490.5827342376001</v>
      </c>
      <c r="LI56" s="42">
        <v>398.14574969770501</v>
      </c>
      <c r="LJ56" s="66"/>
      <c r="LK56" s="41">
        <v>1519.19524</v>
      </c>
      <c r="LL56" s="42">
        <v>430.51334351159801</v>
      </c>
      <c r="LN56" s="41">
        <v>2027.8536551557299</v>
      </c>
      <c r="LO56" s="42">
        <v>513.74922377208202</v>
      </c>
      <c r="LP56" s="66"/>
      <c r="LQ56" s="41">
        <v>1923.1813719475399</v>
      </c>
      <c r="LR56" s="42">
        <v>533.40710601268802</v>
      </c>
      <c r="LS56" s="66"/>
      <c r="LT56" s="41">
        <v>1794.2621447393501</v>
      </c>
      <c r="LU56" s="42">
        <v>557.73132069854898</v>
      </c>
      <c r="LV56" s="66"/>
      <c r="LW56" s="41">
        <v>1646.2991615311601</v>
      </c>
      <c r="LX56" s="42">
        <v>584.852641441571</v>
      </c>
      <c r="LZ56" s="41">
        <v>2622.4903108338299</v>
      </c>
      <c r="MA56" s="42">
        <v>711.97152640843296</v>
      </c>
      <c r="MB56" s="66"/>
      <c r="MC56" s="41">
        <v>2493.5533062812901</v>
      </c>
      <c r="MD56" s="42">
        <v>737.90583728466197</v>
      </c>
      <c r="ME56" s="66"/>
      <c r="MF56" s="41">
        <v>2339.4960347762099</v>
      </c>
      <c r="MG56" s="42">
        <v>770.14579754006797</v>
      </c>
      <c r="MH56" s="66"/>
      <c r="MI56" s="41">
        <v>2162.6293999999998</v>
      </c>
      <c r="MJ56" s="42">
        <v>806.23945805788799</v>
      </c>
      <c r="ML56" s="41">
        <v>3618.4411376306898</v>
      </c>
      <c r="MM56" s="42">
        <v>1179.72509559018</v>
      </c>
      <c r="MN56" s="66"/>
      <c r="MO56" s="41">
        <v>3446.79908152588</v>
      </c>
      <c r="MP56" s="42">
        <v>1222.0831259751201</v>
      </c>
      <c r="MQ56" s="66"/>
      <c r="MR56" s="41">
        <v>3241.8156477162602</v>
      </c>
      <c r="MS56" s="42">
        <v>1274.7777654316901</v>
      </c>
      <c r="MT56" s="66"/>
      <c r="MU56" s="41">
        <v>3006.4454000000001</v>
      </c>
      <c r="MV56" s="42">
        <v>1334.0700760382599</v>
      </c>
      <c r="MX56" s="41">
        <v>4863.8550958299102</v>
      </c>
      <c r="MY56" s="42">
        <v>1786.5709014736699</v>
      </c>
      <c r="MZ56" s="66"/>
      <c r="NA56" s="41">
        <v>4706.3426104432301</v>
      </c>
      <c r="NB56" s="42">
        <v>1831.89248441105</v>
      </c>
      <c r="NC56" s="66"/>
      <c r="ND56" s="41">
        <v>4484.98604825655</v>
      </c>
      <c r="NE56" s="42">
        <v>1898.2989002218801</v>
      </c>
      <c r="NF56" s="66"/>
      <c r="NG56" s="41">
        <v>4245.2524588698798</v>
      </c>
      <c r="NH56" s="42">
        <v>1968.94088062072</v>
      </c>
      <c r="NI56" s="66"/>
      <c r="NJ56" s="41">
        <v>3967.08007689653</v>
      </c>
      <c r="NK56" s="42">
        <v>2052.2900135692698</v>
      </c>
      <c r="NL56" s="66"/>
      <c r="NM56" s="41">
        <v>3650.56032</v>
      </c>
      <c r="NN56" s="42">
        <v>2146.4002755497499</v>
      </c>
      <c r="NP56" s="41">
        <v>6406.1059506501097</v>
      </c>
      <c r="NQ56" s="42">
        <v>2570.3326958187999</v>
      </c>
      <c r="NR56" s="66"/>
      <c r="NS56" s="41">
        <v>6230.6198874519596</v>
      </c>
      <c r="NT56" s="42">
        <v>2629.21450793856</v>
      </c>
      <c r="NU56" s="66"/>
      <c r="NV56" s="41">
        <v>5983.6287018538096</v>
      </c>
      <c r="NW56" s="42">
        <v>2714.9438164578401</v>
      </c>
      <c r="NX56" s="66"/>
      <c r="NY56" s="41">
        <v>5716.0569966556704</v>
      </c>
      <c r="NZ56" s="42">
        <v>2806.5124025537998</v>
      </c>
      <c r="OA56" s="66"/>
      <c r="OB56" s="41">
        <v>5406.3714486593799</v>
      </c>
      <c r="OC56" s="42">
        <v>2914.9322355959198</v>
      </c>
      <c r="OD56" s="66"/>
      <c r="OE56" s="41">
        <v>5043.8209999999999</v>
      </c>
      <c r="OF56" s="42">
        <v>3036.46236407488</v>
      </c>
      <c r="OH56" s="41">
        <v>8148.1847177057198</v>
      </c>
      <c r="OI56" s="42">
        <v>3551.2427211171198</v>
      </c>
      <c r="OJ56" s="66"/>
      <c r="OK56" s="41">
        <v>7954.9173421665</v>
      </c>
      <c r="OL56" s="42">
        <v>3625.3728623043598</v>
      </c>
      <c r="OM56" s="66"/>
      <c r="ON56" s="41">
        <v>7682.4837986272796</v>
      </c>
      <c r="OO56" s="42">
        <v>3732.8719909349002</v>
      </c>
      <c r="OP56" s="66"/>
      <c r="OQ56" s="41">
        <v>7387.26624308806</v>
      </c>
      <c r="OR56" s="42">
        <v>3847.9225358296499</v>
      </c>
      <c r="OS56" s="66"/>
      <c r="OT56" s="41">
        <v>7034.8040315488597</v>
      </c>
      <c r="OU56" s="42">
        <v>3983.3294286684099</v>
      </c>
      <c r="OV56" s="66"/>
      <c r="OW56" s="41">
        <v>6646.0811999999996</v>
      </c>
      <c r="OX56" s="42">
        <v>4138.1877684186102</v>
      </c>
      <c r="OZ56" s="41">
        <v>9874.1239576845201</v>
      </c>
      <c r="PA56" s="42">
        <v>4786.2672926626101</v>
      </c>
      <c r="PB56" s="66"/>
      <c r="PC56" s="41">
        <v>9629.4657928845209</v>
      </c>
      <c r="PD56" s="42">
        <v>4885.1056797839901</v>
      </c>
      <c r="PE56" s="66"/>
      <c r="PF56" s="41">
        <v>9302.6288556746294</v>
      </c>
      <c r="PG56" s="42">
        <v>5029.2338207538796</v>
      </c>
      <c r="PH56" s="66"/>
      <c r="PI56" s="41">
        <v>8948.4511040647503</v>
      </c>
      <c r="PJ56" s="42">
        <v>5183.7342720956503</v>
      </c>
      <c r="PK56" s="66"/>
      <c r="PL56" s="41">
        <v>8539.6407144449804</v>
      </c>
      <c r="PM56" s="42">
        <v>5367.69846830398</v>
      </c>
      <c r="PN56" s="66"/>
      <c r="PO56" s="41">
        <v>8059.2808000000005</v>
      </c>
      <c r="PP56" s="42">
        <v>5574.3876568426404</v>
      </c>
      <c r="PR56" s="41">
        <v>-72.095475629315601</v>
      </c>
      <c r="PS56" s="42">
        <v>33.809852457930802</v>
      </c>
      <c r="PT56" s="66"/>
      <c r="PU56" s="41">
        <v>-133.75861499778401</v>
      </c>
      <c r="PV56" s="42">
        <v>35.244074722385697</v>
      </c>
      <c r="PW56" s="66"/>
      <c r="PX56" s="41">
        <v>-192.65473815544499</v>
      </c>
      <c r="PY56" s="42">
        <v>38.073246523348303</v>
      </c>
      <c r="PZ56" s="66"/>
      <c r="QA56" s="41">
        <v>-236.58149999999901</v>
      </c>
      <c r="QB56" s="42">
        <v>42.0732809712704</v>
      </c>
      <c r="QD56" s="41">
        <v>-85.959206872321005</v>
      </c>
      <c r="QE56" s="42">
        <v>49.603781092411502</v>
      </c>
      <c r="QF56" s="66"/>
      <c r="QG56" s="41">
        <v>-139.985799437829</v>
      </c>
      <c r="QH56" s="42">
        <v>52.322452464949301</v>
      </c>
      <c r="QI56" s="66"/>
      <c r="QJ56" s="41">
        <v>-207.82871200333599</v>
      </c>
      <c r="QK56" s="42">
        <v>56.687623056189601</v>
      </c>
      <c r="QL56" s="66"/>
      <c r="QM56" s="41">
        <v>-256.01399999999899</v>
      </c>
      <c r="QN56" s="42">
        <v>63.088253475605498</v>
      </c>
      <c r="QP56" s="41">
        <v>-56.972065926589799</v>
      </c>
      <c r="QQ56" s="42">
        <v>70.849471186083207</v>
      </c>
      <c r="QR56" s="66"/>
      <c r="QS56" s="41">
        <v>-116.609349920206</v>
      </c>
      <c r="QT56" s="42">
        <v>74.117820706656602</v>
      </c>
      <c r="QU56" s="66"/>
      <c r="QV56" s="41">
        <v>-166.33275070616301</v>
      </c>
      <c r="QW56" s="42">
        <v>79.585381083519394</v>
      </c>
      <c r="QX56" s="66"/>
      <c r="QY56" s="41">
        <v>-278.38300168579798</v>
      </c>
      <c r="QZ56" s="42">
        <v>87.984127888954902</v>
      </c>
      <c r="RB56" s="41">
        <v>-84.863397911925901</v>
      </c>
      <c r="RC56" s="42">
        <v>99.507565548141699</v>
      </c>
      <c r="RD56" s="66"/>
      <c r="RE56" s="41">
        <v>-160.08637499482799</v>
      </c>
      <c r="RF56" s="42">
        <v>104.75553266175299</v>
      </c>
      <c r="RG56" s="66"/>
      <c r="RH56" s="41">
        <v>-254.85495207772999</v>
      </c>
      <c r="RI56" s="42">
        <v>113.126198513693</v>
      </c>
      <c r="RJ56" s="66"/>
      <c r="RK56" s="41">
        <v>-399.07998750796401</v>
      </c>
      <c r="RL56" s="42">
        <v>124.32381097335301</v>
      </c>
      <c r="RN56" s="41">
        <v>-55.6026170984576</v>
      </c>
      <c r="RO56" s="42">
        <v>137.598753157462</v>
      </c>
      <c r="RP56" s="66"/>
      <c r="RQ56" s="41">
        <v>-155.665085782397</v>
      </c>
      <c r="RR56" s="42">
        <v>144.10253850660001</v>
      </c>
      <c r="RS56" s="66"/>
      <c r="RT56" s="41">
        <v>-228.532359991725</v>
      </c>
      <c r="RU56" s="42">
        <v>154.85741127853001</v>
      </c>
      <c r="RV56" s="66"/>
      <c r="RW56" s="41">
        <v>-439.80087557226</v>
      </c>
      <c r="RX56" s="42">
        <v>168.90866657346601</v>
      </c>
      <c r="RZ56" s="41">
        <v>-49.7642527205942</v>
      </c>
      <c r="SA56" s="42">
        <v>229.11763579968601</v>
      </c>
      <c r="SB56" s="66"/>
      <c r="SC56" s="41">
        <v>-133.978861768673</v>
      </c>
      <c r="SD56" s="42">
        <v>241.24444360827999</v>
      </c>
      <c r="SE56" s="66"/>
      <c r="SF56" s="41">
        <v>-330.21860188066302</v>
      </c>
      <c r="SG56" s="42">
        <v>257.65289050334599</v>
      </c>
      <c r="SH56" s="66"/>
      <c r="SI56" s="41">
        <v>-559.46600000000001</v>
      </c>
      <c r="SJ56" s="42">
        <v>281.617603930869</v>
      </c>
      <c r="SL56" s="41">
        <v>0</v>
      </c>
      <c r="SM56" s="42">
        <v>345.472804925145</v>
      </c>
      <c r="SN56" s="66"/>
      <c r="SO56" s="41">
        <v>-75.986074196916306</v>
      </c>
      <c r="SP56" s="42">
        <v>357.29823930237302</v>
      </c>
      <c r="SQ56" s="66"/>
      <c r="SR56" s="41">
        <v>-245.84247827537899</v>
      </c>
      <c r="SS56" s="42">
        <v>376.74483261555201</v>
      </c>
      <c r="ST56" s="66"/>
      <c r="SU56" s="41">
        <v>-430.14572235383503</v>
      </c>
      <c r="SV56" s="42">
        <v>401.74366513896598</v>
      </c>
      <c r="SW56" s="66"/>
      <c r="SX56" s="41">
        <v>-704.57157672245501</v>
      </c>
      <c r="SY56" s="42">
        <v>436.40206773665602</v>
      </c>
      <c r="SZ56" s="66"/>
      <c r="TA56" s="41">
        <v>-782.96000000000197</v>
      </c>
      <c r="TB56" s="42">
        <v>474.11829834541601</v>
      </c>
      <c r="TD56" s="41">
        <v>175.07993592609699</v>
      </c>
      <c r="TE56" s="42">
        <v>497.876043114813</v>
      </c>
      <c r="TF56" s="66"/>
      <c r="TG56" s="41">
        <v>44.5369861668418</v>
      </c>
      <c r="TH56" s="42">
        <v>509.85754179108</v>
      </c>
      <c r="TI56" s="66"/>
      <c r="TJ56" s="41">
        <v>-66.906149814619198</v>
      </c>
      <c r="TK56" s="42">
        <v>537.04699045239499</v>
      </c>
      <c r="TL56" s="66"/>
      <c r="TM56" s="41">
        <v>-267.98676157387098</v>
      </c>
      <c r="TN56" s="42">
        <v>567.279702072791</v>
      </c>
      <c r="TO56" s="66"/>
      <c r="TP56" s="41">
        <v>-573.46582287016702</v>
      </c>
      <c r="TQ56" s="42">
        <v>609.33522649501106</v>
      </c>
      <c r="TR56" s="66"/>
      <c r="TS56" s="41">
        <v>-680.68060000000401</v>
      </c>
      <c r="TT56" s="42">
        <v>658.24585757857096</v>
      </c>
      <c r="TV56" s="41">
        <v>405.58068318337399</v>
      </c>
      <c r="TW56" s="42">
        <v>690.69900495559898</v>
      </c>
      <c r="TX56" s="66"/>
      <c r="TY56" s="41">
        <v>265.58337042097401</v>
      </c>
      <c r="TZ56" s="42">
        <v>704.45424648646997</v>
      </c>
      <c r="UA56" s="66"/>
      <c r="UB56" s="41">
        <v>60.017137658572899</v>
      </c>
      <c r="UC56" s="42">
        <v>732.80087120559597</v>
      </c>
      <c r="UD56" s="66"/>
      <c r="UE56" s="41">
        <v>-62.6623177335848</v>
      </c>
      <c r="UF56" s="42">
        <v>772.71201510481205</v>
      </c>
      <c r="UG56" s="66"/>
      <c r="UH56" s="41">
        <v>-325.37021049598502</v>
      </c>
      <c r="UI56" s="42">
        <v>821.84549545810103</v>
      </c>
      <c r="UJ56" s="66"/>
      <c r="UK56" s="41">
        <v>-511.29594062628303</v>
      </c>
      <c r="UL56" s="42">
        <v>883.22041748645802</v>
      </c>
      <c r="UN56" s="41">
        <v>532.63803875867904</v>
      </c>
      <c r="UO56" s="42">
        <v>932.16866422287296</v>
      </c>
      <c r="UP56" s="66"/>
      <c r="UQ56" s="41">
        <v>327.17857475867902</v>
      </c>
      <c r="UR56" s="42">
        <v>951.07943436533799</v>
      </c>
      <c r="US56" s="66"/>
      <c r="UT56" s="41">
        <v>80.744139670777699</v>
      </c>
      <c r="UU56" s="42">
        <v>989.46744423618895</v>
      </c>
      <c r="UV56" s="66"/>
      <c r="UW56" s="41">
        <v>-65.638056428080503</v>
      </c>
      <c r="UX56" s="42">
        <v>1043.4621341616901</v>
      </c>
      <c r="UY56" s="66"/>
      <c r="UZ56" s="41">
        <v>-339.28675060388201</v>
      </c>
      <c r="VA56" s="42">
        <v>1110.1576977478601</v>
      </c>
      <c r="VB56" s="66"/>
      <c r="VC56" s="41">
        <v>-603.85163472342401</v>
      </c>
      <c r="VD56" s="42">
        <v>1193.45082412789</v>
      </c>
      <c r="VF56" s="41">
        <v>202.23088311648701</v>
      </c>
      <c r="VG56" s="42">
        <v>67.808732455918303</v>
      </c>
      <c r="VH56" s="66"/>
      <c r="VI56" s="41">
        <v>130.97924195882501</v>
      </c>
      <c r="VJ56" s="42">
        <v>71.161085620843295</v>
      </c>
      <c r="VK56" s="66"/>
      <c r="VL56" s="41">
        <v>75.881309222775499</v>
      </c>
      <c r="VM56" s="42">
        <v>76.465330150396099</v>
      </c>
      <c r="VN56" s="66"/>
      <c r="VO56" s="41">
        <v>0</v>
      </c>
      <c r="VP56" s="42">
        <v>83.820916019167001</v>
      </c>
      <c r="VR56" s="41">
        <v>266.15116553358001</v>
      </c>
      <c r="VS56" s="42">
        <v>100.164198213451</v>
      </c>
      <c r="VT56" s="66"/>
      <c r="VU56" s="41">
        <v>183.80388196807201</v>
      </c>
      <c r="VV56" s="42">
        <v>105.45344426752401</v>
      </c>
      <c r="VW56" s="66"/>
      <c r="VX56" s="41">
        <v>81.338038402565303</v>
      </c>
      <c r="VY56" s="42">
        <v>113.46275833966899</v>
      </c>
      <c r="VZ56" s="66"/>
      <c r="WA56" s="41">
        <v>21.517257891088502</v>
      </c>
      <c r="WB56" s="42">
        <v>125.478279784964</v>
      </c>
      <c r="WD56" s="41">
        <v>392.44788792619801</v>
      </c>
      <c r="WE56" s="42">
        <v>143.028836265824</v>
      </c>
      <c r="WF56" s="66"/>
      <c r="WG56" s="41">
        <v>300.44409993258199</v>
      </c>
      <c r="WH56" s="42">
        <v>149.54375603198301</v>
      </c>
      <c r="WI56" s="66"/>
      <c r="WJ56" s="41">
        <v>185.65247193896499</v>
      </c>
      <c r="WK56" s="42">
        <v>159.50010597765299</v>
      </c>
      <c r="WL56" s="66"/>
      <c r="WM56" s="41">
        <v>60.946177740121001</v>
      </c>
      <c r="WN56" s="42">
        <v>175.49576801115199</v>
      </c>
      <c r="WP56" s="41">
        <v>461.51616960514298</v>
      </c>
      <c r="WQ56" s="42">
        <v>200.77703681291899</v>
      </c>
      <c r="WR56" s="66"/>
      <c r="WS56" s="41">
        <v>345.835062522241</v>
      </c>
      <c r="WT56" s="42">
        <v>211.06401353160501</v>
      </c>
      <c r="WU56" s="66"/>
      <c r="WV56" s="41">
        <v>201.60515543933801</v>
      </c>
      <c r="WW56" s="42">
        <v>226.520439483503</v>
      </c>
      <c r="WX56" s="66"/>
      <c r="WY56" s="41">
        <v>0</v>
      </c>
      <c r="WZ56" s="42">
        <v>246.119977676883</v>
      </c>
      <c r="XB56" s="41">
        <v>641.85363913362903</v>
      </c>
      <c r="XC56" s="42">
        <v>277.63703543182402</v>
      </c>
      <c r="XD56" s="66"/>
      <c r="XE56" s="41">
        <v>493.24141444968899</v>
      </c>
      <c r="XF56" s="42">
        <v>290.60354652414298</v>
      </c>
      <c r="XG56" s="66"/>
      <c r="XH56" s="41">
        <v>322.064941081813</v>
      </c>
      <c r="XI56" s="42">
        <v>310.27081148907303</v>
      </c>
      <c r="XJ56" s="66"/>
      <c r="XK56" s="41">
        <v>43.860629396841802</v>
      </c>
      <c r="XL56" s="42">
        <v>335.71567680838098</v>
      </c>
      <c r="XN56" s="41">
        <v>907.54697745359601</v>
      </c>
      <c r="XO56" s="42">
        <v>462.08438931882301</v>
      </c>
      <c r="XP56" s="66"/>
      <c r="XQ56" s="41">
        <v>710.20307973357103</v>
      </c>
      <c r="XR56" s="42">
        <v>483.85703154808903</v>
      </c>
      <c r="XS56" s="66"/>
      <c r="XT56" s="41">
        <v>483.22149229352698</v>
      </c>
      <c r="XU56" s="42">
        <v>516.71201635985904</v>
      </c>
      <c r="XV56" s="66"/>
      <c r="XW56" s="41">
        <v>111.95752755801399</v>
      </c>
      <c r="XX56" s="42">
        <v>559.54979646714298</v>
      </c>
      <c r="XZ56" s="41">
        <v>1329.99285486742</v>
      </c>
      <c r="YA56" s="42">
        <v>700.58340044610895</v>
      </c>
      <c r="YB56" s="66"/>
      <c r="YC56" s="41">
        <v>1152.60981878895</v>
      </c>
      <c r="YD56" s="42">
        <v>720.66407809455404</v>
      </c>
      <c r="YE56" s="66"/>
      <c r="YF56" s="41">
        <v>899.06867071049305</v>
      </c>
      <c r="YG56" s="42">
        <v>758.43314704801696</v>
      </c>
      <c r="YH56" s="66"/>
      <c r="YI56" s="41">
        <v>624.19323463203102</v>
      </c>
      <c r="YJ56" s="42">
        <v>804.67851525567505</v>
      </c>
      <c r="YK56" s="66"/>
      <c r="YL56" s="41">
        <v>174.91190205171799</v>
      </c>
      <c r="YM56" s="42">
        <v>866.51176385923202</v>
      </c>
      <c r="YN56" s="66"/>
      <c r="YO56" s="41">
        <v>-33.086800000002</v>
      </c>
      <c r="YP56" s="42">
        <v>937.96342982899705</v>
      </c>
      <c r="YR56" s="41">
        <v>1903.8818003710101</v>
      </c>
      <c r="YS56" s="42">
        <v>1011.63677505495</v>
      </c>
      <c r="YT56" s="66"/>
      <c r="YU56" s="41">
        <v>1709.37142261176</v>
      </c>
      <c r="YV56" s="42">
        <v>1036.2417500296799</v>
      </c>
      <c r="YW56" s="66"/>
      <c r="YX56" s="41">
        <v>1430.12276885251</v>
      </c>
      <c r="YY56" s="42">
        <v>1082.1659533085899</v>
      </c>
      <c r="YZ56" s="66"/>
      <c r="ZA56" s="41">
        <v>1127.1484410932501</v>
      </c>
      <c r="ZB56" s="42">
        <v>1139.1331050506999</v>
      </c>
      <c r="ZC56" s="66"/>
      <c r="ZD56" s="41">
        <v>791.72164157474799</v>
      </c>
      <c r="ZE56" s="42">
        <v>1214.0785504051801</v>
      </c>
      <c r="ZF56" s="66"/>
      <c r="ZG56" s="41">
        <v>192.05045143971799</v>
      </c>
      <c r="ZH56" s="42">
        <v>1311.1034600245</v>
      </c>
      <c r="ZJ56" s="41">
        <v>2564.0263137715701</v>
      </c>
      <c r="ZK56" s="42">
        <v>1402.44303004107</v>
      </c>
      <c r="ZL56" s="66"/>
      <c r="ZM56" s="41">
        <v>2352.9540810091698</v>
      </c>
      <c r="ZN56" s="42">
        <v>1431.7394540550599</v>
      </c>
      <c r="ZO56" s="66"/>
      <c r="ZP56" s="41">
        <v>2048.56340824677</v>
      </c>
      <c r="ZQ56" s="42">
        <v>1486.20106986273</v>
      </c>
      <c r="ZR56" s="66"/>
      <c r="ZS56" s="41">
        <v>1718.0556754843701</v>
      </c>
      <c r="ZT56" s="42">
        <v>1554.2271021679201</v>
      </c>
      <c r="ZU56" s="66"/>
      <c r="ZV56" s="41">
        <v>1320.74994272197</v>
      </c>
      <c r="ZW56" s="42">
        <v>1644.85235224293</v>
      </c>
      <c r="ZX56" s="66"/>
      <c r="ZY56" s="41">
        <v>681.98406633391903</v>
      </c>
      <c r="ZZ56" s="42">
        <v>1762.1492351480999</v>
      </c>
      <c r="AAB56" s="41">
        <v>3142.76840438608</v>
      </c>
      <c r="AAC56" s="42">
        <v>1892.4407584195001</v>
      </c>
      <c r="AAD56" s="66"/>
      <c r="AAE56" s="41">
        <v>2852.0190363860802</v>
      </c>
      <c r="AAF56" s="42">
        <v>1932.5527681902199</v>
      </c>
      <c r="AAG56" s="66"/>
      <c r="AAH56" s="41">
        <v>2486.9952732981801</v>
      </c>
      <c r="AAI56" s="42">
        <v>2006.2382129328801</v>
      </c>
      <c r="AAJ56" s="66"/>
      <c r="AAK56" s="41">
        <v>2323.9592681883601</v>
      </c>
      <c r="AAL56" s="42">
        <v>2105.1898930896</v>
      </c>
      <c r="AAM56" s="66"/>
      <c r="AAN56" s="41">
        <v>1655.4649360344899</v>
      </c>
      <c r="AAO56" s="42">
        <v>2221.4518086988801</v>
      </c>
      <c r="AAP56" s="66"/>
      <c r="AAQ56" s="41">
        <v>846.90489505348603</v>
      </c>
      <c r="AAR56" s="42">
        <v>2380.9436338009</v>
      </c>
      <c r="AAT56" s="91">
        <v>744.30125218369005</v>
      </c>
      <c r="AAU56" s="92">
        <v>153.99175817787301</v>
      </c>
      <c r="AAV56" s="80"/>
      <c r="AAW56" s="91">
        <v>683.80479011008504</v>
      </c>
      <c r="AAX56" s="92">
        <v>161.60345630658</v>
      </c>
      <c r="AAY56" s="80"/>
      <c r="AAZ56" s="91">
        <v>609.34768163648005</v>
      </c>
      <c r="ABA56" s="92">
        <v>170.992494459543</v>
      </c>
      <c r="ABB56" s="80"/>
      <c r="ABC56" s="91">
        <v>603.70702975635197</v>
      </c>
      <c r="ABD56" s="92">
        <v>186.210676893353</v>
      </c>
      <c r="ABF56" s="110">
        <v>922.64058188301999</v>
      </c>
      <c r="ABG56" s="111">
        <v>223.93795188396601</v>
      </c>
      <c r="ABH56" s="99"/>
      <c r="ABI56" s="110">
        <v>852.32645071074705</v>
      </c>
      <c r="ABJ56" s="111">
        <v>234.908786074803</v>
      </c>
      <c r="ABK56" s="99"/>
      <c r="ABL56" s="110">
        <v>765.75536273847501</v>
      </c>
      <c r="ABM56" s="111">
        <v>248.40789895835701</v>
      </c>
      <c r="ABN56" s="99"/>
      <c r="ABO56" s="110">
        <v>768.73908629364303</v>
      </c>
      <c r="ABP56" s="111">
        <v>271.73645809342702</v>
      </c>
      <c r="ABR56" s="129">
        <v>1223.05784393622</v>
      </c>
      <c r="ABS56" s="130">
        <v>317.82746093180799</v>
      </c>
      <c r="ABT56" s="118"/>
      <c r="ABU56" s="129">
        <v>1143.41535057839</v>
      </c>
      <c r="ABV56" s="130">
        <v>332.19300387696501</v>
      </c>
      <c r="ABW56" s="118"/>
      <c r="ABX56" s="129">
        <v>1045.2631100205599</v>
      </c>
      <c r="ABY56" s="130">
        <v>349.85394585473398</v>
      </c>
      <c r="ABZ56" s="118"/>
      <c r="ACA56" s="129">
        <v>1051.0424399999999</v>
      </c>
      <c r="ACB56" s="130">
        <v>381.23156603247998</v>
      </c>
      <c r="ACD56" s="148">
        <v>1473.5559759744001</v>
      </c>
      <c r="ACE56" s="149">
        <v>443.91583297212799</v>
      </c>
      <c r="ACF56" s="137"/>
      <c r="ACG56" s="148">
        <v>1373.7728927662199</v>
      </c>
      <c r="ACH56" s="149">
        <v>464.83912387572502</v>
      </c>
      <c r="ACI56" s="137"/>
      <c r="ACJ56" s="148">
        <v>1250.8308655580299</v>
      </c>
      <c r="ACK56" s="149">
        <v>490.54157198539798</v>
      </c>
      <c r="ACL56" s="137"/>
      <c r="ACM56" s="148">
        <v>1109.70868234984</v>
      </c>
      <c r="ACN56" s="149">
        <v>519.062912629077</v>
      </c>
      <c r="ACP56" s="167">
        <v>1921.44354134163</v>
      </c>
      <c r="ACQ56" s="168">
        <v>614.53356990535201</v>
      </c>
      <c r="ACR56" s="156"/>
      <c r="ACS56" s="167">
        <v>1798.3735767890901</v>
      </c>
      <c r="ACT56" s="168">
        <v>642.062269606521</v>
      </c>
      <c r="ACU56" s="156"/>
      <c r="ACV56" s="167">
        <v>1651.48894528402</v>
      </c>
      <c r="ACW56" s="168">
        <v>676.19722391457105</v>
      </c>
      <c r="ACX56" s="156"/>
      <c r="ACY56" s="167">
        <v>1482.83221937894</v>
      </c>
      <c r="ACZ56" s="168">
        <v>714.21952063118295</v>
      </c>
      <c r="ADB56" s="186">
        <v>2660.2129985922402</v>
      </c>
      <c r="ADC56" s="187">
        <v>1016.13901366647</v>
      </c>
      <c r="ADD56" s="175"/>
      <c r="ADE56" s="186">
        <v>2496.39366248744</v>
      </c>
      <c r="ADF56" s="187">
        <v>1061.1354694976201</v>
      </c>
      <c r="ADG56" s="175"/>
      <c r="ADH56" s="186">
        <v>2300.9737486778199</v>
      </c>
      <c r="ADI56" s="187">
        <v>1116.9796561998101</v>
      </c>
      <c r="ADJ56" s="175"/>
      <c r="ADK56" s="186">
        <v>2076.5488</v>
      </c>
      <c r="ADL56" s="187">
        <v>1179.50049386109</v>
      </c>
      <c r="ADN56" s="205">
        <v>3606.7502531652799</v>
      </c>
      <c r="ADO56" s="206">
        <v>1531.1201518315199</v>
      </c>
      <c r="ADP56" s="194"/>
      <c r="ADQ56" s="205">
        <v>3456.5110477786002</v>
      </c>
      <c r="ADR56" s="206">
        <v>1579.5499683609601</v>
      </c>
      <c r="ADS56" s="194"/>
      <c r="ADT56" s="205">
        <v>3245.26744559192</v>
      </c>
      <c r="ADU56" s="206">
        <v>1649.8966430831699</v>
      </c>
      <c r="ADV56" s="194"/>
      <c r="ADW56" s="205">
        <v>3016.4791362052401</v>
      </c>
      <c r="ADX56" s="206">
        <v>1724.5089819873399</v>
      </c>
      <c r="ADY56" s="194"/>
      <c r="ADZ56" s="205">
        <v>2751.3192342318898</v>
      </c>
      <c r="AEA56" s="206">
        <v>1812.4506484646799</v>
      </c>
      <c r="AEB56" s="194"/>
      <c r="AEC56" s="205">
        <v>2449.5647199999999</v>
      </c>
      <c r="AED56" s="206">
        <v>1911.2744900037601</v>
      </c>
      <c r="AEF56" s="224">
        <v>4812.41523027934</v>
      </c>
      <c r="AEG56" s="225">
        <v>2193.46127178085</v>
      </c>
      <c r="AEH56" s="213"/>
      <c r="AEI56" s="224">
        <v>4645.1116070812004</v>
      </c>
      <c r="AEJ56" s="225">
        <v>2256.61980775337</v>
      </c>
      <c r="AEK56" s="213"/>
      <c r="AEL56" s="224">
        <v>4409.4975014830497</v>
      </c>
      <c r="AEM56" s="225">
        <v>2347.7654065503698</v>
      </c>
      <c r="AEN56" s="213"/>
      <c r="AEO56" s="224">
        <v>4154.2392362848996</v>
      </c>
      <c r="AEP56" s="225">
        <v>2444.8051310712999</v>
      </c>
      <c r="AEQ56" s="213"/>
      <c r="AER56" s="224">
        <v>3859.1927282886099</v>
      </c>
      <c r="AES56" s="225">
        <v>2559.6024699271502</v>
      </c>
      <c r="AET56" s="213"/>
      <c r="AEU56" s="224">
        <v>3513.2526782904602</v>
      </c>
      <c r="AEV56" s="225">
        <v>2687.3708345392702</v>
      </c>
      <c r="AEX56" s="243">
        <v>6179.4550255488803</v>
      </c>
      <c r="AEY56" s="244">
        <v>3020.04806790772</v>
      </c>
      <c r="AEZ56" s="232"/>
      <c r="AFA56" s="243">
        <v>5995.2792500096803</v>
      </c>
      <c r="AFB56" s="244">
        <v>3099.7926157464599</v>
      </c>
      <c r="AFC56" s="232"/>
      <c r="AFD56" s="243">
        <v>5735.4869064704599</v>
      </c>
      <c r="AFE56" s="244">
        <v>3214.4398268913901</v>
      </c>
      <c r="AFF56" s="232"/>
      <c r="AFG56" s="243">
        <v>5453.9509509312402</v>
      </c>
      <c r="AFH56" s="244">
        <v>3336.7268163512799</v>
      </c>
      <c r="AFI56" s="232"/>
      <c r="AFJ56" s="243">
        <v>5117.7543393920196</v>
      </c>
      <c r="AFK56" s="244">
        <v>3480.0809124682501</v>
      </c>
      <c r="AFL56" s="232"/>
      <c r="AFM56" s="243">
        <v>4747.4871999999996</v>
      </c>
      <c r="AFN56" s="244">
        <v>3643.7741159256302</v>
      </c>
      <c r="AFP56" s="263">
        <v>7494.9853196616796</v>
      </c>
      <c r="AFQ56" s="264">
        <v>4068.6246520278801</v>
      </c>
      <c r="AFR56" s="251"/>
      <c r="AFS56" s="263">
        <v>7261.2370748616904</v>
      </c>
      <c r="AFT56" s="264">
        <v>4174.0087702454102</v>
      </c>
      <c r="AFU56" s="251"/>
      <c r="AFV56" s="263">
        <v>6949.5695776517996</v>
      </c>
      <c r="AFW56" s="264">
        <v>4327.6634228707599</v>
      </c>
      <c r="AFX56" s="251"/>
      <c r="AFY56" s="263">
        <v>6611.8097460419203</v>
      </c>
      <c r="AFZ56" s="264">
        <v>4491.8306828047698</v>
      </c>
      <c r="AGA56" s="251"/>
      <c r="AGB56" s="263">
        <v>6222.5180764221404</v>
      </c>
      <c r="AGC56" s="264">
        <v>4687.1429463644799</v>
      </c>
      <c r="AGD56" s="251"/>
      <c r="AGE56" s="263">
        <v>5764.3046000000004</v>
      </c>
      <c r="AGF56" s="264">
        <v>4904.9612205696503</v>
      </c>
      <c r="AGH56" s="41"/>
      <c r="AGI56" s="42"/>
      <c r="AGK56" s="41"/>
      <c r="AGL56" s="42"/>
      <c r="AGN56" s="41"/>
      <c r="AGO56" s="42"/>
      <c r="AGQ56" s="41"/>
      <c r="AGR56" s="42"/>
      <c r="AGT56" s="41"/>
      <c r="AGU56" s="42"/>
      <c r="AGW56" s="41"/>
      <c r="AGX56" s="42"/>
      <c r="AGZ56" s="41"/>
      <c r="AHA56" s="42"/>
      <c r="AHC56" s="41"/>
      <c r="AHD56" s="42"/>
      <c r="AHF56" s="41"/>
      <c r="AHG56" s="42"/>
      <c r="AHI56" s="41"/>
      <c r="AHJ56" s="42"/>
      <c r="AHL56" s="41"/>
      <c r="AHM56" s="42"/>
      <c r="AHO56" s="41"/>
      <c r="AHP56" s="42"/>
      <c r="AHR56" s="41"/>
      <c r="AHS56" s="42"/>
      <c r="AHU56" s="41"/>
      <c r="AHV56" s="42"/>
      <c r="AHX56" s="41"/>
      <c r="AHY56" s="42"/>
      <c r="AIA56" s="41"/>
      <c r="AIB56" s="42"/>
      <c r="AID56" s="41"/>
      <c r="AIE56" s="42"/>
      <c r="AIG56" s="41"/>
      <c r="AIH56" s="42"/>
      <c r="AIJ56" s="41"/>
      <c r="AIK56" s="42"/>
      <c r="AIM56" s="41"/>
      <c r="AIN56" s="42"/>
      <c r="AIP56" s="41"/>
      <c r="AIQ56" s="42"/>
      <c r="AIS56" s="41"/>
      <c r="AIT56" s="42"/>
      <c r="AIV56" s="41"/>
      <c r="AIW56" s="42"/>
      <c r="AIY56" s="41"/>
      <c r="AIZ56" s="42"/>
      <c r="AJB56" s="41"/>
      <c r="AJC56" s="42"/>
      <c r="AJE56" s="41"/>
      <c r="AJF56" s="42"/>
      <c r="AJH56" s="41"/>
      <c r="AJI56" s="42"/>
      <c r="AJK56" s="41"/>
      <c r="AJL56" s="42"/>
      <c r="AJN56" s="41"/>
      <c r="AJO56" s="42"/>
      <c r="AJQ56" s="41"/>
      <c r="AJR56" s="42"/>
      <c r="AJT56" s="41"/>
      <c r="AJU56" s="42"/>
      <c r="AJW56" s="41"/>
      <c r="AJX56" s="42"/>
      <c r="AJZ56" s="41"/>
      <c r="AKA56" s="42"/>
      <c r="AKC56" s="41"/>
      <c r="AKD56" s="42"/>
      <c r="AKF56" s="41"/>
      <c r="AKG56" s="42"/>
      <c r="AKI56" s="41"/>
      <c r="AKJ56" s="42"/>
      <c r="AKL56" s="41"/>
      <c r="AKM56" s="42"/>
      <c r="AKN56" s="66"/>
      <c r="AKO56" s="41"/>
      <c r="AKP56" s="42"/>
      <c r="AKQ56" s="66"/>
      <c r="AKR56" s="41"/>
      <c r="AKS56" s="42"/>
      <c r="AKU56" s="41"/>
      <c r="AKV56" s="42"/>
      <c r="AKW56" s="66"/>
      <c r="AKX56" s="41"/>
      <c r="AKY56" s="42"/>
      <c r="AKZ56" s="66"/>
      <c r="ALA56" s="41"/>
      <c r="ALB56" s="42"/>
      <c r="ALD56" s="41"/>
      <c r="ALE56" s="42"/>
      <c r="ALF56" s="66"/>
      <c r="ALG56" s="41"/>
      <c r="ALH56" s="42"/>
      <c r="ALI56" s="66"/>
      <c r="ALJ56" s="41"/>
      <c r="ALK56" s="42"/>
      <c r="ALM56" s="41"/>
      <c r="ALN56" s="42"/>
      <c r="ALO56" s="66"/>
      <c r="ALP56" s="41"/>
      <c r="ALQ56" s="42"/>
      <c r="ALR56" s="66"/>
      <c r="ALS56" s="41"/>
      <c r="ALT56" s="42"/>
      <c r="ALV56" s="41"/>
      <c r="ALW56" s="42"/>
      <c r="ALX56" s="66"/>
      <c r="ALY56" s="41"/>
      <c r="ALZ56" s="42"/>
      <c r="AMA56" s="66"/>
      <c r="AMB56" s="41"/>
      <c r="AMC56" s="42"/>
      <c r="AME56" s="41"/>
      <c r="AMF56" s="42"/>
      <c r="AMG56" s="66"/>
      <c r="AMH56" s="41"/>
      <c r="AMI56" s="42"/>
      <c r="AMJ56" s="66"/>
      <c r="AMK56" s="41"/>
      <c r="AML56" s="42"/>
      <c r="AMN56" s="41"/>
      <c r="AMO56" s="42"/>
      <c r="AMP56" s="66"/>
      <c r="AMQ56" s="41"/>
      <c r="AMR56" s="42"/>
      <c r="AMS56" s="66"/>
      <c r="AMT56" s="41"/>
      <c r="AMU56" s="42"/>
      <c r="AMW56" s="41"/>
      <c r="AMX56" s="42"/>
      <c r="AMY56" s="66"/>
      <c r="AMZ56" s="41"/>
      <c r="ANA56" s="42"/>
      <c r="ANB56" s="66"/>
      <c r="ANC56" s="41"/>
      <c r="AND56" s="42"/>
      <c r="ANF56" s="41"/>
      <c r="ANG56" s="42"/>
      <c r="ANH56" s="66"/>
      <c r="ANI56" s="41"/>
      <c r="ANJ56" s="42"/>
      <c r="ANK56" s="66"/>
      <c r="ANL56" s="41"/>
      <c r="ANM56" s="42"/>
      <c r="ANO56" s="41"/>
      <c r="ANP56" s="42"/>
      <c r="ANQ56" s="66"/>
      <c r="ANR56" s="41"/>
      <c r="ANS56" s="42"/>
      <c r="ANT56" s="66"/>
      <c r="ANU56" s="41"/>
      <c r="ANV56" s="42"/>
      <c r="ANX56" s="41"/>
      <c r="ANY56" s="42"/>
      <c r="ANZ56" s="66"/>
      <c r="AOA56" s="41"/>
      <c r="AOB56" s="42"/>
      <c r="AOC56" s="66"/>
      <c r="AOD56" s="41"/>
      <c r="AOE56" s="42"/>
      <c r="AOG56" s="41"/>
      <c r="AOH56" s="42"/>
      <c r="AOI56" s="66"/>
      <c r="AOJ56" s="41"/>
      <c r="AOK56" s="42"/>
      <c r="AOL56" s="66"/>
      <c r="AOM56" s="41"/>
      <c r="AON56" s="42"/>
      <c r="AOP56" s="41"/>
      <c r="AOQ56" s="42"/>
      <c r="AOS56" s="41"/>
      <c r="AOT56" s="42"/>
      <c r="AOV56" s="41"/>
      <c r="AOW56" s="42"/>
      <c r="AOY56" s="41"/>
      <c r="AOZ56" s="42"/>
      <c r="APB56" s="41"/>
      <c r="APC56" s="42"/>
      <c r="APE56" s="41"/>
      <c r="APF56" s="42"/>
      <c r="APH56" s="41"/>
      <c r="API56" s="42"/>
      <c r="APK56" s="41"/>
      <c r="APL56" s="42"/>
      <c r="APN56" s="41"/>
      <c r="APO56" s="42"/>
      <c r="APQ56" s="41"/>
      <c r="APR56" s="42"/>
      <c r="APT56" s="41"/>
      <c r="APU56" s="42"/>
      <c r="APW56" s="41"/>
      <c r="APX56" s="42"/>
      <c r="APZ56" s="41"/>
      <c r="AQA56" s="42"/>
      <c r="AQC56" s="41"/>
      <c r="AQD56" s="42"/>
      <c r="AQF56" s="41"/>
      <c r="AQG56" s="42"/>
      <c r="AQI56" s="41"/>
      <c r="AQJ56" s="42"/>
      <c r="AQL56" s="41"/>
      <c r="AQM56" s="42"/>
      <c r="AQO56" s="41"/>
      <c r="AQP56" s="42"/>
      <c r="AQR56" s="41"/>
      <c r="AQS56" s="42"/>
      <c r="AQU56" s="41"/>
      <c r="AQV56" s="42"/>
      <c r="AQX56" s="41"/>
      <c r="AQY56" s="42"/>
      <c r="ARA56" s="41"/>
      <c r="ARB56" s="42"/>
      <c r="ARD56" s="41"/>
      <c r="ARE56" s="42"/>
      <c r="ARG56" s="41"/>
      <c r="ARH56" s="42"/>
      <c r="ARJ56" s="41"/>
      <c r="ARK56" s="42"/>
      <c r="ARM56" s="41"/>
      <c r="ARN56" s="42"/>
      <c r="ARP56" s="41"/>
      <c r="ARQ56" s="42"/>
      <c r="ARS56" s="41"/>
      <c r="ART56" s="42"/>
      <c r="ARV56" s="41"/>
      <c r="ARW56" s="42"/>
      <c r="ARY56" s="41"/>
      <c r="ARZ56" s="42"/>
      <c r="ASB56" s="41"/>
      <c r="ASC56" s="42"/>
      <c r="ASE56" s="41"/>
      <c r="ASF56" s="42"/>
      <c r="ASH56" s="41"/>
      <c r="ASI56" s="42"/>
      <c r="ASK56" s="41"/>
      <c r="ASL56" s="42"/>
      <c r="ASN56" s="41"/>
      <c r="ASO56" s="42"/>
      <c r="ASQ56" s="41"/>
      <c r="ASR56" s="42"/>
      <c r="AST56" s="41"/>
      <c r="ASU56" s="42"/>
      <c r="ASW56" s="41"/>
      <c r="ASX56" s="42"/>
      <c r="ASZ56" s="41"/>
      <c r="ATA56" s="42"/>
      <c r="ATC56" s="41"/>
      <c r="ATD56" s="42"/>
      <c r="ATF56" s="41"/>
      <c r="ATG56" s="42"/>
      <c r="ATI56" s="41"/>
      <c r="ATJ56" s="42"/>
      <c r="ATL56" s="41"/>
      <c r="ATM56" s="42"/>
      <c r="ATO56" s="41"/>
      <c r="ATP56" s="42"/>
      <c r="ATR56" s="41"/>
      <c r="ATS56" s="42"/>
      <c r="ATU56" s="41"/>
      <c r="ATV56" s="42"/>
      <c r="ATX56" s="41"/>
      <c r="ATY56" s="42"/>
      <c r="AUA56" s="41"/>
      <c r="AUB56" s="42"/>
      <c r="AUD56" s="41"/>
      <c r="AUE56" s="42"/>
      <c r="AUG56" s="41"/>
      <c r="AUH56" s="42"/>
      <c r="AUJ56" s="41"/>
      <c r="AUK56" s="42"/>
      <c r="AUM56" s="41"/>
      <c r="AUN56" s="42"/>
      <c r="AUP56" s="41"/>
      <c r="AUQ56" s="42"/>
      <c r="AUS56" s="41"/>
      <c r="AUT56" s="42"/>
      <c r="AUV56" s="41"/>
      <c r="AUW56" s="42"/>
      <c r="AUY56" s="41"/>
      <c r="AUZ56" s="42"/>
      <c r="AVB56" s="41"/>
      <c r="AVC56" s="42"/>
      <c r="AVE56" s="41"/>
      <c r="AVF56" s="42"/>
      <c r="AVH56" s="41"/>
      <c r="AVI56" s="42"/>
      <c r="AVK56" s="41"/>
      <c r="AVL56" s="42"/>
      <c r="AVN56" s="41"/>
      <c r="AVO56" s="42"/>
      <c r="AVQ56" s="41"/>
      <c r="AVR56" s="42"/>
      <c r="AVT56" s="41"/>
      <c r="AVU56" s="42"/>
      <c r="AVW56" s="41"/>
      <c r="AVX56" s="42"/>
      <c r="AVZ56" s="41"/>
      <c r="AWA56" s="42"/>
      <c r="AWC56" s="41"/>
      <c r="AWD56" s="42"/>
      <c r="AWF56" s="41"/>
      <c r="AWG56" s="42"/>
      <c r="AWH56" s="66"/>
      <c r="AWI56" s="41"/>
      <c r="AWJ56" s="42"/>
      <c r="AWK56" s="66"/>
      <c r="AWL56" s="41"/>
      <c r="AWM56" s="42"/>
      <c r="AWO56" s="41"/>
      <c r="AWP56" s="42"/>
      <c r="AWQ56" s="66"/>
      <c r="AWR56" s="41"/>
      <c r="AWS56" s="42"/>
      <c r="AWT56" s="66"/>
      <c r="AWU56" s="41"/>
      <c r="AWV56" s="42"/>
      <c r="AWX56" s="41"/>
      <c r="AWY56" s="42"/>
      <c r="AWZ56" s="66"/>
      <c r="AXA56" s="41"/>
      <c r="AXB56" s="42"/>
      <c r="AXC56" s="66"/>
      <c r="AXD56" s="41"/>
      <c r="AXE56" s="42"/>
      <c r="AXG56" s="41"/>
      <c r="AXH56" s="42"/>
      <c r="AXI56" s="66"/>
      <c r="AXJ56" s="41"/>
      <c r="AXK56" s="42"/>
      <c r="AXL56" s="66"/>
      <c r="AXM56" s="41"/>
      <c r="AXN56" s="42"/>
      <c r="AXP56" s="41"/>
      <c r="AXQ56" s="42"/>
      <c r="AXR56" s="66"/>
      <c r="AXS56" s="41"/>
      <c r="AXT56" s="42"/>
      <c r="AXU56" s="66"/>
      <c r="AXV56" s="41"/>
      <c r="AXW56" s="42"/>
      <c r="AXY56" s="41"/>
      <c r="AXZ56" s="42"/>
      <c r="AYA56" s="66"/>
      <c r="AYB56" s="41"/>
      <c r="AYC56" s="42"/>
      <c r="AYD56" s="66"/>
      <c r="AYE56" s="41"/>
      <c r="AYF56" s="42"/>
      <c r="AYH56" s="41"/>
      <c r="AYI56" s="42"/>
      <c r="AYJ56" s="66"/>
      <c r="AYK56" s="41"/>
      <c r="AYL56" s="42"/>
      <c r="AYM56" s="66"/>
      <c r="AYN56" s="41"/>
      <c r="AYO56" s="42"/>
      <c r="AYQ56" s="41"/>
      <c r="AYR56" s="42"/>
      <c r="AYS56" s="66"/>
      <c r="AYT56" s="41"/>
      <c r="AYU56" s="42"/>
      <c r="AYV56" s="66"/>
      <c r="AYW56" s="41"/>
      <c r="AYX56" s="42"/>
      <c r="AYZ56" s="41"/>
      <c r="AZA56" s="42"/>
      <c r="AZB56" s="66"/>
      <c r="AZC56" s="41"/>
      <c r="AZD56" s="42"/>
      <c r="AZE56" s="66"/>
      <c r="AZF56" s="41"/>
      <c r="AZG56" s="42"/>
      <c r="AZI56" s="41"/>
      <c r="AZJ56" s="42"/>
      <c r="AZK56" s="66"/>
      <c r="AZL56" s="41"/>
      <c r="AZM56" s="42"/>
      <c r="AZN56" s="66"/>
      <c r="AZO56" s="41"/>
      <c r="AZP56" s="42"/>
      <c r="AZR56" s="41"/>
      <c r="AZS56" s="42"/>
      <c r="AZT56" s="66"/>
      <c r="AZU56" s="41"/>
      <c r="AZV56" s="42"/>
      <c r="AZW56" s="66"/>
      <c r="AZX56" s="41"/>
      <c r="AZY56" s="42"/>
    </row>
    <row r="57" spans="2:1377" x14ac:dyDescent="0.15">
      <c r="B57" s="41">
        <v>18.561990004433</v>
      </c>
      <c r="C57" s="42">
        <v>42.705895540068802</v>
      </c>
      <c r="E57" s="41">
        <v>-5.6496228897199501</v>
      </c>
      <c r="F57" s="42">
        <v>44.906344230750598</v>
      </c>
      <c r="H57" s="41">
        <v>-37.440615783873199</v>
      </c>
      <c r="I57" s="42">
        <v>47.944466547695001</v>
      </c>
      <c r="J57" s="66"/>
      <c r="K57" s="41">
        <v>-88.585071549416696</v>
      </c>
      <c r="L57" s="42">
        <v>52.337361869989401</v>
      </c>
      <c r="N57" s="41">
        <v>40.900348689849302</v>
      </c>
      <c r="O57" s="42">
        <v>63.047356723999798</v>
      </c>
      <c r="P57" s="66"/>
      <c r="Q57" s="41">
        <v>0</v>
      </c>
      <c r="R57" s="42">
        <v>66.290515270696702</v>
      </c>
      <c r="S57" s="66"/>
      <c r="T57" s="41">
        <v>-46.614552789426298</v>
      </c>
      <c r="U57" s="42">
        <v>71.0205615836351</v>
      </c>
      <c r="V57" s="66"/>
      <c r="W57" s="41">
        <v>-78.043082474315895</v>
      </c>
      <c r="X57" s="42">
        <v>78.214225974351905</v>
      </c>
      <c r="Z57" s="41">
        <v>100.47455214043801</v>
      </c>
      <c r="AA57" s="42">
        <v>90.089959811534698</v>
      </c>
      <c r="AB57" s="66"/>
      <c r="AC57" s="41">
        <v>45.668948146821997</v>
      </c>
      <c r="AD57" s="42">
        <v>93.951192285018294</v>
      </c>
      <c r="AE57" s="66"/>
      <c r="AF57" s="41">
        <v>0</v>
      </c>
      <c r="AG57" s="42">
        <v>100.023297812281</v>
      </c>
      <c r="AH57" s="66"/>
      <c r="AI57" s="41">
        <v>-65.694933874446207</v>
      </c>
      <c r="AJ57" s="42">
        <v>109.597714051843</v>
      </c>
      <c r="AL57" s="41">
        <v>107.862767717601</v>
      </c>
      <c r="AM57" s="42">
        <v>126.383110609018</v>
      </c>
      <c r="AN57" s="66"/>
      <c r="AO57" s="41">
        <v>38.679390634697803</v>
      </c>
      <c r="AP57" s="42">
        <v>132.48556766952001</v>
      </c>
      <c r="AQ57" s="66"/>
      <c r="AR57" s="41">
        <v>-11.4081770725571</v>
      </c>
      <c r="AS57" s="42">
        <v>141.83368168117701</v>
      </c>
      <c r="AT57" s="66"/>
      <c r="AU57" s="41">
        <v>-149.94492709117699</v>
      </c>
      <c r="AV57" s="42">
        <v>153.25558089057901</v>
      </c>
      <c r="AX57" s="41">
        <v>186.75232053883701</v>
      </c>
      <c r="AY57" s="42">
        <v>174.85355030437799</v>
      </c>
      <c r="AZ57" s="66"/>
      <c r="BA57" s="41">
        <v>93.937371854900206</v>
      </c>
      <c r="BB57" s="42">
        <v>182.54631471138799</v>
      </c>
      <c r="BC57" s="66"/>
      <c r="BD57" s="41">
        <v>0</v>
      </c>
      <c r="BE57" s="42">
        <v>194.31867243976299</v>
      </c>
      <c r="BF57" s="66"/>
      <c r="BG57" s="41">
        <v>-128.487643687087</v>
      </c>
      <c r="BH57" s="42">
        <v>209.15215271728499</v>
      </c>
      <c r="BJ57" s="41">
        <v>280.63274315892397</v>
      </c>
      <c r="BK57" s="42">
        <v>290.98175437729202</v>
      </c>
      <c r="BL57" s="66"/>
      <c r="BM57" s="41">
        <v>157.685213438901</v>
      </c>
      <c r="BN57" s="42">
        <v>303.89508930008901</v>
      </c>
      <c r="BO57" s="66"/>
      <c r="BP57" s="41">
        <v>21.655513998856701</v>
      </c>
      <c r="BQ57" s="42">
        <v>323.45105273100597</v>
      </c>
      <c r="BR57" s="66"/>
      <c r="BS57" s="41">
        <v>-136.29408829597699</v>
      </c>
      <c r="BT57" s="42">
        <v>348.48562047414998</v>
      </c>
      <c r="BV57" s="41">
        <v>467.51972423386002</v>
      </c>
      <c r="BW57" s="42">
        <v>441.54643498066901</v>
      </c>
      <c r="BX57" s="66"/>
      <c r="BY57" s="41">
        <v>359.30772015539799</v>
      </c>
      <c r="BZ57" s="42">
        <v>453.45938745025899</v>
      </c>
      <c r="CA57" s="66"/>
      <c r="CB57" s="41">
        <v>201.943796076935</v>
      </c>
      <c r="CC57" s="42">
        <v>475.87457204413698</v>
      </c>
      <c r="CD57" s="66"/>
      <c r="CE57" s="41">
        <v>31.161191998477101</v>
      </c>
      <c r="CF57" s="42">
        <v>503.42841716197501</v>
      </c>
      <c r="CG57" s="66"/>
      <c r="CH57" s="41">
        <v>-151.76209615844601</v>
      </c>
      <c r="CI57" s="42">
        <v>539.39279662455203</v>
      </c>
      <c r="CJ57" s="66"/>
      <c r="CK57" s="41">
        <v>-207.53435686536201</v>
      </c>
      <c r="CL57" s="42">
        <v>579.69723845554199</v>
      </c>
      <c r="CN57" s="41">
        <v>780.013346759564</v>
      </c>
      <c r="CO57" s="42">
        <v>637.875282278388</v>
      </c>
      <c r="CP57" s="66"/>
      <c r="CQ57" s="41">
        <v>663.32038000031002</v>
      </c>
      <c r="CR57" s="42">
        <v>652.50306866450205</v>
      </c>
      <c r="CS57" s="66"/>
      <c r="CT57" s="41">
        <v>492.27110324106002</v>
      </c>
      <c r="CU57" s="42">
        <v>679.73491072741399</v>
      </c>
      <c r="CV57" s="66"/>
      <c r="CW57" s="41">
        <v>306.40121148180299</v>
      </c>
      <c r="CX57" s="42">
        <v>713.59710478775503</v>
      </c>
      <c r="CY57" s="66"/>
      <c r="CZ57" s="41">
        <v>110.1959879633</v>
      </c>
      <c r="DA57" s="42">
        <v>758.37151525526895</v>
      </c>
      <c r="DB57" s="66"/>
      <c r="DC57" s="41">
        <v>0</v>
      </c>
      <c r="DD57" s="42">
        <v>811.08855187193103</v>
      </c>
      <c r="DF57" s="41">
        <v>1145.8512125432201</v>
      </c>
      <c r="DG57" s="42">
        <v>884.57842933330801</v>
      </c>
      <c r="DH57" s="66"/>
      <c r="DI57" s="41">
        <v>1021.24276978082</v>
      </c>
      <c r="DJ57" s="42">
        <v>902.04564182906802</v>
      </c>
      <c r="DK57" s="66"/>
      <c r="DL57" s="41">
        <v>837.07362701842806</v>
      </c>
      <c r="DM57" s="42">
        <v>934.33916500023804</v>
      </c>
      <c r="DN57" s="66"/>
      <c r="DO57" s="41">
        <v>757.53355596882602</v>
      </c>
      <c r="DP57" s="42">
        <v>977.92497877176197</v>
      </c>
      <c r="DQ57" s="66"/>
      <c r="DR57" s="41">
        <v>394.066841493624</v>
      </c>
      <c r="DS57" s="42">
        <v>1028.71211014863</v>
      </c>
      <c r="DT57" s="66"/>
      <c r="DU57" s="41">
        <v>209.73185937371099</v>
      </c>
      <c r="DV57" s="42">
        <v>1095.8563859293399</v>
      </c>
      <c r="DX57" s="41">
        <v>1426.6967089018301</v>
      </c>
      <c r="DY57" s="42">
        <v>1193.59489885676</v>
      </c>
      <c r="DZ57" s="66"/>
      <c r="EA57" s="41">
        <v>1239.7038889018299</v>
      </c>
      <c r="EB57" s="42">
        <v>1217.50022110286</v>
      </c>
      <c r="EC57" s="66"/>
      <c r="ED57" s="41">
        <v>1018.94596181393</v>
      </c>
      <c r="EE57" s="42">
        <v>1261.1840778041601</v>
      </c>
      <c r="EF57" s="66"/>
      <c r="EG57" s="41">
        <v>924.47805346233201</v>
      </c>
      <c r="EH57" s="42">
        <v>1320.1359545527901</v>
      </c>
      <c r="EI57" s="66"/>
      <c r="EJ57" s="41">
        <v>529.18364055023005</v>
      </c>
      <c r="EK57" s="42">
        <v>1389.2051281623401</v>
      </c>
      <c r="EL57" s="66"/>
      <c r="EM57" s="41">
        <v>266.38176527657203</v>
      </c>
      <c r="EN57" s="42">
        <v>1480.37003584229</v>
      </c>
      <c r="EP57" s="41">
        <v>441.244799227209</v>
      </c>
      <c r="EQ57" s="42">
        <v>86.542913418254898</v>
      </c>
      <c r="ER57" s="66"/>
      <c r="ES57" s="41">
        <v>379.55729606954799</v>
      </c>
      <c r="ET57" s="42">
        <v>90.383070692942098</v>
      </c>
      <c r="EU57" s="66"/>
      <c r="EV57" s="41">
        <v>302.67683291188598</v>
      </c>
      <c r="EW57" s="42">
        <v>96.030468626125796</v>
      </c>
      <c r="EX57" s="66"/>
      <c r="EY57" s="41">
        <v>227.66679999999999</v>
      </c>
      <c r="EZ57" s="42">
        <v>104.628736808421</v>
      </c>
      <c r="FB57" s="41">
        <v>553.82232650070398</v>
      </c>
      <c r="FC57" s="42">
        <v>127.609653975852</v>
      </c>
      <c r="FD57" s="66"/>
      <c r="FE57" s="41">
        <v>482.63320393519598</v>
      </c>
      <c r="FF57" s="42">
        <v>133.60532502548099</v>
      </c>
      <c r="FG57" s="66"/>
      <c r="FH57" s="41">
        <v>393.80856136968799</v>
      </c>
      <c r="FI57" s="42">
        <v>142.28538768919199</v>
      </c>
      <c r="FJ57" s="66"/>
      <c r="FK57" s="41">
        <v>312.15412475695302</v>
      </c>
      <c r="FL57" s="42">
        <v>156.23225533183799</v>
      </c>
      <c r="FN57" s="41">
        <v>748.99244247557294</v>
      </c>
      <c r="FO57" s="42">
        <v>182.38509463506799</v>
      </c>
      <c r="FP57" s="66"/>
      <c r="FQ57" s="41">
        <v>669.74083848195698</v>
      </c>
      <c r="FR57" s="42">
        <v>189.89616829614801</v>
      </c>
      <c r="FS57" s="66"/>
      <c r="FT57" s="41">
        <v>570.53915448834005</v>
      </c>
      <c r="FU57" s="42">
        <v>200.78981168765</v>
      </c>
      <c r="FV57" s="66"/>
      <c r="FW57" s="41">
        <v>537.99244767740799</v>
      </c>
      <c r="FX57" s="42">
        <v>219.20835316167</v>
      </c>
      <c r="FZ57" s="41">
        <v>898.09959586522905</v>
      </c>
      <c r="GA57" s="42">
        <v>255.66744019173501</v>
      </c>
      <c r="GB57" s="66"/>
      <c r="GC57" s="41">
        <v>798.35871878232604</v>
      </c>
      <c r="GD57" s="42">
        <v>267.37284236176299</v>
      </c>
      <c r="GE57" s="66"/>
      <c r="GF57" s="41">
        <v>745.10856045071603</v>
      </c>
      <c r="GG57" s="42">
        <v>284.49012118694799</v>
      </c>
      <c r="GH57" s="66"/>
      <c r="GI57" s="41">
        <v>452.24619586522999</v>
      </c>
      <c r="GJ57" s="42">
        <v>305.18675039922402</v>
      </c>
      <c r="GL57" s="41">
        <v>1190.4542087253201</v>
      </c>
      <c r="GM57" s="42">
        <v>353.81715492338702</v>
      </c>
      <c r="GN57" s="66"/>
      <c r="GO57" s="41">
        <v>1060.97026004138</v>
      </c>
      <c r="GP57" s="42">
        <v>368.77428911110297</v>
      </c>
      <c r="GQ57" s="66"/>
      <c r="GR57" s="41">
        <v>913.17870267350099</v>
      </c>
      <c r="GS57" s="42">
        <v>390.331650883988</v>
      </c>
      <c r="GT57" s="66"/>
      <c r="GU57" s="41">
        <v>646.38765989556202</v>
      </c>
      <c r="GV57" s="42">
        <v>417.27646722708897</v>
      </c>
      <c r="GX57" s="41">
        <v>1655.18732255652</v>
      </c>
      <c r="GY57" s="42">
        <v>588.57769975515498</v>
      </c>
      <c r="GZ57" s="66"/>
      <c r="HA57" s="41">
        <v>1483.3477928365</v>
      </c>
      <c r="HB57" s="42">
        <v>613.64132720202201</v>
      </c>
      <c r="HC57" s="66"/>
      <c r="HD57" s="41">
        <v>1287.54609339646</v>
      </c>
      <c r="HE57" s="42">
        <v>649.65192114153899</v>
      </c>
      <c r="HF57" s="66"/>
      <c r="HG57" s="41">
        <v>1061.1868028547899</v>
      </c>
      <c r="HH57" s="42">
        <v>694.33566285171105</v>
      </c>
      <c r="HJ57" s="41">
        <v>2292.56709599543</v>
      </c>
      <c r="HK57" s="42">
        <v>892.78658339921697</v>
      </c>
      <c r="HL57" s="66"/>
      <c r="HM57" s="41">
        <v>2138.8970919169701</v>
      </c>
      <c r="HN57" s="42">
        <v>916.93344453219697</v>
      </c>
      <c r="HO57" s="66"/>
      <c r="HP57" s="41">
        <v>1918.3271678385099</v>
      </c>
      <c r="HQ57" s="42">
        <v>959.550346792509</v>
      </c>
      <c r="HR57" s="66"/>
      <c r="HS57" s="41">
        <v>1679.13656376005</v>
      </c>
      <c r="HT57" s="42">
        <v>1009.88337130184</v>
      </c>
      <c r="HU57" s="66"/>
      <c r="HV57" s="41">
        <v>1414.8852756031199</v>
      </c>
      <c r="HW57" s="42">
        <v>1073.9622875196301</v>
      </c>
      <c r="HX57" s="66"/>
      <c r="HY57" s="41">
        <v>929.83060000000103</v>
      </c>
      <c r="HZ57" s="42">
        <v>1155.5486404539799</v>
      </c>
      <c r="IB57" s="41">
        <v>3110.2801120379499</v>
      </c>
      <c r="IC57" s="42">
        <v>1289.09622046665</v>
      </c>
      <c r="ID57" s="66"/>
      <c r="IE57" s="41">
        <v>2942.4468952787001</v>
      </c>
      <c r="IF57" s="42">
        <v>1319.4616245371001</v>
      </c>
      <c r="IG57" s="66"/>
      <c r="IH57" s="41">
        <v>2700.2908685194402</v>
      </c>
      <c r="II57" s="42">
        <v>1372.27353313094</v>
      </c>
      <c r="IJ57" s="66"/>
      <c r="IK57" s="41">
        <v>2437.4619767601898</v>
      </c>
      <c r="IL57" s="42">
        <v>1435.0790168338499</v>
      </c>
      <c r="IM57" s="66"/>
      <c r="IN57" s="41">
        <v>1942.8091137972001</v>
      </c>
      <c r="IO57" s="42">
        <v>1515.8935802785199</v>
      </c>
      <c r="IP57" s="66"/>
      <c r="IQ57" s="41">
        <v>1569.2152000000001</v>
      </c>
      <c r="IR57" s="42">
        <v>1617.95043653686</v>
      </c>
      <c r="IT57" s="41">
        <v>4040.7134724912698</v>
      </c>
      <c r="IU57" s="42">
        <v>1786.6893664889701</v>
      </c>
      <c r="IV57" s="66"/>
      <c r="IW57" s="41">
        <v>3859.28252972887</v>
      </c>
      <c r="IX57" s="42">
        <v>1823.7467802434701</v>
      </c>
      <c r="IY57" s="66"/>
      <c r="IZ57" s="41">
        <v>3596.1058869664698</v>
      </c>
      <c r="JA57" s="42">
        <v>1887.58061081555</v>
      </c>
      <c r="JB57" s="66"/>
      <c r="JC57" s="41">
        <v>3310.2041942040701</v>
      </c>
      <c r="JD57" s="42">
        <v>1963.6179875011001</v>
      </c>
      <c r="JE57" s="66"/>
      <c r="JF57" s="41">
        <v>2965.9291014416799</v>
      </c>
      <c r="JG57" s="42">
        <v>2061.9719313918099</v>
      </c>
      <c r="JH57" s="66"/>
      <c r="JI57" s="41">
        <v>2608.21321591687</v>
      </c>
      <c r="JJ57" s="42">
        <v>2183.0627127166899</v>
      </c>
      <c r="JL57" s="41">
        <v>4926.2610646723897</v>
      </c>
      <c r="JM57" s="42">
        <v>2410.6278962012698</v>
      </c>
      <c r="JN57" s="66"/>
      <c r="JO57" s="41">
        <v>4671.0812446723803</v>
      </c>
      <c r="JP57" s="42">
        <v>2461.1927057745102</v>
      </c>
      <c r="JQ57" s="66"/>
      <c r="JR57" s="41">
        <v>4355.5143175844796</v>
      </c>
      <c r="JS57" s="42">
        <v>2547.45784895318</v>
      </c>
      <c r="JT57" s="66"/>
      <c r="JU57" s="41">
        <v>4012.67733049659</v>
      </c>
      <c r="JV57" s="42">
        <v>2650.4427880523299</v>
      </c>
      <c r="JW57" s="66"/>
      <c r="JX57" s="41">
        <v>3641.1479963207898</v>
      </c>
      <c r="JY57" s="42">
        <v>2783.9510963272101</v>
      </c>
      <c r="JZ57" s="66"/>
      <c r="KA57" s="41">
        <v>3171.02328923289</v>
      </c>
      <c r="KB57" s="42">
        <v>2948.43579356495</v>
      </c>
      <c r="KD57" s="41">
        <v>1101.6315755533001</v>
      </c>
      <c r="KE57" s="42">
        <v>179.06804669400401</v>
      </c>
      <c r="KF57" s="66"/>
      <c r="KG57" s="41">
        <v>1040.71344694812</v>
      </c>
      <c r="KH57" s="42">
        <v>186.366434771429</v>
      </c>
      <c r="KI57" s="66"/>
      <c r="KJ57" s="41">
        <v>965.72618234293498</v>
      </c>
      <c r="KK57" s="42">
        <v>195.44330556086601</v>
      </c>
      <c r="KL57" s="66"/>
      <c r="KM57" s="41">
        <v>981.061448646038</v>
      </c>
      <c r="KN57" s="42">
        <v>211.15505257014101</v>
      </c>
      <c r="KP57" s="41">
        <v>1354.3173871456399</v>
      </c>
      <c r="KQ57" s="42">
        <v>261.561818936885</v>
      </c>
      <c r="KR57" s="66"/>
      <c r="KS57" s="41">
        <v>1283.5191079977101</v>
      </c>
      <c r="KT57" s="42">
        <v>272.03716778633901</v>
      </c>
      <c r="KU57" s="66"/>
      <c r="KV57" s="41">
        <v>1196.3381968497799</v>
      </c>
      <c r="KW57" s="42">
        <v>285.03005519737201</v>
      </c>
      <c r="KX57" s="66"/>
      <c r="KY57" s="41">
        <v>1226.36587795065</v>
      </c>
      <c r="KZ57" s="42">
        <v>309.29549740044098</v>
      </c>
      <c r="LB57" s="41">
        <v>1762.90948780483</v>
      </c>
      <c r="LC57" s="42">
        <v>373.05057836253701</v>
      </c>
      <c r="LD57" s="66"/>
      <c r="LE57" s="41">
        <v>1682.7347564070601</v>
      </c>
      <c r="LF57" s="42">
        <v>386.682733502497</v>
      </c>
      <c r="LG57" s="66"/>
      <c r="LH57" s="41">
        <v>1583.9086970093001</v>
      </c>
      <c r="LI57" s="42">
        <v>403.59425613871002</v>
      </c>
      <c r="LJ57" s="66"/>
      <c r="LK57" s="41">
        <v>1621.5291</v>
      </c>
      <c r="LL57" s="42">
        <v>436.34295611061299</v>
      </c>
      <c r="LN57" s="41">
        <v>2133.1380273661898</v>
      </c>
      <c r="LO57" s="42">
        <v>520.88268818365805</v>
      </c>
      <c r="LP57" s="66"/>
      <c r="LQ57" s="41">
        <v>2032.6828828871801</v>
      </c>
      <c r="LR57" s="42">
        <v>540.78610957198305</v>
      </c>
      <c r="LS57" s="66"/>
      <c r="LT57" s="41">
        <v>1908.8911784081599</v>
      </c>
      <c r="LU57" s="42">
        <v>565.43156864463197</v>
      </c>
      <c r="LV57" s="66"/>
      <c r="LW57" s="41">
        <v>1766.78428392914</v>
      </c>
      <c r="LX57" s="42">
        <v>592.91800271222996</v>
      </c>
      <c r="LZ57" s="41">
        <v>2754.3923199760002</v>
      </c>
      <c r="MA57" s="42">
        <v>721.81831166768404</v>
      </c>
      <c r="MB57" s="66"/>
      <c r="MC57" s="41">
        <v>2630.4179329366202</v>
      </c>
      <c r="MD57" s="42">
        <v>748.10128903918996</v>
      </c>
      <c r="ME57" s="66"/>
      <c r="MF57" s="41">
        <v>2482.53268285786</v>
      </c>
      <c r="MG57" s="42">
        <v>780.75552807747204</v>
      </c>
      <c r="MH57" s="66"/>
      <c r="MI57" s="41">
        <v>2312.7134999999998</v>
      </c>
      <c r="MJ57" s="42">
        <v>817.32613071272999</v>
      </c>
      <c r="ML57" s="41">
        <v>3797.89246520806</v>
      </c>
      <c r="MM57" s="42">
        <v>1196.21985137959</v>
      </c>
      <c r="MN57" s="66"/>
      <c r="MO57" s="41">
        <v>3632.8752898060502</v>
      </c>
      <c r="MP57" s="42">
        <v>1239.14025093291</v>
      </c>
      <c r="MQ57" s="66"/>
      <c r="MR57" s="41">
        <v>3436.1337550020298</v>
      </c>
      <c r="MS57" s="42">
        <v>1292.5103614729001</v>
      </c>
      <c r="MT57" s="66"/>
      <c r="MU57" s="41">
        <v>3210.1734999999999</v>
      </c>
      <c r="MV57" s="42">
        <v>1352.5876829573399</v>
      </c>
      <c r="MX57" s="41">
        <v>5094.3033045307902</v>
      </c>
      <c r="MY57" s="42">
        <v>1811.7193659253301</v>
      </c>
      <c r="MZ57" s="66"/>
      <c r="NA57" s="41">
        <v>4943.0113931033302</v>
      </c>
      <c r="NB57" s="42">
        <v>1857.60718267793</v>
      </c>
      <c r="NC57" s="66"/>
      <c r="ND57" s="41">
        <v>4730.23504967587</v>
      </c>
      <c r="NE57" s="42">
        <v>1924.9055801465399</v>
      </c>
      <c r="NF57" s="66"/>
      <c r="NG57" s="41">
        <v>4499.7831782484</v>
      </c>
      <c r="NH57" s="42">
        <v>1996.5032591392001</v>
      </c>
      <c r="NI57" s="66"/>
      <c r="NJ57" s="41">
        <v>4232.8466673934799</v>
      </c>
      <c r="NK57" s="42">
        <v>2080.9484257884201</v>
      </c>
      <c r="NL57" s="66"/>
      <c r="NM57" s="41">
        <v>3929.0488</v>
      </c>
      <c r="NN57" s="42">
        <v>2176.3399644260999</v>
      </c>
      <c r="NP57" s="41">
        <v>6692.83868449276</v>
      </c>
      <c r="NQ57" s="42">
        <v>2606.8621263867099</v>
      </c>
      <c r="NR57" s="66"/>
      <c r="NS57" s="41">
        <v>6524.4012223770196</v>
      </c>
      <c r="NT57" s="42">
        <v>2666.4331863402799</v>
      </c>
      <c r="NU57" s="66"/>
      <c r="NV57" s="41">
        <v>6287.1226342612699</v>
      </c>
      <c r="NW57" s="42">
        <v>2753.2590687499801</v>
      </c>
      <c r="NX57" s="66"/>
      <c r="NY57" s="41">
        <v>6030.0554671455402</v>
      </c>
      <c r="NZ57" s="42">
        <v>2846.0262983140701</v>
      </c>
      <c r="OA57" s="66"/>
      <c r="OB57" s="41">
        <v>5733.1061089140703</v>
      </c>
      <c r="OC57" s="42">
        <v>2955.82719683802</v>
      </c>
      <c r="OD57" s="66"/>
      <c r="OE57" s="41">
        <v>5384.6774999999998</v>
      </c>
      <c r="OF57" s="42">
        <v>3079.0453298843699</v>
      </c>
      <c r="OH57" s="41">
        <v>8497.0792682264801</v>
      </c>
      <c r="OI57" s="42">
        <v>3602.08471654502</v>
      </c>
      <c r="OJ57" s="66"/>
      <c r="OK57" s="41">
        <v>8311.6941757596305</v>
      </c>
      <c r="OL57" s="42">
        <v>3677.01466963134</v>
      </c>
      <c r="OM57" s="66"/>
      <c r="ON57" s="41">
        <v>8050.1112632927898</v>
      </c>
      <c r="OO57" s="42">
        <v>3785.83346302364</v>
      </c>
      <c r="OP57" s="66"/>
      <c r="OQ57" s="41">
        <v>7766.6267208259496</v>
      </c>
      <c r="OR57" s="42">
        <v>3902.3509935543798</v>
      </c>
      <c r="OS57" s="66"/>
      <c r="OT57" s="41">
        <v>7428.0697383591196</v>
      </c>
      <c r="OU57" s="42">
        <v>4039.5318842540701</v>
      </c>
      <c r="OV57" s="66"/>
      <c r="OW57" s="41">
        <v>7055.4530000000004</v>
      </c>
      <c r="OX57" s="42">
        <v>4196.3927752942</v>
      </c>
      <c r="OZ57" s="41">
        <v>10295.6298387929</v>
      </c>
      <c r="PA57" s="42">
        <v>4854.6640026189698</v>
      </c>
      <c r="PB57" s="66"/>
      <c r="PC57" s="41">
        <v>10060.0557867929</v>
      </c>
      <c r="PD57" s="42">
        <v>4954.8114315885796</v>
      </c>
      <c r="PE57" s="66"/>
      <c r="PF57" s="41">
        <v>9746.2420573121199</v>
      </c>
      <c r="PG57" s="42">
        <v>5100.6975087164501</v>
      </c>
      <c r="PH57" s="66"/>
      <c r="PI57" s="41">
        <v>9406.1463718313607</v>
      </c>
      <c r="PJ57" s="42">
        <v>5257.1567997820202</v>
      </c>
      <c r="PK57" s="66"/>
      <c r="PL57" s="41">
        <v>9014.4382648698302</v>
      </c>
      <c r="PM57" s="42">
        <v>5443.4038976210504</v>
      </c>
      <c r="PN57" s="66"/>
      <c r="PO57" s="41">
        <v>8552.9969999999994</v>
      </c>
      <c r="PP57" s="42">
        <v>5652.9160473580696</v>
      </c>
      <c r="PR57" s="41">
        <v>-57.4090994185093</v>
      </c>
      <c r="PS57" s="42">
        <v>34.075812823566501</v>
      </c>
      <c r="PT57" s="66"/>
      <c r="PU57" s="41">
        <v>-117.730584786977</v>
      </c>
      <c r="PV57" s="42">
        <v>35.419215120963997</v>
      </c>
      <c r="PW57" s="66"/>
      <c r="PX57" s="41">
        <v>-174.98649394463899</v>
      </c>
      <c r="PY57" s="42">
        <v>38.1095953505503</v>
      </c>
      <c r="PZ57" s="66"/>
      <c r="QA57" s="41">
        <v>-216.37639999999899</v>
      </c>
      <c r="QB57" s="42">
        <v>42.009883347212501</v>
      </c>
      <c r="QD57" s="41">
        <v>-68.372711950929997</v>
      </c>
      <c r="QE57" s="42">
        <v>49.9756030645758</v>
      </c>
      <c r="QF57" s="66"/>
      <c r="QG57" s="41">
        <v>-120.83404151643801</v>
      </c>
      <c r="QH57" s="42">
        <v>52.540050323936001</v>
      </c>
      <c r="QI57" s="66"/>
      <c r="QJ57" s="41">
        <v>-186.763371081945</v>
      </c>
      <c r="QK57" s="42">
        <v>56.696299262874099</v>
      </c>
      <c r="QL57" s="66"/>
      <c r="QM57" s="41">
        <v>-231.91039999999899</v>
      </c>
      <c r="QN57" s="42">
        <v>62.947636202321398</v>
      </c>
      <c r="QP57" s="41">
        <v>-35.4487267189295</v>
      </c>
      <c r="QQ57" s="42">
        <v>71.434366682464898</v>
      </c>
      <c r="QR57" s="66"/>
      <c r="QS57" s="41">
        <v>-93.2971387125462</v>
      </c>
      <c r="QT57" s="42">
        <v>74.509388446203303</v>
      </c>
      <c r="QU57" s="66"/>
      <c r="QV57" s="41">
        <v>-140.833587498502</v>
      </c>
      <c r="QW57" s="42">
        <v>79.720184029492302</v>
      </c>
      <c r="QX57" s="66"/>
      <c r="QY57" s="41">
        <v>-249.381913500086</v>
      </c>
      <c r="QZ57" s="42">
        <v>87.874637019094195</v>
      </c>
      <c r="RB57" s="41">
        <v>-58.4257504114087</v>
      </c>
      <c r="RC57" s="42">
        <v>100.257847517917</v>
      </c>
      <c r="RD57" s="66"/>
      <c r="RE57" s="41">
        <v>-131.41263749431101</v>
      </c>
      <c r="RF57" s="42">
        <v>105.206776542453</v>
      </c>
      <c r="RG57" s="66"/>
      <c r="RH57" s="41">
        <v>-223.44752457721199</v>
      </c>
      <c r="RI57" s="42">
        <v>113.169118365857</v>
      </c>
      <c r="RJ57" s="66"/>
      <c r="RK57" s="41">
        <v>-364.54392709117701</v>
      </c>
      <c r="RL57" s="42">
        <v>123.896398840391</v>
      </c>
      <c r="RN57" s="41">
        <v>-22.6107499399095</v>
      </c>
      <c r="RO57" s="42">
        <v>138.715950978385</v>
      </c>
      <c r="RP57" s="66"/>
      <c r="RQ57" s="41">
        <v>-119.989910623848</v>
      </c>
      <c r="RR57" s="42">
        <v>144.84446705262701</v>
      </c>
      <c r="RS57" s="66"/>
      <c r="RT57" s="41">
        <v>-189.576756833177</v>
      </c>
      <c r="RU57" s="42">
        <v>155.09711924948201</v>
      </c>
      <c r="RV57" s="66"/>
      <c r="RW57" s="41">
        <v>-397.09090132438502</v>
      </c>
      <c r="RX57" s="42">
        <v>168.48081865183599</v>
      </c>
      <c r="RZ57" s="41">
        <v>-4.9457160486490599</v>
      </c>
      <c r="SA57" s="42">
        <v>230.94402217115601</v>
      </c>
      <c r="SB57" s="66"/>
      <c r="SC57" s="41">
        <v>-85.582581096728205</v>
      </c>
      <c r="SD57" s="42">
        <v>242.446412843411</v>
      </c>
      <c r="SE57" s="66"/>
      <c r="SF57" s="41">
        <v>-277.44841720871801</v>
      </c>
      <c r="SG57" s="42">
        <v>257.95768905468702</v>
      </c>
      <c r="SH57" s="66"/>
      <c r="SI57" s="41">
        <v>-501.69</v>
      </c>
      <c r="SJ57" s="42">
        <v>280.85938157562202</v>
      </c>
      <c r="SL57" s="41">
        <v>41.210569881544998</v>
      </c>
      <c r="SM57" s="42">
        <v>347.80760589451199</v>
      </c>
      <c r="SN57" s="66"/>
      <c r="SO57" s="41">
        <v>-16.1400919852233</v>
      </c>
      <c r="SP57" s="42">
        <v>359.82944873643203</v>
      </c>
      <c r="SQ57" s="66"/>
      <c r="SR57" s="41">
        <v>-181.37130406368601</v>
      </c>
      <c r="SS57" s="42">
        <v>378.19525491532198</v>
      </c>
      <c r="ST57" s="66"/>
      <c r="SU57" s="41">
        <v>-360.66869214214199</v>
      </c>
      <c r="SV57" s="42">
        <v>401.96968593878597</v>
      </c>
      <c r="SW57" s="66"/>
      <c r="SX57" s="41">
        <v>-629.14325051076196</v>
      </c>
      <c r="SY57" s="42">
        <v>435.11504252304098</v>
      </c>
      <c r="SZ57" s="66"/>
      <c r="TA57" s="41">
        <v>-703.15500000000202</v>
      </c>
      <c r="TB57" s="42">
        <v>471.72103657409099</v>
      </c>
      <c r="TD57" s="41">
        <v>244.99785370388901</v>
      </c>
      <c r="TE57" s="42">
        <v>502.80169104848397</v>
      </c>
      <c r="TF57" s="66"/>
      <c r="TG57" s="41">
        <v>118.197166944633</v>
      </c>
      <c r="TH57" s="42">
        <v>514.01585479698895</v>
      </c>
      <c r="TI57" s="66"/>
      <c r="TJ57" s="41">
        <v>0</v>
      </c>
      <c r="TK57" s="42">
        <v>539.36739266384802</v>
      </c>
      <c r="TL57" s="66"/>
      <c r="TM57" s="41">
        <v>-183.49165179607999</v>
      </c>
      <c r="TN57" s="42">
        <v>568.43151821519098</v>
      </c>
      <c r="TO57" s="66"/>
      <c r="TP57" s="41">
        <v>-482.27550509237602</v>
      </c>
      <c r="TQ57" s="42">
        <v>608.45117386127595</v>
      </c>
      <c r="TR57" s="66"/>
      <c r="TS57" s="41">
        <v>-584.566500000004</v>
      </c>
      <c r="TT57" s="42">
        <v>655.78432261914497</v>
      </c>
      <c r="TV57" s="41">
        <v>490.25416055361501</v>
      </c>
      <c r="TW57" s="42">
        <v>697.80138772282999</v>
      </c>
      <c r="TX57" s="66"/>
      <c r="TY57" s="41">
        <v>354.41491779121498</v>
      </c>
      <c r="TZ57" s="42">
        <v>710.70077843484796</v>
      </c>
      <c r="UA57" s="66"/>
      <c r="UB57" s="41">
        <v>154.63017502881399</v>
      </c>
      <c r="UC57" s="42">
        <v>737.30411192131498</v>
      </c>
      <c r="UD57" s="66"/>
      <c r="UE57" s="41">
        <v>0</v>
      </c>
      <c r="UF57" s="42">
        <v>774.27872568847204</v>
      </c>
      <c r="UG57" s="66"/>
      <c r="UH57" s="41">
        <v>-217.06073312574401</v>
      </c>
      <c r="UI57" s="42">
        <v>822.00682957782794</v>
      </c>
      <c r="UJ57" s="66"/>
      <c r="UK57" s="41">
        <v>-397.51554758649098</v>
      </c>
      <c r="UL57" s="42">
        <v>881.01299602792005</v>
      </c>
      <c r="UN57" s="41">
        <v>634.83431774771998</v>
      </c>
      <c r="UO57" s="42">
        <v>941.70558878004601</v>
      </c>
      <c r="UP57" s="66"/>
      <c r="UQ57" s="41">
        <v>434.36453774772002</v>
      </c>
      <c r="UR57" s="42">
        <v>959.43834200164702</v>
      </c>
      <c r="US57" s="66"/>
      <c r="UT57" s="41">
        <v>194.86789065981901</v>
      </c>
      <c r="UU57" s="42">
        <v>995.46516530692497</v>
      </c>
      <c r="UV57" s="66"/>
      <c r="UW57" s="41">
        <v>0</v>
      </c>
      <c r="UX57" s="42">
        <v>1045.24917471088</v>
      </c>
      <c r="UY57" s="66"/>
      <c r="UZ57" s="41">
        <v>-208.72727161484099</v>
      </c>
      <c r="VA57" s="42">
        <v>1110.2773349025499</v>
      </c>
      <c r="VB57" s="66"/>
      <c r="VC57" s="41">
        <v>-466.72706450034201</v>
      </c>
      <c r="VD57" s="42">
        <v>1190.35960442943</v>
      </c>
      <c r="VF57" s="41">
        <v>230.557115538099</v>
      </c>
      <c r="VG57" s="42">
        <v>68.315484072697799</v>
      </c>
      <c r="VH57" s="66"/>
      <c r="VI57" s="41">
        <v>161.62209238043701</v>
      </c>
      <c r="VJ57" s="42">
        <v>71.501495948003495</v>
      </c>
      <c r="VK57" s="66"/>
      <c r="VL57" s="41">
        <v>109.35629764438799</v>
      </c>
      <c r="VM57" s="42">
        <v>76.582136051875196</v>
      </c>
      <c r="VN57" s="66"/>
      <c r="VO57" s="41">
        <v>24.321604363536199</v>
      </c>
      <c r="VP57" s="42">
        <v>83.7848032123363</v>
      </c>
      <c r="VR57" s="41">
        <v>300.10321537636202</v>
      </c>
      <c r="VS57" s="42">
        <v>100.85712003432999</v>
      </c>
      <c r="VT57" s="66"/>
      <c r="VU57" s="41">
        <v>220.45865281085401</v>
      </c>
      <c r="VV57" s="42">
        <v>105.883096673585</v>
      </c>
      <c r="VW57" s="66"/>
      <c r="VX57" s="41">
        <v>121.296970245347</v>
      </c>
      <c r="VY57" s="42">
        <v>113.537246979324</v>
      </c>
      <c r="VZ57" s="66"/>
      <c r="WA57" s="41">
        <v>66.954203766808902</v>
      </c>
      <c r="WB57" s="42">
        <v>125.301148519989</v>
      </c>
      <c r="WD57" s="41">
        <v>434.09920634151899</v>
      </c>
      <c r="WE57" s="42">
        <v>144.11682831072301</v>
      </c>
      <c r="WF57" s="66"/>
      <c r="WG57" s="41">
        <v>345.18424234790302</v>
      </c>
      <c r="WH57" s="42">
        <v>150.29753010986499</v>
      </c>
      <c r="WI57" s="66"/>
      <c r="WJ57" s="41">
        <v>234.168798354286</v>
      </c>
      <c r="WK57" s="42">
        <v>159.787777389236</v>
      </c>
      <c r="WL57" s="66"/>
      <c r="WM57" s="41">
        <v>115.782333083125</v>
      </c>
      <c r="WN57" s="42">
        <v>175.408548619519</v>
      </c>
      <c r="WP57" s="41">
        <v>512.64726460617703</v>
      </c>
      <c r="WQ57" s="42">
        <v>202.17724291507699</v>
      </c>
      <c r="WR57" s="66"/>
      <c r="WS57" s="41">
        <v>400.82718752327497</v>
      </c>
      <c r="WT57" s="42">
        <v>211.947612052143</v>
      </c>
      <c r="WU57" s="66"/>
      <c r="WV57" s="41">
        <v>261.31751044037298</v>
      </c>
      <c r="WW57" s="42">
        <v>226.70664248278999</v>
      </c>
      <c r="WX57" s="66"/>
      <c r="WY57" s="41">
        <v>35.309012492033702</v>
      </c>
      <c r="WZ57" s="42">
        <v>245.792734787461</v>
      </c>
      <c r="XB57" s="41">
        <v>705.74433345072498</v>
      </c>
      <c r="XC57" s="42">
        <v>279.71511586188001</v>
      </c>
      <c r="XD57" s="66"/>
      <c r="XE57" s="41">
        <v>561.76534476678501</v>
      </c>
      <c r="XF57" s="42">
        <v>292.029017926226</v>
      </c>
      <c r="XG57" s="66"/>
      <c r="XH57" s="41">
        <v>396.25314739890899</v>
      </c>
      <c r="XI57" s="42">
        <v>310.784056929933</v>
      </c>
      <c r="XJ57" s="66"/>
      <c r="XK57" s="41">
        <v>124.531499713938</v>
      </c>
      <c r="XL57" s="42">
        <v>335.15197935031102</v>
      </c>
      <c r="XN57" s="41">
        <v>994.39333079748599</v>
      </c>
      <c r="XO57" s="42">
        <v>465.48934043492801</v>
      </c>
      <c r="XP57" s="66"/>
      <c r="XQ57" s="41">
        <v>803.22708107746098</v>
      </c>
      <c r="XR57" s="42">
        <v>486.16058277880899</v>
      </c>
      <c r="XS57" s="66"/>
      <c r="XT57" s="41">
        <v>583.79786163741699</v>
      </c>
      <c r="XU57" s="42">
        <v>517.48940202679205</v>
      </c>
      <c r="XV57" s="66"/>
      <c r="XW57" s="41">
        <v>221.17741520640101</v>
      </c>
      <c r="XX57" s="42">
        <v>558.51861200667099</v>
      </c>
      <c r="XZ57" s="41">
        <v>1439.9487872908001</v>
      </c>
      <c r="YA57" s="42">
        <v>706.355707715422</v>
      </c>
      <c r="YB57" s="66"/>
      <c r="YC57" s="41">
        <v>1268.3095032123399</v>
      </c>
      <c r="YD57" s="42">
        <v>725.411972218713</v>
      </c>
      <c r="YE57" s="66"/>
      <c r="YF57" s="41">
        <v>1022.7546191338801</v>
      </c>
      <c r="YG57" s="42">
        <v>761.30443116276604</v>
      </c>
      <c r="YH57" s="66"/>
      <c r="YI57" s="41">
        <v>756.522735055417</v>
      </c>
      <c r="YJ57" s="42">
        <v>805.45074432679905</v>
      </c>
      <c r="YK57" s="66"/>
      <c r="YL57" s="41">
        <v>317.51743447510398</v>
      </c>
      <c r="YM57" s="42">
        <v>864.70355114624601</v>
      </c>
      <c r="YN57" s="66"/>
      <c r="YO57" s="41">
        <v>0</v>
      </c>
      <c r="YP57" s="42">
        <v>937.06249340801298</v>
      </c>
      <c r="YR57" s="41">
        <v>2040.2491259265901</v>
      </c>
      <c r="YS57" s="42">
        <v>1020.43727135879</v>
      </c>
      <c r="YT57" s="66"/>
      <c r="YU57" s="41">
        <v>1852.2004691673401</v>
      </c>
      <c r="YV57" s="42">
        <v>1043.8271221810501</v>
      </c>
      <c r="YW57" s="66"/>
      <c r="YX57" s="41">
        <v>1581.93636240809</v>
      </c>
      <c r="YY57" s="42">
        <v>1087.41920286199</v>
      </c>
      <c r="YZ57" s="66"/>
      <c r="ZA57" s="41">
        <v>1288.68603064883</v>
      </c>
      <c r="ZB57" s="42">
        <v>1141.6614047903799</v>
      </c>
      <c r="ZC57" s="66"/>
      <c r="ZD57" s="41">
        <v>964.819767130331</v>
      </c>
      <c r="ZE57" s="42">
        <v>1213.4123707850799</v>
      </c>
      <c r="ZF57" s="66"/>
      <c r="ZG57" s="41">
        <v>378.265313604558</v>
      </c>
      <c r="ZH57" s="42">
        <v>1306.70161132881</v>
      </c>
      <c r="ZJ57" s="41">
        <v>2729.5193685120498</v>
      </c>
      <c r="ZK57" s="42">
        <v>1415.1121644935499</v>
      </c>
      <c r="ZL57" s="66"/>
      <c r="ZM57" s="41">
        <v>2525.6268257496499</v>
      </c>
      <c r="ZN57" s="42">
        <v>1443.0320462639299</v>
      </c>
      <c r="ZO57" s="66"/>
      <c r="ZP57" s="41">
        <v>2231.21898298726</v>
      </c>
      <c r="ZQ57" s="42">
        <v>1494.7107691210099</v>
      </c>
      <c r="ZR57" s="66"/>
      <c r="ZS57" s="41">
        <v>1911.51569022485</v>
      </c>
      <c r="ZT57" s="42">
        <v>1559.35671659215</v>
      </c>
      <c r="ZU57" s="66"/>
      <c r="ZV57" s="41">
        <v>1527.05499746245</v>
      </c>
      <c r="ZW57" s="42">
        <v>1645.89036574541</v>
      </c>
      <c r="ZX57" s="66"/>
      <c r="ZY57" s="41">
        <v>902.863259373711</v>
      </c>
      <c r="ZZ57" s="42">
        <v>1758.29357105596</v>
      </c>
      <c r="AAB57" s="41">
        <v>3342.5362823641599</v>
      </c>
      <c r="AAC57" s="42">
        <v>1909.4659131626199</v>
      </c>
      <c r="AAD57" s="66"/>
      <c r="AAE57" s="41">
        <v>3060.4025423641701</v>
      </c>
      <c r="AAF57" s="42">
        <v>1947.6782873218101</v>
      </c>
      <c r="AAG57" s="66"/>
      <c r="AAH57" s="41">
        <v>2707.3581752762602</v>
      </c>
      <c r="AAI57" s="42">
        <v>2017.5870518921899</v>
      </c>
      <c r="AAJ57" s="66"/>
      <c r="AAK57" s="41">
        <v>2557.28749816645</v>
      </c>
      <c r="AAL57" s="42">
        <v>2111.9979768170501</v>
      </c>
      <c r="AAM57" s="66"/>
      <c r="AAN57" s="41">
        <v>1904.2072140125699</v>
      </c>
      <c r="AAO57" s="42">
        <v>2222.66917221426</v>
      </c>
      <c r="AAP57" s="66"/>
      <c r="AAQ57" s="41">
        <v>1113.13616527657</v>
      </c>
      <c r="AAR57" s="42">
        <v>2375.5201221676102</v>
      </c>
      <c r="AAT57" s="91">
        <v>793.57743607144596</v>
      </c>
      <c r="AAU57" s="92">
        <v>156.26601523929099</v>
      </c>
      <c r="AAV57" s="80"/>
      <c r="AAW57" s="91">
        <v>735.67910746626399</v>
      </c>
      <c r="AAX57" s="92">
        <v>163.980830303289</v>
      </c>
      <c r="AAY57" s="80"/>
      <c r="AAZ57" s="91">
        <v>664.38364286108299</v>
      </c>
      <c r="ABA57" s="92">
        <v>173.50252970479499</v>
      </c>
      <c r="ABB57" s="80"/>
      <c r="ABC57" s="91">
        <v>664.70185416095001</v>
      </c>
      <c r="ABD57" s="92">
        <v>188.91209565708499</v>
      </c>
      <c r="ABF57" s="110">
        <v>981.72620193840305</v>
      </c>
      <c r="ABG57" s="111">
        <v>227.279306455788</v>
      </c>
      <c r="ABH57" s="99"/>
      <c r="ABI57" s="110">
        <v>914.45102279047501</v>
      </c>
      <c r="ABJ57" s="111">
        <v>238.402293096145</v>
      </c>
      <c r="ABK57" s="99"/>
      <c r="ABL57" s="110">
        <v>831.57721164254804</v>
      </c>
      <c r="ABM57" s="111">
        <v>252.09455203330501</v>
      </c>
      <c r="ABN57" s="99"/>
      <c r="ABO57" s="110">
        <v>841.79425059639698</v>
      </c>
      <c r="ABP57" s="111">
        <v>275.75630569753702</v>
      </c>
      <c r="ABR57" s="129">
        <v>1295.54342758141</v>
      </c>
      <c r="ABS57" s="130">
        <v>322.57518060758503</v>
      </c>
      <c r="ABT57" s="118"/>
      <c r="ABU57" s="129">
        <v>1219.3950961836399</v>
      </c>
      <c r="ABV57" s="130">
        <v>337.13804078816798</v>
      </c>
      <c r="ABW57" s="118"/>
      <c r="ABX57" s="129">
        <v>1125.4914367858701</v>
      </c>
      <c r="ABY57" s="130">
        <v>355.049133044673</v>
      </c>
      <c r="ABZ57" s="118"/>
      <c r="ACA57" s="129">
        <v>1139.6070999999999</v>
      </c>
      <c r="ACB57" s="130">
        <v>386.89974398158199</v>
      </c>
      <c r="ACD57" s="148">
        <v>1562.5374752677701</v>
      </c>
      <c r="ACE57" s="149">
        <v>450.536374766949</v>
      </c>
      <c r="ACF57" s="137"/>
      <c r="ACG57" s="148">
        <v>1467.11533078875</v>
      </c>
      <c r="ACH57" s="149">
        <v>471.748190279347</v>
      </c>
      <c r="ACI57" s="137"/>
      <c r="ACJ57" s="148">
        <v>1349.4766263097399</v>
      </c>
      <c r="ACK57" s="149">
        <v>497.81737654773002</v>
      </c>
      <c r="ACL57" s="137"/>
      <c r="ACM57" s="148">
        <v>1214.4117318307201</v>
      </c>
      <c r="ACN57" s="149">
        <v>526.75377746059701</v>
      </c>
      <c r="ACP57" s="167">
        <v>2032.72652785168</v>
      </c>
      <c r="ACQ57" s="168">
        <v>623.71638560064901</v>
      </c>
      <c r="ACR57" s="156"/>
      <c r="ACS57" s="167">
        <v>1914.7917408123001</v>
      </c>
      <c r="ACT57" s="168">
        <v>651.63629699482999</v>
      </c>
      <c r="ACU57" s="156"/>
      <c r="ACV57" s="167">
        <v>1774.29009073355</v>
      </c>
      <c r="ACW57" s="168">
        <v>686.25592523322598</v>
      </c>
      <c r="ACX57" s="156"/>
      <c r="ACY57" s="167">
        <v>1612.92228465479</v>
      </c>
      <c r="ACZ57" s="168">
        <v>724.82728471193798</v>
      </c>
      <c r="ADB57" s="186">
        <v>2811.48114560966</v>
      </c>
      <c r="ADC57" s="187">
        <v>1031.3179327964799</v>
      </c>
      <c r="ADD57" s="175"/>
      <c r="ADE57" s="186">
        <v>2654.5167702076601</v>
      </c>
      <c r="ADF57" s="187">
        <v>1076.94018848061</v>
      </c>
      <c r="ADG57" s="175"/>
      <c r="ADH57" s="186">
        <v>2467.62003540364</v>
      </c>
      <c r="ADI57" s="187">
        <v>1133.5606141954399</v>
      </c>
      <c r="ADJ57" s="175"/>
      <c r="ADK57" s="186">
        <v>2252.9270000000001</v>
      </c>
      <c r="ADL57" s="187">
        <v>1196.9710868677</v>
      </c>
      <c r="ADN57" s="205">
        <v>3800.22479002308</v>
      </c>
      <c r="ADO57" s="206">
        <v>1554.0424413728899</v>
      </c>
      <c r="ADP57" s="194"/>
      <c r="ADQ57" s="205">
        <v>3656.42007859561</v>
      </c>
      <c r="ADR57" s="206">
        <v>1603.1154377958301</v>
      </c>
      <c r="ADS57" s="194"/>
      <c r="ADT57" s="205">
        <v>3454.05413516816</v>
      </c>
      <c r="ADU57" s="206">
        <v>1674.4430246361401</v>
      </c>
      <c r="ADV57" s="194"/>
      <c r="ADW57" s="205">
        <v>3234.8694637406902</v>
      </c>
      <c r="ADX57" s="206">
        <v>1750.11019856331</v>
      </c>
      <c r="ADY57" s="194"/>
      <c r="ADZ57" s="205">
        <v>2981.3281528857701</v>
      </c>
      <c r="AEA57" s="206">
        <v>1839.28739712476</v>
      </c>
      <c r="AEB57" s="194"/>
      <c r="AEC57" s="205">
        <v>2692.7298000000001</v>
      </c>
      <c r="AED57" s="206">
        <v>1939.53536060482</v>
      </c>
      <c r="AEF57" s="224">
        <v>5052.2747076405003</v>
      </c>
      <c r="AEG57" s="225">
        <v>2226.48236083652</v>
      </c>
      <c r="AEH57" s="213"/>
      <c r="AEI57" s="224">
        <v>4892.2603455247599</v>
      </c>
      <c r="AEJ57" s="225">
        <v>2290.4516206448302</v>
      </c>
      <c r="AEK57" s="213"/>
      <c r="AEL57" s="224">
        <v>4666.6934574090201</v>
      </c>
      <c r="AEM57" s="225">
        <v>2382.83156499082</v>
      </c>
      <c r="AEN57" s="213"/>
      <c r="AEO57" s="224">
        <v>4422.3018902932799</v>
      </c>
      <c r="AEP57" s="225">
        <v>2481.2114098791999</v>
      </c>
      <c r="AEQ57" s="213"/>
      <c r="AER57" s="224">
        <v>4140.4221320618099</v>
      </c>
      <c r="AES57" s="225">
        <v>2597.5866227932802</v>
      </c>
      <c r="AET57" s="213"/>
      <c r="AEU57" s="224">
        <v>3809.0924629460601</v>
      </c>
      <c r="AEV57" s="225">
        <v>2727.18707770949</v>
      </c>
      <c r="AEX57" s="243">
        <v>6470.4457615944402</v>
      </c>
      <c r="AEY57" s="244">
        <v>3065.7263831479499</v>
      </c>
      <c r="AEZ57" s="232"/>
      <c r="AFA57" s="243">
        <v>6294.4196691276102</v>
      </c>
      <c r="AFB57" s="244">
        <v>3146.4695582865102</v>
      </c>
      <c r="AFC57" s="232"/>
      <c r="AFD57" s="243">
        <v>6045.8497566607703</v>
      </c>
      <c r="AFE57" s="244">
        <v>3262.6336751167901</v>
      </c>
      <c r="AFF57" s="232"/>
      <c r="AFG57" s="243">
        <v>5776.4492141939199</v>
      </c>
      <c r="AFH57" s="244">
        <v>3386.5778273840001</v>
      </c>
      <c r="AFI57" s="232"/>
      <c r="AFJ57" s="243">
        <v>5454.6362317270796</v>
      </c>
      <c r="AFK57" s="244">
        <v>3531.9149895421401</v>
      </c>
      <c r="AFL57" s="232"/>
      <c r="AFM57" s="243">
        <v>5101.018</v>
      </c>
      <c r="AFN57" s="244">
        <v>3697.8729254694699</v>
      </c>
      <c r="AFP57" s="263">
        <v>7846.5165349458503</v>
      </c>
      <c r="AFQ57" s="264">
        <v>4130.0993484697001</v>
      </c>
      <c r="AFR57" s="251"/>
      <c r="AFS57" s="263">
        <v>7622.1732829458597</v>
      </c>
      <c r="AFT57" s="264">
        <v>4236.8923539876496</v>
      </c>
      <c r="AFU57" s="251"/>
      <c r="AFV57" s="263">
        <v>7323.9751534650904</v>
      </c>
      <c r="AFW57" s="264">
        <v>4392.5774966458403</v>
      </c>
      <c r="AFX57" s="251"/>
      <c r="AFY57" s="263">
        <v>7000.7802679843298</v>
      </c>
      <c r="AFZ57" s="264">
        <v>4558.9589341769297</v>
      </c>
      <c r="AGA57" s="251"/>
      <c r="AGB57" s="263">
        <v>6629.1649610227896</v>
      </c>
      <c r="AGC57" s="264">
        <v>4756.8946910967898</v>
      </c>
      <c r="AGD57" s="251"/>
      <c r="AGE57" s="263">
        <v>6190.5214999999998</v>
      </c>
      <c r="AGF57" s="264">
        <v>4977.7943056190597</v>
      </c>
      <c r="AGH57" s="41"/>
      <c r="AGI57" s="42"/>
      <c r="AGK57" s="41"/>
      <c r="AGL57" s="42"/>
      <c r="AGN57" s="41"/>
      <c r="AGO57" s="42"/>
      <c r="AGQ57" s="41"/>
      <c r="AGR57" s="42"/>
      <c r="AGT57" s="41"/>
      <c r="AGU57" s="42"/>
      <c r="AGW57" s="41"/>
      <c r="AGX57" s="42"/>
      <c r="AGZ57" s="41"/>
      <c r="AHA57" s="42"/>
      <c r="AHC57" s="41"/>
      <c r="AHD57" s="42"/>
      <c r="AHF57" s="41"/>
      <c r="AHG57" s="42"/>
      <c r="AHI57" s="41"/>
      <c r="AHJ57" s="42"/>
      <c r="AHL57" s="41"/>
      <c r="AHM57" s="42"/>
      <c r="AHO57" s="41"/>
      <c r="AHP57" s="42"/>
      <c r="AHR57" s="41"/>
      <c r="AHS57" s="42"/>
      <c r="AHU57" s="41"/>
      <c r="AHV57" s="42"/>
      <c r="AHX57" s="41"/>
      <c r="AHY57" s="42"/>
      <c r="AIA57" s="41"/>
      <c r="AIB57" s="42"/>
      <c r="AID57" s="41"/>
      <c r="AIE57" s="42"/>
      <c r="AIG57" s="41"/>
      <c r="AIH57" s="42"/>
      <c r="AIJ57" s="41"/>
      <c r="AIK57" s="42"/>
      <c r="AIM57" s="41"/>
      <c r="AIN57" s="42"/>
      <c r="AIP57" s="41"/>
      <c r="AIQ57" s="42"/>
      <c r="AIS57" s="41"/>
      <c r="AIT57" s="42"/>
      <c r="AIV57" s="41"/>
      <c r="AIW57" s="42"/>
      <c r="AIY57" s="41"/>
      <c r="AIZ57" s="42"/>
      <c r="AJB57" s="41"/>
      <c r="AJC57" s="42"/>
      <c r="AJE57" s="41"/>
      <c r="AJF57" s="42"/>
      <c r="AJH57" s="41"/>
      <c r="AJI57" s="42"/>
      <c r="AJK57" s="41"/>
      <c r="AJL57" s="42"/>
      <c r="AJN57" s="41"/>
      <c r="AJO57" s="42"/>
      <c r="AJQ57" s="41"/>
      <c r="AJR57" s="42"/>
      <c r="AJT57" s="41"/>
      <c r="AJU57" s="42"/>
      <c r="AJW57" s="41"/>
      <c r="AJX57" s="42"/>
      <c r="AJZ57" s="41"/>
      <c r="AKA57" s="42"/>
      <c r="AKC57" s="41"/>
      <c r="AKD57" s="42"/>
      <c r="AKF57" s="41"/>
      <c r="AKG57" s="42"/>
      <c r="AKI57" s="41"/>
      <c r="AKJ57" s="42"/>
      <c r="AKL57" s="41"/>
      <c r="AKM57" s="42"/>
      <c r="AKN57" s="66"/>
      <c r="AKO57" s="41"/>
      <c r="AKP57" s="42"/>
      <c r="AKQ57" s="66"/>
      <c r="AKR57" s="41"/>
      <c r="AKS57" s="42"/>
      <c r="AKU57" s="41"/>
      <c r="AKV57" s="42"/>
      <c r="AKW57" s="66"/>
      <c r="AKX57" s="41"/>
      <c r="AKY57" s="42"/>
      <c r="AKZ57" s="66"/>
      <c r="ALA57" s="41"/>
      <c r="ALB57" s="42"/>
      <c r="ALD57" s="41"/>
      <c r="ALE57" s="42"/>
      <c r="ALF57" s="66"/>
      <c r="ALG57" s="41"/>
      <c r="ALH57" s="42"/>
      <c r="ALI57" s="66"/>
      <c r="ALJ57" s="41"/>
      <c r="ALK57" s="42"/>
      <c r="ALM57" s="41"/>
      <c r="ALN57" s="42"/>
      <c r="ALO57" s="66"/>
      <c r="ALP57" s="41"/>
      <c r="ALQ57" s="42"/>
      <c r="ALR57" s="66"/>
      <c r="ALS57" s="41"/>
      <c r="ALT57" s="42"/>
      <c r="ALV57" s="41"/>
      <c r="ALW57" s="42"/>
      <c r="ALX57" s="66"/>
      <c r="ALY57" s="41"/>
      <c r="ALZ57" s="42"/>
      <c r="AMA57" s="66"/>
      <c r="AMB57" s="41"/>
      <c r="AMC57" s="42"/>
      <c r="AME57" s="41"/>
      <c r="AMF57" s="42"/>
      <c r="AMG57" s="66"/>
      <c r="AMH57" s="41"/>
      <c r="AMI57" s="42"/>
      <c r="AMJ57" s="66"/>
      <c r="AMK57" s="41"/>
      <c r="AML57" s="42"/>
      <c r="AMN57" s="41"/>
      <c r="AMO57" s="42"/>
      <c r="AMP57" s="66"/>
      <c r="AMQ57" s="41"/>
      <c r="AMR57" s="42"/>
      <c r="AMS57" s="66"/>
      <c r="AMT57" s="41"/>
      <c r="AMU57" s="42"/>
      <c r="AMW57" s="41"/>
      <c r="AMX57" s="42"/>
      <c r="AMY57" s="66"/>
      <c r="AMZ57" s="41"/>
      <c r="ANA57" s="42"/>
      <c r="ANB57" s="66"/>
      <c r="ANC57" s="41"/>
      <c r="AND57" s="42"/>
      <c r="ANF57" s="41"/>
      <c r="ANG57" s="42"/>
      <c r="ANH57" s="66"/>
      <c r="ANI57" s="41"/>
      <c r="ANJ57" s="42"/>
      <c r="ANK57" s="66"/>
      <c r="ANL57" s="41"/>
      <c r="ANM57" s="42"/>
      <c r="ANO57" s="41"/>
      <c r="ANP57" s="42"/>
      <c r="ANQ57" s="66"/>
      <c r="ANR57" s="41"/>
      <c r="ANS57" s="42"/>
      <c r="ANT57" s="66"/>
      <c r="ANU57" s="41"/>
      <c r="ANV57" s="42"/>
      <c r="ANX57" s="41"/>
      <c r="ANY57" s="42"/>
      <c r="ANZ57" s="66"/>
      <c r="AOA57" s="41"/>
      <c r="AOB57" s="42"/>
      <c r="AOC57" s="66"/>
      <c r="AOD57" s="41"/>
      <c r="AOE57" s="42"/>
      <c r="AOG57" s="41"/>
      <c r="AOH57" s="42"/>
      <c r="AOI57" s="66"/>
      <c r="AOJ57" s="41"/>
      <c r="AOK57" s="42"/>
      <c r="AOL57" s="66"/>
      <c r="AOM57" s="41"/>
      <c r="AON57" s="42"/>
      <c r="AOP57" s="41"/>
      <c r="AOQ57" s="42"/>
      <c r="AOS57" s="41"/>
      <c r="AOT57" s="42"/>
      <c r="AOV57" s="41"/>
      <c r="AOW57" s="42"/>
      <c r="AOY57" s="41"/>
      <c r="AOZ57" s="42"/>
      <c r="APB57" s="41"/>
      <c r="APC57" s="42"/>
      <c r="APE57" s="41"/>
      <c r="APF57" s="42"/>
      <c r="APH57" s="41"/>
      <c r="API57" s="42"/>
      <c r="APK57" s="41"/>
      <c r="APL57" s="42"/>
      <c r="APN57" s="41"/>
      <c r="APO57" s="42"/>
      <c r="APQ57" s="41"/>
      <c r="APR57" s="42"/>
      <c r="APT57" s="41"/>
      <c r="APU57" s="42"/>
      <c r="APW57" s="41"/>
      <c r="APX57" s="42"/>
      <c r="APZ57" s="41"/>
      <c r="AQA57" s="42"/>
      <c r="AQC57" s="41"/>
      <c r="AQD57" s="42"/>
      <c r="AQF57" s="41"/>
      <c r="AQG57" s="42"/>
      <c r="AQI57" s="41"/>
      <c r="AQJ57" s="42"/>
      <c r="AQL57" s="41"/>
      <c r="AQM57" s="42"/>
      <c r="AQO57" s="41"/>
      <c r="AQP57" s="42"/>
      <c r="AQR57" s="41"/>
      <c r="AQS57" s="42"/>
      <c r="AQU57" s="41"/>
      <c r="AQV57" s="42"/>
      <c r="AQX57" s="41"/>
      <c r="AQY57" s="42"/>
      <c r="ARA57" s="41"/>
      <c r="ARB57" s="42"/>
      <c r="ARD57" s="41"/>
      <c r="ARE57" s="42"/>
      <c r="ARG57" s="41"/>
      <c r="ARH57" s="42"/>
      <c r="ARJ57" s="41"/>
      <c r="ARK57" s="42"/>
      <c r="ARM57" s="41"/>
      <c r="ARN57" s="42"/>
      <c r="ARP57" s="41"/>
      <c r="ARQ57" s="42"/>
      <c r="ARS57" s="41"/>
      <c r="ART57" s="42"/>
      <c r="ARV57" s="41"/>
      <c r="ARW57" s="42"/>
      <c r="ARY57" s="41"/>
      <c r="ARZ57" s="42"/>
      <c r="ASB57" s="41"/>
      <c r="ASC57" s="42"/>
      <c r="ASE57" s="41"/>
      <c r="ASF57" s="42"/>
      <c r="ASH57" s="41"/>
      <c r="ASI57" s="42"/>
      <c r="ASK57" s="41"/>
      <c r="ASL57" s="42"/>
      <c r="ASN57" s="41"/>
      <c r="ASO57" s="42"/>
      <c r="ASQ57" s="41"/>
      <c r="ASR57" s="42"/>
      <c r="AST57" s="41"/>
      <c r="ASU57" s="42"/>
      <c r="ASW57" s="41"/>
      <c r="ASX57" s="42"/>
      <c r="ASZ57" s="41"/>
      <c r="ATA57" s="42"/>
      <c r="ATC57" s="41"/>
      <c r="ATD57" s="42"/>
      <c r="ATF57" s="41"/>
      <c r="ATG57" s="42"/>
      <c r="ATI57" s="41"/>
      <c r="ATJ57" s="42"/>
      <c r="ATL57" s="41"/>
      <c r="ATM57" s="42"/>
      <c r="ATO57" s="41"/>
      <c r="ATP57" s="42"/>
      <c r="ATR57" s="41"/>
      <c r="ATS57" s="42"/>
      <c r="ATU57" s="41"/>
      <c r="ATV57" s="42"/>
      <c r="ATX57" s="41"/>
      <c r="ATY57" s="42"/>
      <c r="AUA57" s="41"/>
      <c r="AUB57" s="42"/>
      <c r="AUD57" s="41"/>
      <c r="AUE57" s="42"/>
      <c r="AUG57" s="41"/>
      <c r="AUH57" s="42"/>
      <c r="AUJ57" s="41"/>
      <c r="AUK57" s="42"/>
      <c r="AUM57" s="41"/>
      <c r="AUN57" s="42"/>
      <c r="AUP57" s="41"/>
      <c r="AUQ57" s="42"/>
      <c r="AUS57" s="41"/>
      <c r="AUT57" s="42"/>
      <c r="AUV57" s="41"/>
      <c r="AUW57" s="42"/>
      <c r="AUY57" s="41"/>
      <c r="AUZ57" s="42"/>
      <c r="AVB57" s="41"/>
      <c r="AVC57" s="42"/>
      <c r="AVE57" s="41"/>
      <c r="AVF57" s="42"/>
      <c r="AVH57" s="41"/>
      <c r="AVI57" s="42"/>
      <c r="AVK57" s="41"/>
      <c r="AVL57" s="42"/>
      <c r="AVN57" s="41"/>
      <c r="AVO57" s="42"/>
      <c r="AVQ57" s="41"/>
      <c r="AVR57" s="42"/>
      <c r="AVT57" s="41"/>
      <c r="AVU57" s="42"/>
      <c r="AVW57" s="41"/>
      <c r="AVX57" s="42"/>
      <c r="AVZ57" s="41"/>
      <c r="AWA57" s="42"/>
      <c r="AWC57" s="41"/>
      <c r="AWD57" s="42"/>
      <c r="AWF57" s="41"/>
      <c r="AWG57" s="42"/>
      <c r="AWH57" s="66"/>
      <c r="AWI57" s="41"/>
      <c r="AWJ57" s="42"/>
      <c r="AWK57" s="66"/>
      <c r="AWL57" s="41"/>
      <c r="AWM57" s="42"/>
      <c r="AWO57" s="41"/>
      <c r="AWP57" s="42"/>
      <c r="AWQ57" s="66"/>
      <c r="AWR57" s="41"/>
      <c r="AWS57" s="42"/>
      <c r="AWT57" s="66"/>
      <c r="AWU57" s="41"/>
      <c r="AWV57" s="42"/>
      <c r="AWX57" s="41"/>
      <c r="AWY57" s="42"/>
      <c r="AWZ57" s="66"/>
      <c r="AXA57" s="41"/>
      <c r="AXB57" s="42"/>
      <c r="AXC57" s="66"/>
      <c r="AXD57" s="41"/>
      <c r="AXE57" s="42"/>
      <c r="AXG57" s="41"/>
      <c r="AXH57" s="42"/>
      <c r="AXI57" s="66"/>
      <c r="AXJ57" s="41"/>
      <c r="AXK57" s="42"/>
      <c r="AXL57" s="66"/>
      <c r="AXM57" s="41"/>
      <c r="AXN57" s="42"/>
      <c r="AXP57" s="41"/>
      <c r="AXQ57" s="42"/>
      <c r="AXR57" s="66"/>
      <c r="AXS57" s="41"/>
      <c r="AXT57" s="42"/>
      <c r="AXU57" s="66"/>
      <c r="AXV57" s="41"/>
      <c r="AXW57" s="42"/>
      <c r="AXY57" s="41"/>
      <c r="AXZ57" s="42"/>
      <c r="AYA57" s="66"/>
      <c r="AYB57" s="41"/>
      <c r="AYC57" s="42"/>
      <c r="AYD57" s="66"/>
      <c r="AYE57" s="41"/>
      <c r="AYF57" s="42"/>
      <c r="AYH57" s="41"/>
      <c r="AYI57" s="42"/>
      <c r="AYJ57" s="66"/>
      <c r="AYK57" s="41"/>
      <c r="AYL57" s="42"/>
      <c r="AYM57" s="66"/>
      <c r="AYN57" s="41"/>
      <c r="AYO57" s="42"/>
      <c r="AYQ57" s="41"/>
      <c r="AYR57" s="42"/>
      <c r="AYS57" s="66"/>
      <c r="AYT57" s="41"/>
      <c r="AYU57" s="42"/>
      <c r="AYV57" s="66"/>
      <c r="AYW57" s="41"/>
      <c r="AYX57" s="42"/>
      <c r="AYZ57" s="41"/>
      <c r="AZA57" s="42"/>
      <c r="AZB57" s="66"/>
      <c r="AZC57" s="41"/>
      <c r="AZD57" s="42"/>
      <c r="AZE57" s="66"/>
      <c r="AZF57" s="41"/>
      <c r="AZG57" s="42"/>
      <c r="AZI57" s="41"/>
      <c r="AZJ57" s="42"/>
      <c r="AZK57" s="66"/>
      <c r="AZL57" s="41"/>
      <c r="AZM57" s="42"/>
      <c r="AZN57" s="66"/>
      <c r="AZO57" s="41"/>
      <c r="AZP57" s="42"/>
      <c r="AZR57" s="41"/>
      <c r="AZS57" s="42"/>
      <c r="AZT57" s="66"/>
      <c r="AZU57" s="41"/>
      <c r="AZV57" s="42"/>
      <c r="AZW57" s="66"/>
      <c r="AZX57" s="41"/>
      <c r="AZY57" s="42"/>
    </row>
    <row r="58" spans="2:1377" x14ac:dyDescent="0.15">
      <c r="B58" s="41">
        <v>36.258190267940897</v>
      </c>
      <c r="C58" s="42">
        <v>43.008081380079098</v>
      </c>
      <c r="E58" s="41">
        <v>0</v>
      </c>
      <c r="F58" s="42">
        <v>44.967591136166803</v>
      </c>
      <c r="H58" s="41">
        <v>-16.532435520365301</v>
      </c>
      <c r="I58" s="42">
        <v>48.023757555150098</v>
      </c>
      <c r="J58" s="66"/>
      <c r="K58" s="41">
        <v>-64.830212425789398</v>
      </c>
      <c r="L58" s="42">
        <v>52.318769461094902</v>
      </c>
      <c r="N58" s="41">
        <v>62.111402341587997</v>
      </c>
      <c r="O58" s="42">
        <v>63.4619898542432</v>
      </c>
      <c r="P58" s="66"/>
      <c r="Q58" s="41">
        <v>13.9985847760799</v>
      </c>
      <c r="R58" s="42">
        <v>66.453507016476394</v>
      </c>
      <c r="S58" s="66"/>
      <c r="T58" s="41">
        <v>-21.656189137687601</v>
      </c>
      <c r="U58" s="42">
        <v>71.085465299953398</v>
      </c>
      <c r="V58" s="66"/>
      <c r="W58" s="41">
        <v>-49.665390320824699</v>
      </c>
      <c r="X58" s="42">
        <v>78.132901770787896</v>
      </c>
      <c r="Z58" s="41">
        <v>126.496366150013</v>
      </c>
      <c r="AA58" s="42">
        <v>90.736941588355194</v>
      </c>
      <c r="AB58" s="66"/>
      <c r="AC58" s="41">
        <v>73.617682156397294</v>
      </c>
      <c r="AD58" s="42">
        <v>94.414511363237693</v>
      </c>
      <c r="AE58" s="66"/>
      <c r="AF58" s="41">
        <v>6.6577181627808599</v>
      </c>
      <c r="AG58" s="42">
        <v>100.06595436856701</v>
      </c>
      <c r="AH58" s="66"/>
      <c r="AI58" s="41">
        <v>-31.445646270858902</v>
      </c>
      <c r="AJ58" s="42">
        <v>109.585576997639</v>
      </c>
      <c r="AL58" s="41">
        <v>139.80687709324701</v>
      </c>
      <c r="AM58" s="42">
        <v>127.218749669394</v>
      </c>
      <c r="AN58" s="66"/>
      <c r="AO58" s="41">
        <v>73.032150010344296</v>
      </c>
      <c r="AP58" s="42">
        <v>133.03284800751601</v>
      </c>
      <c r="AQ58" s="66"/>
      <c r="AR58" s="41">
        <v>0</v>
      </c>
      <c r="AS58" s="42">
        <v>141.87842681607299</v>
      </c>
      <c r="AT58" s="66"/>
      <c r="AU58" s="41">
        <v>-109.27746667439</v>
      </c>
      <c r="AV58" s="42">
        <v>152.93915812869901</v>
      </c>
      <c r="AX58" s="41">
        <v>226.66861448702201</v>
      </c>
      <c r="AY58" s="42">
        <v>176.08629607834899</v>
      </c>
      <c r="AZ58" s="66"/>
      <c r="BA58" s="41">
        <v>136.74404580308499</v>
      </c>
      <c r="BB58" s="42">
        <v>183.42058003583099</v>
      </c>
      <c r="BC58" s="66"/>
      <c r="BD58" s="41">
        <v>37.315068435209497</v>
      </c>
      <c r="BE58" s="42">
        <v>194.59526830035301</v>
      </c>
      <c r="BF58" s="66"/>
      <c r="BG58" s="41">
        <v>-78.1032906495753</v>
      </c>
      <c r="BH58" s="42">
        <v>208.889358401029</v>
      </c>
      <c r="BJ58" s="41">
        <v>334.89119399885601</v>
      </c>
      <c r="BK58" s="42">
        <v>293.001949043671</v>
      </c>
      <c r="BL58" s="66"/>
      <c r="BM58" s="41">
        <v>215.797504278833</v>
      </c>
      <c r="BN58" s="42">
        <v>305.30871483875501</v>
      </c>
      <c r="BO58" s="66"/>
      <c r="BP58" s="41">
        <v>84.479244838788105</v>
      </c>
      <c r="BQ58" s="42">
        <v>323.97312252140603</v>
      </c>
      <c r="BR58" s="66"/>
      <c r="BS58" s="41">
        <v>-68.078205104432996</v>
      </c>
      <c r="BT58" s="42">
        <v>347.99202308143299</v>
      </c>
      <c r="BV58" s="41">
        <v>536.21951199847604</v>
      </c>
      <c r="BW58" s="42">
        <v>444.92624307365401</v>
      </c>
      <c r="BX58" s="66"/>
      <c r="BY58" s="41">
        <v>431.59066792001499</v>
      </c>
      <c r="BZ58" s="42">
        <v>456.30771573905099</v>
      </c>
      <c r="CA58" s="66"/>
      <c r="CB58" s="41">
        <v>279.20886384155102</v>
      </c>
      <c r="CC58" s="42">
        <v>477.66179757573002</v>
      </c>
      <c r="CD58" s="66"/>
      <c r="CE58" s="41">
        <v>113.818419763093</v>
      </c>
      <c r="CF58" s="42">
        <v>503.97849690455399</v>
      </c>
      <c r="CG58" s="66"/>
      <c r="CH58" s="41">
        <v>-62.694308393829999</v>
      </c>
      <c r="CI58" s="42">
        <v>538.50103193464895</v>
      </c>
      <c r="CJ58" s="66"/>
      <c r="CK58" s="41">
        <v>-113.568767061515</v>
      </c>
      <c r="CL58" s="42">
        <v>577.51452977499196</v>
      </c>
      <c r="CN58" s="41">
        <v>865.21742148180397</v>
      </c>
      <c r="CO58" s="42">
        <v>642.98476679662599</v>
      </c>
      <c r="CP58" s="66"/>
      <c r="CQ58" s="41">
        <v>752.55550972255003</v>
      </c>
      <c r="CR58" s="42">
        <v>657.00838018400896</v>
      </c>
      <c r="CS58" s="66"/>
      <c r="CT58" s="41">
        <v>587.11111796329897</v>
      </c>
      <c r="CU58" s="42">
        <v>682.951336773864</v>
      </c>
      <c r="CV58" s="66"/>
      <c r="CW58" s="41">
        <v>407.30740620404202</v>
      </c>
      <c r="CX58" s="42">
        <v>715.23194660080401</v>
      </c>
      <c r="CY58" s="66"/>
      <c r="CZ58" s="41">
        <v>218.31406268553999</v>
      </c>
      <c r="DA58" s="42">
        <v>758.09507197139806</v>
      </c>
      <c r="DB58" s="66"/>
      <c r="DC58" s="41">
        <v>28.423499999997802</v>
      </c>
      <c r="DD58" s="42">
        <v>810.54524839307805</v>
      </c>
      <c r="DF58" s="41">
        <v>1249.25603425603</v>
      </c>
      <c r="DG58" s="42">
        <v>891.88149715438601</v>
      </c>
      <c r="DH58" s="66"/>
      <c r="DI58" s="41">
        <v>1129.1265414936299</v>
      </c>
      <c r="DJ58" s="42">
        <v>908.69699264895996</v>
      </c>
      <c r="DK58" s="66"/>
      <c r="DL58" s="41">
        <v>951.18504873122902</v>
      </c>
      <c r="DM58" s="42">
        <v>939.48946640248596</v>
      </c>
      <c r="DN58" s="66"/>
      <c r="DO58" s="41">
        <v>878.38517768162797</v>
      </c>
      <c r="DP58" s="42">
        <v>981.10074980715694</v>
      </c>
      <c r="DQ58" s="66"/>
      <c r="DR58" s="41">
        <v>522.93166320642501</v>
      </c>
      <c r="DS58" s="42">
        <v>1029.51204970345</v>
      </c>
      <c r="DT58" s="66"/>
      <c r="DU58" s="41">
        <v>344.71895241350302</v>
      </c>
      <c r="DV58" s="42">
        <v>1094.0612422670399</v>
      </c>
      <c r="DX58" s="41">
        <v>1551.5176276381301</v>
      </c>
      <c r="DY58" s="42">
        <v>1203.4123603189801</v>
      </c>
      <c r="DZ58" s="66"/>
      <c r="EA58" s="41">
        <v>1369.8995476381299</v>
      </c>
      <c r="EB58" s="42">
        <v>1226.4111046911901</v>
      </c>
      <c r="EC58" s="66"/>
      <c r="ED58" s="41">
        <v>1156.61480055023</v>
      </c>
      <c r="EE58" s="42">
        <v>1268.05485773745</v>
      </c>
      <c r="EF58" s="66"/>
      <c r="EG58" s="41">
        <v>1070.23513219863</v>
      </c>
      <c r="EH58" s="42">
        <v>1324.33171034922</v>
      </c>
      <c r="EI58" s="66"/>
      <c r="EJ58" s="41">
        <v>684.55655928653198</v>
      </c>
      <c r="EK58" s="42">
        <v>1390.1729553513801</v>
      </c>
      <c r="EL58" s="66"/>
      <c r="EM58" s="41">
        <v>429.10143549965397</v>
      </c>
      <c r="EN58" s="42">
        <v>1477.81831599569</v>
      </c>
      <c r="EP58" s="41">
        <v>475.59067975422499</v>
      </c>
      <c r="EQ58" s="42">
        <v>87.058071069853497</v>
      </c>
      <c r="ER58" s="66"/>
      <c r="ES58" s="41">
        <v>416.426866596563</v>
      </c>
      <c r="ET58" s="42">
        <v>90.755006845166704</v>
      </c>
      <c r="EU58" s="66"/>
      <c r="EV58" s="41">
        <v>342.631693438902</v>
      </c>
      <c r="EW58" s="42">
        <v>96.181666797324695</v>
      </c>
      <c r="EX58" s="66"/>
      <c r="EY58" s="41">
        <v>272.80200000000002</v>
      </c>
      <c r="EZ58" s="42">
        <v>104.608826590948</v>
      </c>
      <c r="FB58" s="41">
        <v>595.02349380418104</v>
      </c>
      <c r="FC58" s="42">
        <v>128.324143192994</v>
      </c>
      <c r="FD58" s="66"/>
      <c r="FE58" s="41">
        <v>526.77867623867303</v>
      </c>
      <c r="FF58" s="42">
        <v>134.08385331856101</v>
      </c>
      <c r="FG58" s="66"/>
      <c r="FH58" s="41">
        <v>441.55353867316597</v>
      </c>
      <c r="FI58" s="42">
        <v>142.42073146222199</v>
      </c>
      <c r="FJ58" s="66"/>
      <c r="FK58" s="41">
        <v>366.13921377578703</v>
      </c>
      <c r="FL58" s="42">
        <v>156.10192617985899</v>
      </c>
      <c r="FN58" s="41">
        <v>799.64071049472295</v>
      </c>
      <c r="FO58" s="42">
        <v>183.50098112995499</v>
      </c>
      <c r="FP58" s="66"/>
      <c r="FQ58" s="41">
        <v>723.75402650110698</v>
      </c>
      <c r="FR58" s="42">
        <v>190.71720518776701</v>
      </c>
      <c r="FS58" s="66"/>
      <c r="FT58" s="41">
        <v>628.66606250749101</v>
      </c>
      <c r="FU58" s="42">
        <v>201.16745174975699</v>
      </c>
      <c r="FV58" s="66"/>
      <c r="FW58" s="41">
        <v>603.325001856163</v>
      </c>
      <c r="FX58" s="42">
        <v>219.25117220866699</v>
      </c>
      <c r="FZ58" s="41">
        <v>960.243614616522</v>
      </c>
      <c r="GA58" s="42">
        <v>257.112290725413</v>
      </c>
      <c r="GB58" s="66"/>
      <c r="GC58" s="41">
        <v>864.70888753361896</v>
      </c>
      <c r="GD58" s="42">
        <v>268.35055394002597</v>
      </c>
      <c r="GE58" s="66"/>
      <c r="GF58" s="41">
        <v>816.60087920200897</v>
      </c>
      <c r="GG58" s="42">
        <v>284.78278250338701</v>
      </c>
      <c r="GH58" s="66"/>
      <c r="GI58" s="41">
        <v>529.62361461652301</v>
      </c>
      <c r="GJ58" s="42">
        <v>304.69444586996502</v>
      </c>
      <c r="GL58" s="41">
        <v>1268.19375662169</v>
      </c>
      <c r="GM58" s="42">
        <v>355.94009020126998</v>
      </c>
      <c r="GN58" s="66"/>
      <c r="GO58" s="41">
        <v>1143.7571879377499</v>
      </c>
      <c r="GP58" s="42">
        <v>370.31737558176701</v>
      </c>
      <c r="GQ58" s="66"/>
      <c r="GR58" s="41">
        <v>1002.1362105698699</v>
      </c>
      <c r="GS58" s="42">
        <v>391.00538383606801</v>
      </c>
      <c r="GT58" s="66"/>
      <c r="GU58" s="41">
        <v>742.407240806235</v>
      </c>
      <c r="GV58" s="42">
        <v>416.903798695707</v>
      </c>
      <c r="GX58" s="41">
        <v>1760.9135042363901</v>
      </c>
      <c r="GY58" s="42">
        <v>592.06868264074205</v>
      </c>
      <c r="GZ58" s="66"/>
      <c r="HA58" s="41">
        <v>1595.80381451636</v>
      </c>
      <c r="HB58" s="42">
        <v>616.14289304710701</v>
      </c>
      <c r="HC58" s="66"/>
      <c r="HD58" s="41">
        <v>1408.2295550763199</v>
      </c>
      <c r="HE58" s="42">
        <v>650.69044716355097</v>
      </c>
      <c r="HF58" s="66"/>
      <c r="HG58" s="41">
        <v>1191.28639050318</v>
      </c>
      <c r="HH58" s="42">
        <v>693.67476807052697</v>
      </c>
      <c r="HJ58" s="41">
        <v>2426.8835515246601</v>
      </c>
      <c r="HK58" s="42">
        <v>898.62912015990696</v>
      </c>
      <c r="HL58" s="66"/>
      <c r="HM58" s="41">
        <v>2279.4707074461999</v>
      </c>
      <c r="HN58" s="42">
        <v>921.89394434905296</v>
      </c>
      <c r="HO58" s="66"/>
      <c r="HP58" s="41">
        <v>2067.6009033677401</v>
      </c>
      <c r="HQ58" s="42">
        <v>962.76895947145999</v>
      </c>
      <c r="HR58" s="66"/>
      <c r="HS58" s="41">
        <v>1837.8264592892799</v>
      </c>
      <c r="HT58" s="42">
        <v>1011.05929960231</v>
      </c>
      <c r="HU58" s="66"/>
      <c r="HV58" s="41">
        <v>1584.76973113235</v>
      </c>
      <c r="HW58" s="42">
        <v>1072.7145777651201</v>
      </c>
      <c r="HX58" s="66"/>
      <c r="HY58" s="41">
        <v>1112.4165</v>
      </c>
      <c r="HZ58" s="42">
        <v>1151.4830202130299</v>
      </c>
      <c r="IB58" s="41">
        <v>3277.2197514824302</v>
      </c>
      <c r="IC58" s="42">
        <v>1297.9535603638001</v>
      </c>
      <c r="ID58" s="66"/>
      <c r="IE58" s="41">
        <v>3116.4258397231802</v>
      </c>
      <c r="IF58" s="42">
        <v>1327.2877841832201</v>
      </c>
      <c r="IG58" s="66"/>
      <c r="IH58" s="41">
        <v>2884.0574479639199</v>
      </c>
      <c r="II58" s="42">
        <v>1377.97026244535</v>
      </c>
      <c r="IJ58" s="66"/>
      <c r="IK58" s="41">
        <v>2631.8217362046698</v>
      </c>
      <c r="IL58" s="42">
        <v>1438.1729529535401</v>
      </c>
      <c r="IM58" s="66"/>
      <c r="IN58" s="41">
        <v>2149.76275324168</v>
      </c>
      <c r="IO58" s="42">
        <v>1515.7025721656701</v>
      </c>
      <c r="IP58" s="66"/>
      <c r="IQ58" s="41">
        <v>1790.4580000000001</v>
      </c>
      <c r="IR58" s="42">
        <v>1614.0866613052101</v>
      </c>
      <c r="IT58" s="41">
        <v>4243.6692159168697</v>
      </c>
      <c r="IU58" s="42">
        <v>1799.3958313415601</v>
      </c>
      <c r="IV58" s="66"/>
      <c r="IW58" s="41">
        <v>4070.0597231544698</v>
      </c>
      <c r="IX58" s="42">
        <v>1835.2983491252501</v>
      </c>
      <c r="IY58" s="66"/>
      <c r="IZ58" s="41">
        <v>3817.7582303920799</v>
      </c>
      <c r="JA58" s="42">
        <v>1896.62434446763</v>
      </c>
      <c r="JB58" s="66"/>
      <c r="JC58" s="41">
        <v>3543.6267376296801</v>
      </c>
      <c r="JD58" s="42">
        <v>1969.48543626951</v>
      </c>
      <c r="JE58" s="66"/>
      <c r="JF58" s="41">
        <v>3213.3448448672798</v>
      </c>
      <c r="JG58" s="42">
        <v>2063.8274817627598</v>
      </c>
      <c r="JH58" s="66"/>
      <c r="JI58" s="41">
        <v>2871.5058593424701</v>
      </c>
      <c r="JJ58" s="42">
        <v>2180.32986279842</v>
      </c>
      <c r="JL58" s="41">
        <v>5171.2782221449897</v>
      </c>
      <c r="JM58" s="42">
        <v>2427.7286837277502</v>
      </c>
      <c r="JN58" s="66"/>
      <c r="JO58" s="41">
        <v>4925.4841421449901</v>
      </c>
      <c r="JP58" s="42">
        <v>2476.68318636187</v>
      </c>
      <c r="JQ58" s="66"/>
      <c r="JR58" s="41">
        <v>4622.9673950570896</v>
      </c>
      <c r="JS58" s="42">
        <v>2559.53400276394</v>
      </c>
      <c r="JT58" s="66"/>
      <c r="JU58" s="41">
        <v>4294.25464796919</v>
      </c>
      <c r="JV58" s="42">
        <v>2658.2018477740799</v>
      </c>
      <c r="JW58" s="66"/>
      <c r="JX58" s="41">
        <v>3939.5171537933902</v>
      </c>
      <c r="JY58" s="42">
        <v>2786.2577059387099</v>
      </c>
      <c r="JZ58" s="66"/>
      <c r="KA58" s="41">
        <v>3488.4447267054902</v>
      </c>
      <c r="KB58" s="42">
        <v>2944.5090951012398</v>
      </c>
      <c r="KD58" s="41">
        <v>1159.7093062833901</v>
      </c>
      <c r="KE58" s="42">
        <v>181.07940074752901</v>
      </c>
      <c r="KF58" s="66"/>
      <c r="KG58" s="41">
        <v>1101.30303114663</v>
      </c>
      <c r="KH58" s="42">
        <v>188.48749173494701</v>
      </c>
      <c r="KI58" s="66"/>
      <c r="KJ58" s="41">
        <v>1029.37193040988</v>
      </c>
      <c r="KK58" s="42">
        <v>197.68775843348701</v>
      </c>
      <c r="KL58" s="66"/>
      <c r="KM58" s="41">
        <v>1051.0951186073501</v>
      </c>
      <c r="KN58" s="42">
        <v>213.52698600551301</v>
      </c>
      <c r="KP58" s="41">
        <v>1424.04846963552</v>
      </c>
      <c r="KQ58" s="42">
        <v>264.70386220177102</v>
      </c>
      <c r="KR58" s="66"/>
      <c r="KS58" s="41">
        <v>1356.18848251193</v>
      </c>
      <c r="KT58" s="42">
        <v>275.311168324601</v>
      </c>
      <c r="KU58" s="66"/>
      <c r="KV58" s="41">
        <v>1272.5817881883499</v>
      </c>
      <c r="KW58" s="42">
        <v>288.470927247514</v>
      </c>
      <c r="KX58" s="66"/>
      <c r="KY58" s="41">
        <v>1310.4088030349601</v>
      </c>
      <c r="KZ58" s="42">
        <v>312.97435189335602</v>
      </c>
      <c r="LB58" s="41">
        <v>1848.7483874564</v>
      </c>
      <c r="LC58" s="42">
        <v>377.61507151347899</v>
      </c>
      <c r="LD58" s="66"/>
      <c r="LE58" s="41">
        <v>1771.95277801869</v>
      </c>
      <c r="LF58" s="42">
        <v>391.403291126385</v>
      </c>
      <c r="LG58" s="66"/>
      <c r="LH58" s="41">
        <v>1677.2346597809899</v>
      </c>
      <c r="LI58" s="42">
        <v>408.52057331790701</v>
      </c>
      <c r="LJ58" s="66"/>
      <c r="LK58" s="41">
        <v>1723.8629599999999</v>
      </c>
      <c r="LL58" s="42">
        <v>441.61818382728097</v>
      </c>
      <c r="LN58" s="41">
        <v>2238.4223995766502</v>
      </c>
      <c r="LO58" s="42">
        <v>527.32557975107704</v>
      </c>
      <c r="LP58" s="66"/>
      <c r="LQ58" s="41">
        <v>2142.1843938268098</v>
      </c>
      <c r="LR58" s="42">
        <v>547.460429850026</v>
      </c>
      <c r="LS58" s="66"/>
      <c r="LT58" s="41">
        <v>2023.52021207696</v>
      </c>
      <c r="LU58" s="42">
        <v>572.40795099509899</v>
      </c>
      <c r="LV58" s="66"/>
      <c r="LW58" s="41">
        <v>1887.2694063271199</v>
      </c>
      <c r="LX58" s="42">
        <v>600.23643178722295</v>
      </c>
      <c r="LZ58" s="41">
        <v>2886.29432911817</v>
      </c>
      <c r="MA58" s="42">
        <v>730.69973355290699</v>
      </c>
      <c r="MB58" s="66"/>
      <c r="MC58" s="41">
        <v>2767.2825595919498</v>
      </c>
      <c r="MD58" s="42">
        <v>757.32361452049304</v>
      </c>
      <c r="ME58" s="66"/>
      <c r="MF58" s="41">
        <v>2625.5693309395201</v>
      </c>
      <c r="MG58" s="42">
        <v>790.36561587788299</v>
      </c>
      <c r="MH58" s="66"/>
      <c r="MI58" s="41">
        <v>2462.7975999999999</v>
      </c>
      <c r="MJ58" s="42">
        <v>827.38150959438701</v>
      </c>
      <c r="ML58" s="41">
        <v>3977.3437927854402</v>
      </c>
      <c r="MM58" s="42">
        <v>1211.1400478724699</v>
      </c>
      <c r="MN58" s="66"/>
      <c r="MO58" s="41">
        <v>3818.95149808623</v>
      </c>
      <c r="MP58" s="42">
        <v>1254.5994454365</v>
      </c>
      <c r="MQ58" s="66"/>
      <c r="MR58" s="41">
        <v>3630.4518622878099</v>
      </c>
      <c r="MS58" s="42">
        <v>1308.59648011842</v>
      </c>
      <c r="MT58" s="66"/>
      <c r="MU58" s="41">
        <v>3413.9016000000001</v>
      </c>
      <c r="MV58" s="42">
        <v>1369.4032869550799</v>
      </c>
      <c r="MX58" s="41">
        <v>5324.7515132316703</v>
      </c>
      <c r="MY58" s="42">
        <v>1834.46863684505</v>
      </c>
      <c r="MZ58" s="66"/>
      <c r="NA58" s="41">
        <v>5179.6801757634203</v>
      </c>
      <c r="NB58" s="42">
        <v>1880.89538799714</v>
      </c>
      <c r="NC58" s="66"/>
      <c r="ND58" s="41">
        <v>4975.4840510951799</v>
      </c>
      <c r="NE58" s="42">
        <v>1949.04153362338</v>
      </c>
      <c r="NF58" s="66"/>
      <c r="NG58" s="41">
        <v>4754.3138976269302</v>
      </c>
      <c r="NH58" s="42">
        <v>2021.5390087312101</v>
      </c>
      <c r="NI58" s="66"/>
      <c r="NJ58" s="41">
        <v>4498.6132578904399</v>
      </c>
      <c r="NK58" s="42">
        <v>2106.9955121343601</v>
      </c>
      <c r="NL58" s="66"/>
      <c r="NM58" s="41">
        <v>4207.5372799999996</v>
      </c>
      <c r="NN58" s="42">
        <v>2203.5729400017899</v>
      </c>
      <c r="NP58" s="41">
        <v>6979.5714183354103</v>
      </c>
      <c r="NQ58" s="42">
        <v>2639.9923817835202</v>
      </c>
      <c r="NR58" s="66"/>
      <c r="NS58" s="41">
        <v>6818.1825573020697</v>
      </c>
      <c r="NT58" s="42">
        <v>2700.1964076899799</v>
      </c>
      <c r="NU58" s="66"/>
      <c r="NV58" s="41">
        <v>6590.6165666687402</v>
      </c>
      <c r="NW58" s="42">
        <v>2788.0513441265998</v>
      </c>
      <c r="NX58" s="66"/>
      <c r="NY58" s="41">
        <v>6344.05393763541</v>
      </c>
      <c r="NZ58" s="42">
        <v>2881.93078025254</v>
      </c>
      <c r="OA58" s="66"/>
      <c r="OB58" s="41">
        <v>6059.8407691687498</v>
      </c>
      <c r="OC58" s="42">
        <v>2992.99649446065</v>
      </c>
      <c r="OD58" s="66"/>
      <c r="OE58" s="41">
        <v>5725.5339999999997</v>
      </c>
      <c r="OF58" s="42">
        <v>3117.7820743868201</v>
      </c>
      <c r="OH58" s="41">
        <v>8845.9738187472303</v>
      </c>
      <c r="OI58" s="42">
        <v>3648.27962265732</v>
      </c>
      <c r="OJ58" s="66"/>
      <c r="OK58" s="41">
        <v>8668.4710093527592</v>
      </c>
      <c r="OL58" s="42">
        <v>3723.9268424237198</v>
      </c>
      <c r="OM58" s="66"/>
      <c r="ON58" s="41">
        <v>8417.7387279582999</v>
      </c>
      <c r="OO58" s="42">
        <v>3833.97123208926</v>
      </c>
      <c r="OP58" s="66"/>
      <c r="OQ58" s="41">
        <v>8145.9871985638301</v>
      </c>
      <c r="OR58" s="42">
        <v>3951.8289013594599</v>
      </c>
      <c r="OS58" s="66"/>
      <c r="OT58" s="41">
        <v>7821.3354451693804</v>
      </c>
      <c r="OU58" s="42">
        <v>4090.6502105904101</v>
      </c>
      <c r="OV58" s="66"/>
      <c r="OW58" s="41">
        <v>7464.8248000000003</v>
      </c>
      <c r="OX58" s="42">
        <v>4249.3346262523801</v>
      </c>
      <c r="OZ58" s="41">
        <v>10717.1357199013</v>
      </c>
      <c r="PA58" s="42">
        <v>4916.7590377695797</v>
      </c>
      <c r="PB58" s="66"/>
      <c r="PC58" s="41">
        <v>10490.645780701299</v>
      </c>
      <c r="PD58" s="42">
        <v>5018.1401118722297</v>
      </c>
      <c r="PE58" s="66"/>
      <c r="PF58" s="41">
        <v>10189.855258949599</v>
      </c>
      <c r="PG58" s="42">
        <v>5165.6506120961703</v>
      </c>
      <c r="PH58" s="66"/>
      <c r="PI58" s="41">
        <v>9863.8416395979693</v>
      </c>
      <c r="PJ58" s="42">
        <v>5323.9214573152103</v>
      </c>
      <c r="PK58" s="66"/>
      <c r="PL58" s="41">
        <v>9489.2358152946908</v>
      </c>
      <c r="PM58" s="42">
        <v>5512.2239909643704</v>
      </c>
      <c r="PN58" s="66"/>
      <c r="PO58" s="41">
        <v>9046.7132000000001</v>
      </c>
      <c r="PP58" s="42">
        <v>5724.3523924976398</v>
      </c>
      <c r="PR58" s="41">
        <v>-42.722723207702998</v>
      </c>
      <c r="PS58" s="42">
        <v>34.330788918659202</v>
      </c>
      <c r="PT58" s="66"/>
      <c r="PU58" s="41">
        <v>-101.702554576171</v>
      </c>
      <c r="PV58" s="42">
        <v>35.5968407162988</v>
      </c>
      <c r="PW58" s="66"/>
      <c r="PX58" s="41">
        <v>-157.318249733832</v>
      </c>
      <c r="PY58" s="42">
        <v>38.155072813928399</v>
      </c>
      <c r="PZ58" s="66"/>
      <c r="QA58" s="41">
        <v>-196.17129999999901</v>
      </c>
      <c r="QB58" s="42">
        <v>41.958511083345897</v>
      </c>
      <c r="QD58" s="41">
        <v>-50.786217029539003</v>
      </c>
      <c r="QE58" s="42">
        <v>50.337761876535403</v>
      </c>
      <c r="QF58" s="66"/>
      <c r="QG58" s="41">
        <v>-101.682283595047</v>
      </c>
      <c r="QH58" s="42">
        <v>52.7626538534509</v>
      </c>
      <c r="QI58" s="66"/>
      <c r="QJ58" s="41">
        <v>-165.698030160554</v>
      </c>
      <c r="QK58" s="42">
        <v>56.719130243728301</v>
      </c>
      <c r="QL58" s="66"/>
      <c r="QM58" s="41">
        <v>-207.80679999999899</v>
      </c>
      <c r="QN58" s="42">
        <v>62.824993633448102</v>
      </c>
      <c r="QP58" s="41">
        <v>-13.9253875112693</v>
      </c>
      <c r="QQ58" s="42">
        <v>71.999323189644798</v>
      </c>
      <c r="QR58" s="66"/>
      <c r="QS58" s="41">
        <v>-69.984927504885903</v>
      </c>
      <c r="QT58" s="42">
        <v>74.903186674946298</v>
      </c>
      <c r="QU58" s="66"/>
      <c r="QV58" s="41">
        <v>-115.33442429084199</v>
      </c>
      <c r="QW58" s="42">
        <v>79.868948397828404</v>
      </c>
      <c r="QX58" s="66"/>
      <c r="QY58" s="41">
        <v>-220.38082531437399</v>
      </c>
      <c r="QZ58" s="42">
        <v>87.790751971042695</v>
      </c>
      <c r="RB58" s="41">
        <v>-31.988102910891499</v>
      </c>
      <c r="RC58" s="42">
        <v>100.985926503504</v>
      </c>
      <c r="RD58" s="66"/>
      <c r="RE58" s="41">
        <v>-102.73889999379401</v>
      </c>
      <c r="RF58" s="42">
        <v>105.66574918691499</v>
      </c>
      <c r="RG58" s="66"/>
      <c r="RH58" s="41">
        <v>-192.04009707669499</v>
      </c>
      <c r="RI58" s="42">
        <v>113.23900731531801</v>
      </c>
      <c r="RJ58" s="66"/>
      <c r="RK58" s="41">
        <v>-330.00786667438899</v>
      </c>
      <c r="RL58" s="42">
        <v>123.50606894283</v>
      </c>
      <c r="RN58" s="41">
        <v>0</v>
      </c>
      <c r="RO58" s="42">
        <v>139.458832619871</v>
      </c>
      <c r="RP58" s="66"/>
      <c r="RQ58" s="41">
        <v>-84.314735465300402</v>
      </c>
      <c r="RR58" s="42">
        <v>145.589255944613</v>
      </c>
      <c r="RS58" s="66"/>
      <c r="RT58" s="41">
        <v>-150.621153674629</v>
      </c>
      <c r="RU58" s="42">
        <v>155.36339462608899</v>
      </c>
      <c r="RV58" s="66"/>
      <c r="RW58" s="41">
        <v>-354.380927076511</v>
      </c>
      <c r="RX58" s="42">
        <v>168.103305892967</v>
      </c>
      <c r="RZ58" s="41">
        <v>0</v>
      </c>
      <c r="SA58" s="42">
        <v>231.141862615935</v>
      </c>
      <c r="SB58" s="66"/>
      <c r="SC58" s="41">
        <v>-37.186300424783099</v>
      </c>
      <c r="SD58" s="42">
        <v>243.637031831895</v>
      </c>
      <c r="SE58" s="66"/>
      <c r="SF58" s="41">
        <v>-224.67823253677301</v>
      </c>
      <c r="SG58" s="42">
        <v>258.31748598468198</v>
      </c>
      <c r="SH58" s="66"/>
      <c r="SI58" s="41">
        <v>-443.91399999999999</v>
      </c>
      <c r="SJ58" s="42">
        <v>280.185323126029</v>
      </c>
      <c r="SL58" s="41">
        <v>97.730096093238004</v>
      </c>
      <c r="SM58" s="42">
        <v>350.89710690454802</v>
      </c>
      <c r="SN58" s="66"/>
      <c r="SO58" s="41">
        <v>0</v>
      </c>
      <c r="SP58" s="42">
        <v>360.50286405661399</v>
      </c>
      <c r="SQ58" s="66"/>
      <c r="SR58" s="41">
        <v>-116.900129851993</v>
      </c>
      <c r="SS58" s="42">
        <v>379.68054542713298</v>
      </c>
      <c r="ST58" s="66"/>
      <c r="SU58" s="41">
        <v>-291.19166193044902</v>
      </c>
      <c r="SV58" s="42">
        <v>402.28854755398498</v>
      </c>
      <c r="SW58" s="66"/>
      <c r="SX58" s="41">
        <v>-553.71492429906903</v>
      </c>
      <c r="SY58" s="42">
        <v>433.95900622199599</v>
      </c>
      <c r="SZ58" s="66"/>
      <c r="TA58" s="41">
        <v>-623.35000000000196</v>
      </c>
      <c r="TB58" s="42">
        <v>469.44826056383999</v>
      </c>
      <c r="TD58" s="41">
        <v>314.91577148168</v>
      </c>
      <c r="TE58" s="42">
        <v>507.48716313677897</v>
      </c>
      <c r="TF58" s="66"/>
      <c r="TG58" s="41">
        <v>191.857347722425</v>
      </c>
      <c r="TH58" s="42">
        <v>518.07298781479994</v>
      </c>
      <c r="TI58" s="66"/>
      <c r="TJ58" s="41">
        <v>11.957371963172401</v>
      </c>
      <c r="TK58" s="42">
        <v>539.78337145741705</v>
      </c>
      <c r="TL58" s="66"/>
      <c r="TM58" s="41">
        <v>-98.996542018287997</v>
      </c>
      <c r="TN58" s="42">
        <v>569.68519935214204</v>
      </c>
      <c r="TO58" s="66"/>
      <c r="TP58" s="41">
        <v>-391.085187314584</v>
      </c>
      <c r="TQ58" s="42">
        <v>607.74511840356604</v>
      </c>
      <c r="TR58" s="66"/>
      <c r="TS58" s="41">
        <v>-488.45240000000399</v>
      </c>
      <c r="TT58" s="42">
        <v>653.49768258019697</v>
      </c>
      <c r="TV58" s="41">
        <v>574.92763792385597</v>
      </c>
      <c r="TW58" s="42">
        <v>704.50325320949196</v>
      </c>
      <c r="TX58" s="66"/>
      <c r="TY58" s="41">
        <v>443.246465161456</v>
      </c>
      <c r="TZ58" s="42">
        <v>716.73619817392205</v>
      </c>
      <c r="UA58" s="66"/>
      <c r="UB58" s="41">
        <v>249.24321239905501</v>
      </c>
      <c r="UC58" s="42">
        <v>741.80010258730795</v>
      </c>
      <c r="UD58" s="66"/>
      <c r="UE58" s="41">
        <v>38.208039636656302</v>
      </c>
      <c r="UF58" s="42">
        <v>775.25524199875599</v>
      </c>
      <c r="UG58" s="66"/>
      <c r="UH58" s="41">
        <v>-108.751255755503</v>
      </c>
      <c r="UI58" s="42">
        <v>822.36558287927596</v>
      </c>
      <c r="UJ58" s="66"/>
      <c r="UK58" s="41">
        <v>-283.73515454669899</v>
      </c>
      <c r="UL58" s="42">
        <v>879.03653901097198</v>
      </c>
      <c r="UN58" s="41">
        <v>737.03059673676103</v>
      </c>
      <c r="UO58" s="42">
        <v>950.70485824137097</v>
      </c>
      <c r="UP58" s="66"/>
      <c r="UQ58" s="41">
        <v>541.55050073676205</v>
      </c>
      <c r="UR58" s="42">
        <v>967.51672420470095</v>
      </c>
      <c r="US58" s="66"/>
      <c r="UT58" s="41">
        <v>308.99164164886002</v>
      </c>
      <c r="UU58" s="42">
        <v>1001.45599017042</v>
      </c>
      <c r="UV58" s="66"/>
      <c r="UW58" s="41">
        <v>55.994478560960701</v>
      </c>
      <c r="UX58" s="42">
        <v>1046.80887090789</v>
      </c>
      <c r="UY58" s="66"/>
      <c r="UZ58" s="41">
        <v>-78.167792625799905</v>
      </c>
      <c r="VA58" s="42">
        <v>1110.66522067146</v>
      </c>
      <c r="VB58" s="66"/>
      <c r="VC58" s="41">
        <v>-329.60249427726001</v>
      </c>
      <c r="VD58" s="42">
        <v>1187.58276850211</v>
      </c>
      <c r="VF58" s="41">
        <v>258.88334795971201</v>
      </c>
      <c r="VG58" s="42">
        <v>68.800030895076006</v>
      </c>
      <c r="VH58" s="66"/>
      <c r="VI58" s="41">
        <v>192.26494280205</v>
      </c>
      <c r="VJ58" s="42">
        <v>71.838516301856501</v>
      </c>
      <c r="VK58" s="66"/>
      <c r="VL58" s="41">
        <v>142.83128606600101</v>
      </c>
      <c r="VM58" s="42">
        <v>76.705796005563002</v>
      </c>
      <c r="VN58" s="66"/>
      <c r="VO58" s="41">
        <v>62.357364488208603</v>
      </c>
      <c r="VP58" s="42">
        <v>83.741141534651803</v>
      </c>
      <c r="VR58" s="41">
        <v>334.05526521914402</v>
      </c>
      <c r="VS58" s="42">
        <v>101.521872734724</v>
      </c>
      <c r="VT58" s="66"/>
      <c r="VU58" s="41">
        <v>257.113423653636</v>
      </c>
      <c r="VV58" s="42">
        <v>106.311127363606</v>
      </c>
      <c r="VW58" s="66"/>
      <c r="VX58" s="41">
        <v>161.25590208812901</v>
      </c>
      <c r="VY58" s="42">
        <v>113.628483524578</v>
      </c>
      <c r="VZ58" s="66"/>
      <c r="WA58" s="41">
        <v>112.391149642529</v>
      </c>
      <c r="WB58" s="42">
        <v>125.148690084336</v>
      </c>
      <c r="WD58" s="41">
        <v>475.75052475683901</v>
      </c>
      <c r="WE58" s="42">
        <v>145.154012209923</v>
      </c>
      <c r="WF58" s="66"/>
      <c r="WG58" s="41">
        <v>389.92438476322297</v>
      </c>
      <c r="WH58" s="42">
        <v>151.039943035768</v>
      </c>
      <c r="WI58" s="66"/>
      <c r="WJ58" s="41">
        <v>282.68512476960598</v>
      </c>
      <c r="WK58" s="42">
        <v>160.09310486718701</v>
      </c>
      <c r="WL58" s="66"/>
      <c r="WM58" s="41">
        <v>170.61848842612801</v>
      </c>
      <c r="WN58" s="42">
        <v>175.357122404492</v>
      </c>
      <c r="WP58" s="41">
        <v>563.778359607212</v>
      </c>
      <c r="WQ58" s="42">
        <v>203.516973975729</v>
      </c>
      <c r="WR58" s="66"/>
      <c r="WS58" s="41">
        <v>455.81931252431002</v>
      </c>
      <c r="WT58" s="42">
        <v>212.824390156254</v>
      </c>
      <c r="WU58" s="66"/>
      <c r="WV58" s="41">
        <v>321.02986544140703</v>
      </c>
      <c r="WW58" s="42">
        <v>226.92426466604499</v>
      </c>
      <c r="WX58" s="66"/>
      <c r="WY58" s="41">
        <v>100.423572908821</v>
      </c>
      <c r="WZ58" s="42">
        <v>245.23232205127101</v>
      </c>
      <c r="XB58" s="41">
        <v>769.63502776782195</v>
      </c>
      <c r="XC58" s="42">
        <v>281.69161325104</v>
      </c>
      <c r="XD58" s="66"/>
      <c r="XE58" s="41">
        <v>630.28927508388097</v>
      </c>
      <c r="XF58" s="42">
        <v>293.42999737275397</v>
      </c>
      <c r="XG58" s="66"/>
      <c r="XH58" s="41">
        <v>470.44135371600498</v>
      </c>
      <c r="XI58" s="42">
        <v>311.33059118461603</v>
      </c>
      <c r="XJ58" s="66"/>
      <c r="XK58" s="41">
        <v>205.20237003103401</v>
      </c>
      <c r="XL58" s="42">
        <v>334.66221697811397</v>
      </c>
      <c r="XN58" s="41">
        <v>1081.2396841413799</v>
      </c>
      <c r="XO58" s="42">
        <v>468.728170702856</v>
      </c>
      <c r="XP58" s="66"/>
      <c r="XQ58" s="41">
        <v>896.25108242135104</v>
      </c>
      <c r="XR58" s="42">
        <v>488.425791212901</v>
      </c>
      <c r="XS58" s="66"/>
      <c r="XT58" s="41">
        <v>684.37423098130705</v>
      </c>
      <c r="XU58" s="42">
        <v>518.323996042217</v>
      </c>
      <c r="XV58" s="66"/>
      <c r="XW58" s="41">
        <v>330.39730285478902</v>
      </c>
      <c r="XX58" s="42">
        <v>557.61177873199699</v>
      </c>
      <c r="XZ58" s="41">
        <v>1549.9047197141899</v>
      </c>
      <c r="YA58" s="42">
        <v>711.77425799964703</v>
      </c>
      <c r="YB58" s="66"/>
      <c r="YC58" s="41">
        <v>1384.0091876357201</v>
      </c>
      <c r="YD58" s="42">
        <v>729.97753238147402</v>
      </c>
      <c r="YE58" s="66"/>
      <c r="YF58" s="41">
        <v>1146.44056755726</v>
      </c>
      <c r="YG58" s="42">
        <v>764.16733470821305</v>
      </c>
      <c r="YH58" s="66"/>
      <c r="YI58" s="41">
        <v>888.85223547880298</v>
      </c>
      <c r="YJ58" s="42">
        <v>806.32899310052699</v>
      </c>
      <c r="YK58" s="66"/>
      <c r="YL58" s="41">
        <v>460.12296689849001</v>
      </c>
      <c r="YM58" s="42">
        <v>863.091621947504</v>
      </c>
      <c r="YN58" s="66"/>
      <c r="YO58" s="41">
        <v>121.17799999999799</v>
      </c>
      <c r="YP58" s="42">
        <v>933.84826391974195</v>
      </c>
      <c r="YR58" s="41">
        <v>2176.6164514821799</v>
      </c>
      <c r="YS58" s="42">
        <v>1028.6290516567001</v>
      </c>
      <c r="YT58" s="66"/>
      <c r="YU58" s="41">
        <v>1995.02951572293</v>
      </c>
      <c r="YV58" s="42">
        <v>1051.0494597078</v>
      </c>
      <c r="YW58" s="66"/>
      <c r="YX58" s="41">
        <v>1733.7499559636699</v>
      </c>
      <c r="YY58" s="42">
        <v>1092.57300367223</v>
      </c>
      <c r="YZ58" s="66"/>
      <c r="ZA58" s="41">
        <v>1450.2236202044201</v>
      </c>
      <c r="ZB58" s="42">
        <v>1144.2776023204999</v>
      </c>
      <c r="ZC58" s="66"/>
      <c r="ZD58" s="41">
        <v>1137.9178926859099</v>
      </c>
      <c r="ZE58" s="42">
        <v>1212.96307274897</v>
      </c>
      <c r="ZF58" s="66"/>
      <c r="ZG58" s="41">
        <v>564.48017576939799</v>
      </c>
      <c r="ZH58" s="42">
        <v>1302.61006658775</v>
      </c>
      <c r="ZJ58" s="41">
        <v>2895.01242325253</v>
      </c>
      <c r="ZK58" s="42">
        <v>1426.8194196068901</v>
      </c>
      <c r="ZL58" s="66"/>
      <c r="ZM58" s="41">
        <v>2698.29957049013</v>
      </c>
      <c r="ZN58" s="42">
        <v>1453.6945751459</v>
      </c>
      <c r="ZO58" s="66"/>
      <c r="ZP58" s="41">
        <v>2413.87455772774</v>
      </c>
      <c r="ZQ58" s="42">
        <v>1502.9649659297399</v>
      </c>
      <c r="ZR58" s="66"/>
      <c r="ZS58" s="41">
        <v>2104.9757049653399</v>
      </c>
      <c r="ZT58" s="42">
        <v>1564.51292103795</v>
      </c>
      <c r="ZU58" s="66"/>
      <c r="ZV58" s="41">
        <v>1733.3600522029301</v>
      </c>
      <c r="ZW58" s="42">
        <v>1647.1642254467299</v>
      </c>
      <c r="ZX58" s="66"/>
      <c r="ZY58" s="41">
        <v>1123.7424524134999</v>
      </c>
      <c r="ZZ58" s="42">
        <v>1754.84055827221</v>
      </c>
      <c r="AAB58" s="41">
        <v>3542.3041603422498</v>
      </c>
      <c r="AAC58" s="42">
        <v>1925.20519100193</v>
      </c>
      <c r="AAD58" s="66"/>
      <c r="AAE58" s="41">
        <v>3268.7860483422501</v>
      </c>
      <c r="AAF58" s="42">
        <v>1961.9639538506899</v>
      </c>
      <c r="AAG58" s="66"/>
      <c r="AAH58" s="41">
        <v>2927.7210772543499</v>
      </c>
      <c r="AAI58" s="42">
        <v>2028.5978261438399</v>
      </c>
      <c r="AAJ58" s="66"/>
      <c r="AAK58" s="41">
        <v>2790.6157281445298</v>
      </c>
      <c r="AAL58" s="42">
        <v>2118.7214284612101</v>
      </c>
      <c r="AAM58" s="66"/>
      <c r="AAN58" s="41">
        <v>2152.9494919906501</v>
      </c>
      <c r="AAO58" s="42">
        <v>2224.2093353078999</v>
      </c>
      <c r="AAP58" s="66"/>
      <c r="AAQ58" s="41">
        <v>1379.3674354996499</v>
      </c>
      <c r="AAR58" s="42">
        <v>2370.6462242081998</v>
      </c>
      <c r="AAT58" s="91">
        <v>842.85361995920096</v>
      </c>
      <c r="AAU58" s="92">
        <v>158.353070796357</v>
      </c>
      <c r="AAV58" s="80"/>
      <c r="AAW58" s="91">
        <v>787.55342482244305</v>
      </c>
      <c r="AAX58" s="92">
        <v>166.16512309328601</v>
      </c>
      <c r="AAY58" s="80"/>
      <c r="AAZ58" s="91">
        <v>719.41960408568502</v>
      </c>
      <c r="ABA58" s="92">
        <v>175.81018310029</v>
      </c>
      <c r="ABB58" s="80"/>
      <c r="ABC58" s="91">
        <v>725.69667856554895</v>
      </c>
      <c r="ABD58" s="92">
        <v>191.396995366851</v>
      </c>
      <c r="ABF58" s="110">
        <v>1040.8118219937901</v>
      </c>
      <c r="ABG58" s="111">
        <v>230.34465073066701</v>
      </c>
      <c r="ABH58" s="99"/>
      <c r="ABI58" s="110">
        <v>976.57559487020205</v>
      </c>
      <c r="ABJ58" s="111">
        <v>241.60908500127499</v>
      </c>
      <c r="ABK58" s="99"/>
      <c r="ABL58" s="110">
        <v>897.39906054662003</v>
      </c>
      <c r="ABM58" s="111">
        <v>255.48170948124601</v>
      </c>
      <c r="ABN58" s="99"/>
      <c r="ABO58" s="110">
        <v>914.84941489915104</v>
      </c>
      <c r="ABP58" s="111">
        <v>279.45692675920401</v>
      </c>
      <c r="ABR58" s="129">
        <v>1368.02901122659</v>
      </c>
      <c r="ABS58" s="130">
        <v>326.932321568715</v>
      </c>
      <c r="ABT58" s="118"/>
      <c r="ABU58" s="129">
        <v>1295.3748417888901</v>
      </c>
      <c r="ABV58" s="130">
        <v>341.67256091606902</v>
      </c>
      <c r="ABW58" s="118"/>
      <c r="ABX58" s="129">
        <v>1205.71976355119</v>
      </c>
      <c r="ABY58" s="130">
        <v>359.81486941372799</v>
      </c>
      <c r="ABZ58" s="118"/>
      <c r="ACA58" s="129">
        <v>1228.1717599999999</v>
      </c>
      <c r="ACB58" s="130">
        <v>392.11350376632902</v>
      </c>
      <c r="ACD58" s="148">
        <v>1651.5189745611301</v>
      </c>
      <c r="ACE58" s="149">
        <v>456.62422865829399</v>
      </c>
      <c r="ACF58" s="137"/>
      <c r="ACG58" s="148">
        <v>1560.45776881129</v>
      </c>
      <c r="ACH58" s="149">
        <v>478.095412380695</v>
      </c>
      <c r="ACI58" s="137"/>
      <c r="ACJ58" s="148">
        <v>1448.1223870614499</v>
      </c>
      <c r="ACK58" s="149">
        <v>504.497047642609</v>
      </c>
      <c r="ACL58" s="137"/>
      <c r="ACM58" s="148">
        <v>1319.1147813115999</v>
      </c>
      <c r="ACN58" s="149">
        <v>533.81291392036303</v>
      </c>
      <c r="ACP58" s="167">
        <v>2144.00951436173</v>
      </c>
      <c r="ACQ58" s="168">
        <v>632.15106720281801</v>
      </c>
      <c r="ACR58" s="156"/>
      <c r="ACS58" s="167">
        <v>2031.2099048355101</v>
      </c>
      <c r="ACT58" s="168">
        <v>660.42789694978001</v>
      </c>
      <c r="ACU58" s="156"/>
      <c r="ACV58" s="167">
        <v>1897.0912361830799</v>
      </c>
      <c r="ACW58" s="168">
        <v>695.48907957086305</v>
      </c>
      <c r="ACX58" s="156"/>
      <c r="ACY58" s="167">
        <v>1743.0123499306401</v>
      </c>
      <c r="ACZ58" s="168">
        <v>734.565494498014</v>
      </c>
      <c r="ADB58" s="186">
        <v>2962.7492926270802</v>
      </c>
      <c r="ADC58" s="187">
        <v>1045.2930937328599</v>
      </c>
      <c r="ADD58" s="175"/>
      <c r="ADE58" s="186">
        <v>2812.6398779278702</v>
      </c>
      <c r="ADF58" s="187">
        <v>1091.4870046983399</v>
      </c>
      <c r="ADG58" s="175"/>
      <c r="ADH58" s="186">
        <v>2634.2663221294601</v>
      </c>
      <c r="ADI58" s="187">
        <v>1148.8105160065099</v>
      </c>
      <c r="ADJ58" s="175"/>
      <c r="ADK58" s="186">
        <v>2429.3051999999998</v>
      </c>
      <c r="ADL58" s="187">
        <v>1213.0319140357401</v>
      </c>
      <c r="ADN58" s="205">
        <v>3993.6993268808801</v>
      </c>
      <c r="ADO58" s="206">
        <v>1575.16756672262</v>
      </c>
      <c r="ADP58" s="194"/>
      <c r="ADQ58" s="205">
        <v>3856.3291094126298</v>
      </c>
      <c r="ADR58" s="206">
        <v>1624.8249145827399</v>
      </c>
      <c r="ADS58" s="194"/>
      <c r="ADT58" s="205">
        <v>3662.8408247443899</v>
      </c>
      <c r="ADU58" s="206">
        <v>1697.05041024564</v>
      </c>
      <c r="ADV58" s="194"/>
      <c r="ADW58" s="205">
        <v>3453.2597912761398</v>
      </c>
      <c r="ADX58" s="206">
        <v>1773.68395607811</v>
      </c>
      <c r="ADY58" s="194"/>
      <c r="ADZ58" s="205">
        <v>3211.33707153965</v>
      </c>
      <c r="AEA58" s="206">
        <v>1863.98813036824</v>
      </c>
      <c r="AEB58" s="194"/>
      <c r="AEC58" s="205">
        <v>2935.8948799999998</v>
      </c>
      <c r="AED58" s="206">
        <v>1965.53794497793</v>
      </c>
      <c r="AEF58" s="224">
        <v>5292.1341850016497</v>
      </c>
      <c r="AEG58" s="225">
        <v>2256.9638648247801</v>
      </c>
      <c r="AEH58" s="213"/>
      <c r="AEI58" s="224">
        <v>5139.4090839683304</v>
      </c>
      <c r="AEJ58" s="225">
        <v>2321.6576011065399</v>
      </c>
      <c r="AEK58" s="213"/>
      <c r="AEL58" s="224">
        <v>4923.8894133350004</v>
      </c>
      <c r="AEM58" s="225">
        <v>2415.1682560362701</v>
      </c>
      <c r="AEN58" s="213"/>
      <c r="AEO58" s="224">
        <v>4690.3645443016603</v>
      </c>
      <c r="AEP58" s="225">
        <v>2514.7671758911501</v>
      </c>
      <c r="AEQ58" s="213"/>
      <c r="AER58" s="224">
        <v>4421.6515358349998</v>
      </c>
      <c r="AES58" s="225">
        <v>2632.5725331438398</v>
      </c>
      <c r="AET58" s="213"/>
      <c r="AEU58" s="224">
        <v>4104.9322476016696</v>
      </c>
      <c r="AEV58" s="225">
        <v>2763.8594669721601</v>
      </c>
      <c r="AEX58" s="243">
        <v>6761.4364976400002</v>
      </c>
      <c r="AEY58" s="244">
        <v>3107.94685691307</v>
      </c>
      <c r="AEZ58" s="232"/>
      <c r="AFA58" s="243">
        <v>6593.5600882455401</v>
      </c>
      <c r="AFB58" s="244">
        <v>3189.5777398361001</v>
      </c>
      <c r="AFC58" s="232"/>
      <c r="AFD58" s="243">
        <v>6356.2126068510697</v>
      </c>
      <c r="AFE58" s="244">
        <v>3307.11494145805</v>
      </c>
      <c r="AFF58" s="232"/>
      <c r="AFG58" s="243">
        <v>6098.9474774565997</v>
      </c>
      <c r="AFH58" s="244">
        <v>3432.5606605279299</v>
      </c>
      <c r="AFI58" s="232"/>
      <c r="AFJ58" s="243">
        <v>5791.5181240621396</v>
      </c>
      <c r="AFK58" s="244">
        <v>3579.7072242630802</v>
      </c>
      <c r="AFL58" s="232"/>
      <c r="AFM58" s="243">
        <v>5454.5487999999996</v>
      </c>
      <c r="AFN58" s="244">
        <v>3747.7173967654799</v>
      </c>
      <c r="AFP58" s="263">
        <v>8198.04775023002</v>
      </c>
      <c r="AFQ58" s="264">
        <v>4186.9061518671897</v>
      </c>
      <c r="AFR58" s="251"/>
      <c r="AFS58" s="263">
        <v>7983.1094910300299</v>
      </c>
      <c r="AFT58" s="264">
        <v>4294.9916997931005</v>
      </c>
      <c r="AFU58" s="251"/>
      <c r="AFV58" s="263">
        <v>7698.3807292783704</v>
      </c>
      <c r="AFW58" s="264">
        <v>4452.5084436879597</v>
      </c>
      <c r="AFX58" s="251"/>
      <c r="AFY58" s="263">
        <v>7389.7507899267403</v>
      </c>
      <c r="AFZ58" s="264">
        <v>4620.9014436242296</v>
      </c>
      <c r="AGA58" s="251"/>
      <c r="AGB58" s="263">
        <v>7035.8118456234397</v>
      </c>
      <c r="AGC58" s="264">
        <v>4821.2097431872799</v>
      </c>
      <c r="AGD58" s="251"/>
      <c r="AGE58" s="263">
        <v>6616.7384000000002</v>
      </c>
      <c r="AGF58" s="264">
        <v>5044.92597280061</v>
      </c>
      <c r="AGH58" s="41"/>
      <c r="AGI58" s="42"/>
      <c r="AGK58" s="41"/>
      <c r="AGL58" s="42"/>
      <c r="AGN58" s="41"/>
      <c r="AGO58" s="42"/>
      <c r="AGQ58" s="41"/>
      <c r="AGR58" s="42"/>
      <c r="AGT58" s="41"/>
      <c r="AGU58" s="42"/>
      <c r="AGW58" s="41"/>
      <c r="AGX58" s="42"/>
      <c r="AGZ58" s="41"/>
      <c r="AHA58" s="42"/>
      <c r="AHC58" s="41"/>
      <c r="AHD58" s="42"/>
      <c r="AHF58" s="41"/>
      <c r="AHG58" s="42"/>
      <c r="AHI58" s="41"/>
      <c r="AHJ58" s="42"/>
      <c r="AHL58" s="41"/>
      <c r="AHM58" s="42"/>
      <c r="AHO58" s="41"/>
      <c r="AHP58" s="42"/>
      <c r="AHR58" s="41"/>
      <c r="AHS58" s="42"/>
      <c r="AHU58" s="41"/>
      <c r="AHV58" s="42"/>
      <c r="AHX58" s="41"/>
      <c r="AHY58" s="42"/>
      <c r="AIA58" s="41"/>
      <c r="AIB58" s="42"/>
      <c r="AID58" s="41"/>
      <c r="AIE58" s="42"/>
      <c r="AIG58" s="41"/>
      <c r="AIH58" s="42"/>
      <c r="AIJ58" s="41"/>
      <c r="AIK58" s="42"/>
      <c r="AIM58" s="41"/>
      <c r="AIN58" s="42"/>
      <c r="AIP58" s="41"/>
      <c r="AIQ58" s="42"/>
      <c r="AIS58" s="41"/>
      <c r="AIT58" s="42"/>
      <c r="AIV58" s="41"/>
      <c r="AIW58" s="42"/>
      <c r="AIY58" s="41"/>
      <c r="AIZ58" s="42"/>
      <c r="AJB58" s="41"/>
      <c r="AJC58" s="42"/>
      <c r="AJE58" s="41"/>
      <c r="AJF58" s="42"/>
      <c r="AJH58" s="41"/>
      <c r="AJI58" s="42"/>
      <c r="AJK58" s="41"/>
      <c r="AJL58" s="42"/>
      <c r="AJN58" s="41"/>
      <c r="AJO58" s="42"/>
      <c r="AJQ58" s="41"/>
      <c r="AJR58" s="42"/>
      <c r="AJT58" s="41"/>
      <c r="AJU58" s="42"/>
      <c r="AJW58" s="41"/>
      <c r="AJX58" s="42"/>
      <c r="AJZ58" s="41"/>
      <c r="AKA58" s="42"/>
      <c r="AKC58" s="41"/>
      <c r="AKD58" s="42"/>
      <c r="AKF58" s="41"/>
      <c r="AKG58" s="42"/>
      <c r="AKI58" s="41"/>
      <c r="AKJ58" s="42"/>
      <c r="AKL58" s="41"/>
      <c r="AKM58" s="42"/>
      <c r="AKN58" s="66"/>
      <c r="AKO58" s="41"/>
      <c r="AKP58" s="42"/>
      <c r="AKQ58" s="66"/>
      <c r="AKR58" s="41"/>
      <c r="AKS58" s="42"/>
      <c r="AKU58" s="41"/>
      <c r="AKV58" s="42"/>
      <c r="AKW58" s="66"/>
      <c r="AKX58" s="41"/>
      <c r="AKY58" s="42"/>
      <c r="AKZ58" s="66"/>
      <c r="ALA58" s="41"/>
      <c r="ALB58" s="42"/>
      <c r="ALD58" s="41"/>
      <c r="ALE58" s="42"/>
      <c r="ALF58" s="66"/>
      <c r="ALG58" s="41"/>
      <c r="ALH58" s="42"/>
      <c r="ALI58" s="66"/>
      <c r="ALJ58" s="41"/>
      <c r="ALK58" s="42"/>
      <c r="ALM58" s="41"/>
      <c r="ALN58" s="42"/>
      <c r="ALO58" s="66"/>
      <c r="ALP58" s="41"/>
      <c r="ALQ58" s="42"/>
      <c r="ALR58" s="66"/>
      <c r="ALS58" s="41"/>
      <c r="ALT58" s="42"/>
      <c r="ALV58" s="41"/>
      <c r="ALW58" s="42"/>
      <c r="ALX58" s="66"/>
      <c r="ALY58" s="41"/>
      <c r="ALZ58" s="42"/>
      <c r="AMA58" s="66"/>
      <c r="AMB58" s="41"/>
      <c r="AMC58" s="42"/>
      <c r="AME58" s="41"/>
      <c r="AMF58" s="42"/>
      <c r="AMG58" s="66"/>
      <c r="AMH58" s="41"/>
      <c r="AMI58" s="42"/>
      <c r="AMJ58" s="66"/>
      <c r="AMK58" s="41"/>
      <c r="AML58" s="42"/>
      <c r="AMN58" s="41"/>
      <c r="AMO58" s="42"/>
      <c r="AMP58" s="66"/>
      <c r="AMQ58" s="41"/>
      <c r="AMR58" s="42"/>
      <c r="AMS58" s="66"/>
      <c r="AMT58" s="41"/>
      <c r="AMU58" s="42"/>
      <c r="AMW58" s="41"/>
      <c r="AMX58" s="42"/>
      <c r="AMY58" s="66"/>
      <c r="AMZ58" s="41"/>
      <c r="ANA58" s="42"/>
      <c r="ANB58" s="66"/>
      <c r="ANC58" s="41"/>
      <c r="AND58" s="42"/>
      <c r="ANF58" s="41"/>
      <c r="ANG58" s="42"/>
      <c r="ANH58" s="66"/>
      <c r="ANI58" s="41"/>
      <c r="ANJ58" s="42"/>
      <c r="ANK58" s="66"/>
      <c r="ANL58" s="41"/>
      <c r="ANM58" s="42"/>
      <c r="ANO58" s="41"/>
      <c r="ANP58" s="42"/>
      <c r="ANQ58" s="66"/>
      <c r="ANR58" s="41"/>
      <c r="ANS58" s="42"/>
      <c r="ANT58" s="66"/>
      <c r="ANU58" s="41"/>
      <c r="ANV58" s="42"/>
      <c r="ANX58" s="41"/>
      <c r="ANY58" s="42"/>
      <c r="ANZ58" s="66"/>
      <c r="AOA58" s="41"/>
      <c r="AOB58" s="42"/>
      <c r="AOC58" s="66"/>
      <c r="AOD58" s="41"/>
      <c r="AOE58" s="42"/>
      <c r="AOG58" s="41"/>
      <c r="AOH58" s="42"/>
      <c r="AOI58" s="66"/>
      <c r="AOJ58" s="41"/>
      <c r="AOK58" s="42"/>
      <c r="AOL58" s="66"/>
      <c r="AOM58" s="41"/>
      <c r="AON58" s="42"/>
      <c r="AOP58" s="41"/>
      <c r="AOQ58" s="42"/>
      <c r="AOS58" s="41"/>
      <c r="AOT58" s="42"/>
      <c r="AOV58" s="41"/>
      <c r="AOW58" s="42"/>
      <c r="AOY58" s="41"/>
      <c r="AOZ58" s="42"/>
      <c r="APB58" s="41"/>
      <c r="APC58" s="42"/>
      <c r="APE58" s="41"/>
      <c r="APF58" s="42"/>
      <c r="APH58" s="41"/>
      <c r="API58" s="42"/>
      <c r="APK58" s="41"/>
      <c r="APL58" s="42"/>
      <c r="APN58" s="41"/>
      <c r="APO58" s="42"/>
      <c r="APQ58" s="41"/>
      <c r="APR58" s="42"/>
      <c r="APT58" s="41"/>
      <c r="APU58" s="42"/>
      <c r="APW58" s="41"/>
      <c r="APX58" s="42"/>
      <c r="APZ58" s="41"/>
      <c r="AQA58" s="42"/>
      <c r="AQC58" s="41"/>
      <c r="AQD58" s="42"/>
      <c r="AQF58" s="41"/>
      <c r="AQG58" s="42"/>
      <c r="AQI58" s="41"/>
      <c r="AQJ58" s="42"/>
      <c r="AQL58" s="41"/>
      <c r="AQM58" s="42"/>
      <c r="AQO58" s="41"/>
      <c r="AQP58" s="42"/>
      <c r="AQR58" s="41"/>
      <c r="AQS58" s="42"/>
      <c r="AQU58" s="41"/>
      <c r="AQV58" s="42"/>
      <c r="AQX58" s="41"/>
      <c r="AQY58" s="42"/>
      <c r="ARA58" s="41"/>
      <c r="ARB58" s="42"/>
      <c r="ARD58" s="41"/>
      <c r="ARE58" s="42"/>
      <c r="ARG58" s="41"/>
      <c r="ARH58" s="42"/>
      <c r="ARJ58" s="41"/>
      <c r="ARK58" s="42"/>
      <c r="ARM58" s="41"/>
      <c r="ARN58" s="42"/>
      <c r="ARP58" s="41"/>
      <c r="ARQ58" s="42"/>
      <c r="ARS58" s="41"/>
      <c r="ART58" s="42"/>
      <c r="ARV58" s="41"/>
      <c r="ARW58" s="42"/>
      <c r="ARY58" s="41"/>
      <c r="ARZ58" s="42"/>
      <c r="ASB58" s="41"/>
      <c r="ASC58" s="42"/>
      <c r="ASE58" s="41"/>
      <c r="ASF58" s="42"/>
      <c r="ASH58" s="41"/>
      <c r="ASI58" s="42"/>
      <c r="ASK58" s="41"/>
      <c r="ASL58" s="42"/>
      <c r="ASN58" s="41"/>
      <c r="ASO58" s="42"/>
      <c r="ASQ58" s="41"/>
      <c r="ASR58" s="42"/>
      <c r="AST58" s="41"/>
      <c r="ASU58" s="42"/>
      <c r="ASW58" s="41"/>
      <c r="ASX58" s="42"/>
      <c r="ASZ58" s="41"/>
      <c r="ATA58" s="42"/>
      <c r="ATC58" s="41"/>
      <c r="ATD58" s="42"/>
      <c r="ATF58" s="41"/>
      <c r="ATG58" s="42"/>
      <c r="ATI58" s="41"/>
      <c r="ATJ58" s="42"/>
      <c r="ATL58" s="41"/>
      <c r="ATM58" s="42"/>
      <c r="ATO58" s="41"/>
      <c r="ATP58" s="42"/>
      <c r="ATR58" s="41"/>
      <c r="ATS58" s="42"/>
      <c r="ATU58" s="41"/>
      <c r="ATV58" s="42"/>
      <c r="ATX58" s="41"/>
      <c r="ATY58" s="42"/>
      <c r="AUA58" s="41"/>
      <c r="AUB58" s="42"/>
      <c r="AUD58" s="41"/>
      <c r="AUE58" s="42"/>
      <c r="AUG58" s="41"/>
      <c r="AUH58" s="42"/>
      <c r="AUJ58" s="41"/>
      <c r="AUK58" s="42"/>
      <c r="AUM58" s="41"/>
      <c r="AUN58" s="42"/>
      <c r="AUP58" s="41"/>
      <c r="AUQ58" s="42"/>
      <c r="AUS58" s="41"/>
      <c r="AUT58" s="42"/>
      <c r="AUV58" s="41"/>
      <c r="AUW58" s="42"/>
      <c r="AUY58" s="41"/>
      <c r="AUZ58" s="42"/>
      <c r="AVB58" s="41"/>
      <c r="AVC58" s="42"/>
      <c r="AVE58" s="41"/>
      <c r="AVF58" s="42"/>
      <c r="AVH58" s="41"/>
      <c r="AVI58" s="42"/>
      <c r="AVK58" s="41"/>
      <c r="AVL58" s="42"/>
      <c r="AVN58" s="41"/>
      <c r="AVO58" s="42"/>
      <c r="AVQ58" s="41"/>
      <c r="AVR58" s="42"/>
      <c r="AVT58" s="41"/>
      <c r="AVU58" s="42"/>
      <c r="AVW58" s="41"/>
      <c r="AVX58" s="42"/>
      <c r="AVZ58" s="41"/>
      <c r="AWA58" s="42"/>
      <c r="AWC58" s="41"/>
      <c r="AWD58" s="42"/>
      <c r="AWF58" s="41"/>
      <c r="AWG58" s="42"/>
      <c r="AWH58" s="66"/>
      <c r="AWI58" s="41"/>
      <c r="AWJ58" s="42"/>
      <c r="AWK58" s="66"/>
      <c r="AWL58" s="41"/>
      <c r="AWM58" s="42"/>
      <c r="AWO58" s="41"/>
      <c r="AWP58" s="42"/>
      <c r="AWQ58" s="66"/>
      <c r="AWR58" s="41"/>
      <c r="AWS58" s="42"/>
      <c r="AWT58" s="66"/>
      <c r="AWU58" s="41"/>
      <c r="AWV58" s="42"/>
      <c r="AWX58" s="41"/>
      <c r="AWY58" s="42"/>
      <c r="AWZ58" s="66"/>
      <c r="AXA58" s="41"/>
      <c r="AXB58" s="42"/>
      <c r="AXC58" s="66"/>
      <c r="AXD58" s="41"/>
      <c r="AXE58" s="42"/>
      <c r="AXG58" s="41"/>
      <c r="AXH58" s="42"/>
      <c r="AXI58" s="66"/>
      <c r="AXJ58" s="41"/>
      <c r="AXK58" s="42"/>
      <c r="AXL58" s="66"/>
      <c r="AXM58" s="41"/>
      <c r="AXN58" s="42"/>
      <c r="AXP58" s="41"/>
      <c r="AXQ58" s="42"/>
      <c r="AXR58" s="66"/>
      <c r="AXS58" s="41"/>
      <c r="AXT58" s="42"/>
      <c r="AXU58" s="66"/>
      <c r="AXV58" s="41"/>
      <c r="AXW58" s="42"/>
      <c r="AXY58" s="41"/>
      <c r="AXZ58" s="42"/>
      <c r="AYA58" s="66"/>
      <c r="AYB58" s="41"/>
      <c r="AYC58" s="42"/>
      <c r="AYD58" s="66"/>
      <c r="AYE58" s="41"/>
      <c r="AYF58" s="42"/>
      <c r="AYH58" s="41"/>
      <c r="AYI58" s="42"/>
      <c r="AYJ58" s="66"/>
      <c r="AYK58" s="41"/>
      <c r="AYL58" s="42"/>
      <c r="AYM58" s="66"/>
      <c r="AYN58" s="41"/>
      <c r="AYO58" s="42"/>
      <c r="AYQ58" s="41"/>
      <c r="AYR58" s="42"/>
      <c r="AYS58" s="66"/>
      <c r="AYT58" s="41"/>
      <c r="AYU58" s="42"/>
      <c r="AYV58" s="66"/>
      <c r="AYW58" s="41"/>
      <c r="AYX58" s="42"/>
      <c r="AYZ58" s="41"/>
      <c r="AZA58" s="42"/>
      <c r="AZB58" s="66"/>
      <c r="AZC58" s="41"/>
      <c r="AZD58" s="42"/>
      <c r="AZE58" s="66"/>
      <c r="AZF58" s="41"/>
      <c r="AZG58" s="42"/>
      <c r="AZI58" s="41"/>
      <c r="AZJ58" s="42"/>
      <c r="AZK58" s="66"/>
      <c r="AZL58" s="41"/>
      <c r="AZM58" s="42"/>
      <c r="AZN58" s="66"/>
      <c r="AZO58" s="41"/>
      <c r="AZP58" s="42"/>
      <c r="AZR58" s="41"/>
      <c r="AZS58" s="42"/>
      <c r="AZT58" s="66"/>
      <c r="AZU58" s="41"/>
      <c r="AZV58" s="42"/>
      <c r="AZW58" s="66"/>
      <c r="AZX58" s="41"/>
      <c r="AZY58" s="42"/>
    </row>
    <row r="59" spans="2:1377" x14ac:dyDescent="0.15">
      <c r="B59" s="41">
        <v>53.954390531448801</v>
      </c>
      <c r="C59" s="42">
        <v>43.292681673174201</v>
      </c>
      <c r="E59" s="41">
        <v>13.4917673737879</v>
      </c>
      <c r="F59" s="42">
        <v>45.111586157446403</v>
      </c>
      <c r="H59" s="41">
        <v>0</v>
      </c>
      <c r="I59" s="42">
        <v>48.086255834883801</v>
      </c>
      <c r="J59" s="66"/>
      <c r="K59" s="41">
        <v>-41.0753533021621</v>
      </c>
      <c r="L59" s="42">
        <v>52.306736253636998</v>
      </c>
      <c r="N59" s="41">
        <v>83.322455993326798</v>
      </c>
      <c r="O59" s="42">
        <v>63.853721518427498</v>
      </c>
      <c r="P59" s="66"/>
      <c r="Q59" s="41">
        <v>36.8956934278186</v>
      </c>
      <c r="R59" s="42">
        <v>66.715451394949497</v>
      </c>
      <c r="S59" s="66"/>
      <c r="T59" s="41">
        <v>0</v>
      </c>
      <c r="U59" s="42">
        <v>71.145597492561507</v>
      </c>
      <c r="V59" s="66"/>
      <c r="W59" s="41">
        <v>-21.287698167333499</v>
      </c>
      <c r="X59" s="42">
        <v>78.062441174635197</v>
      </c>
      <c r="Z59" s="41">
        <v>152.51818015958901</v>
      </c>
      <c r="AA59" s="42">
        <v>91.344128193579493</v>
      </c>
      <c r="AB59" s="66"/>
      <c r="AC59" s="41">
        <v>101.566416165973</v>
      </c>
      <c r="AD59" s="42">
        <v>94.864119051884899</v>
      </c>
      <c r="AE59" s="66"/>
      <c r="AF59" s="41">
        <v>36.962172172356198</v>
      </c>
      <c r="AG59" s="42">
        <v>100.263300052649</v>
      </c>
      <c r="AH59" s="66"/>
      <c r="AI59" s="41">
        <v>0</v>
      </c>
      <c r="AJ59" s="42">
        <v>109.58831789123499</v>
      </c>
      <c r="AL59" s="41">
        <v>171.75098646889401</v>
      </c>
      <c r="AM59" s="42">
        <v>128.005743595138</v>
      </c>
      <c r="AN59" s="66"/>
      <c r="AO59" s="41">
        <v>107.38490938599099</v>
      </c>
      <c r="AP59" s="42">
        <v>133.56706714228099</v>
      </c>
      <c r="AQ59" s="66"/>
      <c r="AR59" s="41">
        <v>25.8892323030895</v>
      </c>
      <c r="AS59" s="42">
        <v>141.98369987998299</v>
      </c>
      <c r="AT59" s="66"/>
      <c r="AU59" s="41">
        <v>-68.610006257602507</v>
      </c>
      <c r="AV59" s="42">
        <v>152.6515038778</v>
      </c>
      <c r="AX59" s="41">
        <v>266.58490843520701</v>
      </c>
      <c r="AY59" s="42">
        <v>177.23987262992799</v>
      </c>
      <c r="AZ59" s="66"/>
      <c r="BA59" s="41">
        <v>179.55071975127001</v>
      </c>
      <c r="BB59" s="42">
        <v>184.26652124357099</v>
      </c>
      <c r="BC59" s="66"/>
      <c r="BD59" s="41">
        <v>83.655322383394605</v>
      </c>
      <c r="BE59" s="42">
        <v>194.94861132307301</v>
      </c>
      <c r="BF59" s="66"/>
      <c r="BG59" s="41">
        <v>-27.718937612063598</v>
      </c>
      <c r="BH59" s="42">
        <v>208.66221363561999</v>
      </c>
      <c r="BJ59" s="41">
        <v>389.14964483878703</v>
      </c>
      <c r="BK59" s="42">
        <v>294.892633195374</v>
      </c>
      <c r="BL59" s="66"/>
      <c r="BM59" s="41">
        <v>273.90979511876401</v>
      </c>
      <c r="BN59" s="42">
        <v>306.67662463605899</v>
      </c>
      <c r="BO59" s="66"/>
      <c r="BP59" s="41">
        <v>147.30297567872</v>
      </c>
      <c r="BQ59" s="42">
        <v>324.51544343667899</v>
      </c>
      <c r="BR59" s="66"/>
      <c r="BS59" s="41">
        <v>0</v>
      </c>
      <c r="BT59" s="42">
        <v>347.55956667648502</v>
      </c>
      <c r="BV59" s="41">
        <v>604.91929976309302</v>
      </c>
      <c r="BW59" s="42">
        <v>448.04445162214802</v>
      </c>
      <c r="BX59" s="66"/>
      <c r="BY59" s="41">
        <v>503.87361568463098</v>
      </c>
      <c r="BZ59" s="42">
        <v>459.003684424428</v>
      </c>
      <c r="CA59" s="66"/>
      <c r="CB59" s="41">
        <v>356.47393160616701</v>
      </c>
      <c r="CC59" s="42">
        <v>479.412925114681</v>
      </c>
      <c r="CD59" s="66"/>
      <c r="CE59" s="41">
        <v>196.47564752771001</v>
      </c>
      <c r="CF59" s="42">
        <v>504.57221247975002</v>
      </c>
      <c r="CG59" s="66"/>
      <c r="CH59" s="41">
        <v>0</v>
      </c>
      <c r="CI59" s="42">
        <v>537.93192890955902</v>
      </c>
      <c r="CJ59" s="66"/>
      <c r="CK59" s="41">
        <v>-19.603177257668101</v>
      </c>
      <c r="CL59" s="42">
        <v>575.435182727599</v>
      </c>
      <c r="CN59" s="41">
        <v>950.42149620404302</v>
      </c>
      <c r="CO59" s="42">
        <v>647.65467379556003</v>
      </c>
      <c r="CP59" s="66"/>
      <c r="CQ59" s="41">
        <v>841.79063944478901</v>
      </c>
      <c r="CR59" s="42">
        <v>661.228817234556</v>
      </c>
      <c r="CS59" s="66"/>
      <c r="CT59" s="41">
        <v>681.95113268553905</v>
      </c>
      <c r="CU59" s="42">
        <v>686.05577527530602</v>
      </c>
      <c r="CV59" s="66"/>
      <c r="CW59" s="41">
        <v>508.21360092628203</v>
      </c>
      <c r="CX59" s="42">
        <v>716.88315813216605</v>
      </c>
      <c r="CY59" s="66"/>
      <c r="CZ59" s="41">
        <v>326.43213740777901</v>
      </c>
      <c r="DA59" s="42">
        <v>757.92735017431198</v>
      </c>
      <c r="DB59" s="66"/>
      <c r="DC59" s="41">
        <v>142.05159999999799</v>
      </c>
      <c r="DD59" s="42">
        <v>808.46348307884796</v>
      </c>
      <c r="DF59" s="41">
        <v>1352.66085596883</v>
      </c>
      <c r="DG59" s="42">
        <v>898.50143044105801</v>
      </c>
      <c r="DH59" s="66"/>
      <c r="DI59" s="41">
        <v>1237.0103132064301</v>
      </c>
      <c r="DJ59" s="42">
        <v>914.87252426780003</v>
      </c>
      <c r="DK59" s="66"/>
      <c r="DL59" s="41">
        <v>1065.2964704440301</v>
      </c>
      <c r="DM59" s="42">
        <v>944.40538302225502</v>
      </c>
      <c r="DN59" s="66"/>
      <c r="DO59" s="41">
        <v>999.236799394429</v>
      </c>
      <c r="DP59" s="42">
        <v>984.16858669624196</v>
      </c>
      <c r="DQ59" s="66"/>
      <c r="DR59" s="41">
        <v>651.79648491922705</v>
      </c>
      <c r="DS59" s="42">
        <v>1030.4146615523</v>
      </c>
      <c r="DT59" s="66"/>
      <c r="DU59" s="41">
        <v>479.70604545329502</v>
      </c>
      <c r="DV59" s="42">
        <v>1092.44430399814</v>
      </c>
      <c r="DX59" s="41">
        <v>1676.3385463744401</v>
      </c>
      <c r="DY59" s="42">
        <v>1212.3136933503399</v>
      </c>
      <c r="DZ59" s="66"/>
      <c r="EA59" s="41">
        <v>1500.0952063744301</v>
      </c>
      <c r="EB59" s="42">
        <v>1234.6846840248099</v>
      </c>
      <c r="EC59" s="66"/>
      <c r="ED59" s="41">
        <v>1294.2836392865299</v>
      </c>
      <c r="EE59" s="42">
        <v>1274.6134713890999</v>
      </c>
      <c r="EF59" s="66"/>
      <c r="EG59" s="41">
        <v>1215.99221093494</v>
      </c>
      <c r="EH59" s="42">
        <v>1328.3855125662201</v>
      </c>
      <c r="EI59" s="66"/>
      <c r="EJ59" s="41">
        <v>839.929478022833</v>
      </c>
      <c r="EK59" s="42">
        <v>1391.2827595840599</v>
      </c>
      <c r="EL59" s="66"/>
      <c r="EM59" s="41">
        <v>591.82110572273598</v>
      </c>
      <c r="EN59" s="42">
        <v>1475.50975897321</v>
      </c>
      <c r="EP59" s="41">
        <v>509.93656028124099</v>
      </c>
      <c r="EQ59" s="42">
        <v>87.526345383244802</v>
      </c>
      <c r="ER59" s="66"/>
      <c r="ES59" s="41">
        <v>453.29643712357898</v>
      </c>
      <c r="ET59" s="42">
        <v>91.103024725356406</v>
      </c>
      <c r="EU59" s="66"/>
      <c r="EV59" s="41">
        <v>382.58655396591797</v>
      </c>
      <c r="EW59" s="42">
        <v>96.3278302871839</v>
      </c>
      <c r="EX59" s="66"/>
      <c r="EY59" s="41">
        <v>317.93720000000002</v>
      </c>
      <c r="EZ59" s="42">
        <v>104.596260214418</v>
      </c>
      <c r="FB59" s="41">
        <v>636.22466110765902</v>
      </c>
      <c r="FC59" s="42">
        <v>128.975904332976</v>
      </c>
      <c r="FD59" s="66"/>
      <c r="FE59" s="41">
        <v>570.92414854215099</v>
      </c>
      <c r="FF59" s="42">
        <v>134.53251686802801</v>
      </c>
      <c r="FG59" s="66"/>
      <c r="FH59" s="41">
        <v>489.29851597664299</v>
      </c>
      <c r="FI59" s="42">
        <v>142.55262266924899</v>
      </c>
      <c r="FJ59" s="66"/>
      <c r="FK59" s="41">
        <v>420.12430279462097</v>
      </c>
      <c r="FL59" s="42">
        <v>155.98535775196899</v>
      </c>
      <c r="FN59" s="41">
        <v>850.28897851387399</v>
      </c>
      <c r="FO59" s="42">
        <v>184.514682668224</v>
      </c>
      <c r="FP59" s="66"/>
      <c r="FQ59" s="41">
        <v>777.76721452025799</v>
      </c>
      <c r="FR59" s="42">
        <v>191.48358266716599</v>
      </c>
      <c r="FS59" s="66"/>
      <c r="FT59" s="41">
        <v>686.79297052664106</v>
      </c>
      <c r="FU59" s="42">
        <v>201.53052309932801</v>
      </c>
      <c r="FV59" s="66"/>
      <c r="FW59" s="41">
        <v>668.65755603491698</v>
      </c>
      <c r="FX59" s="42">
        <v>219.29821579969001</v>
      </c>
      <c r="FZ59" s="41">
        <v>1022.3876333678101</v>
      </c>
      <c r="GA59" s="42">
        <v>258.427611548215</v>
      </c>
      <c r="GB59" s="66"/>
      <c r="GC59" s="41">
        <v>931.059056284912</v>
      </c>
      <c r="GD59" s="42">
        <v>269.26433402163599</v>
      </c>
      <c r="GE59" s="66"/>
      <c r="GF59" s="41">
        <v>888.09319795330202</v>
      </c>
      <c r="GG59" s="42">
        <v>285.05002248649799</v>
      </c>
      <c r="GH59" s="66"/>
      <c r="GI59" s="41">
        <v>607.00103336781604</v>
      </c>
      <c r="GJ59" s="42">
        <v>304.23672282499598</v>
      </c>
      <c r="GL59" s="41">
        <v>1345.9333045180599</v>
      </c>
      <c r="GM59" s="42">
        <v>357.86163204497598</v>
      </c>
      <c r="GN59" s="66"/>
      <c r="GO59" s="41">
        <v>1226.54411583412</v>
      </c>
      <c r="GP59" s="42">
        <v>371.75139962738598</v>
      </c>
      <c r="GQ59" s="66"/>
      <c r="GR59" s="41">
        <v>1091.09371846624</v>
      </c>
      <c r="GS59" s="42">
        <v>391.64887275627001</v>
      </c>
      <c r="GT59" s="66"/>
      <c r="GU59" s="41">
        <v>838.42682171690899</v>
      </c>
      <c r="GV59" s="42">
        <v>416.569578167717</v>
      </c>
      <c r="GX59" s="41">
        <v>1866.6396859162501</v>
      </c>
      <c r="GY59" s="42">
        <v>595.23024824373397</v>
      </c>
      <c r="GZ59" s="66"/>
      <c r="HA59" s="41">
        <v>1708.25983619623</v>
      </c>
      <c r="HB59" s="42">
        <v>618.46777444426004</v>
      </c>
      <c r="HC59" s="66"/>
      <c r="HD59" s="41">
        <v>1528.91301675618</v>
      </c>
      <c r="HE59" s="42">
        <v>651.68207538520403</v>
      </c>
      <c r="HF59" s="66"/>
      <c r="HG59" s="41">
        <v>1321.38597815156</v>
      </c>
      <c r="HH59" s="42">
        <v>693.05617536263696</v>
      </c>
      <c r="HJ59" s="41">
        <v>2561.2000070538902</v>
      </c>
      <c r="HK59" s="42">
        <v>903.85697421851103</v>
      </c>
      <c r="HL59" s="66"/>
      <c r="HM59" s="41">
        <v>2420.0443229754301</v>
      </c>
      <c r="HN59" s="42">
        <v>926.43338346390999</v>
      </c>
      <c r="HO59" s="66"/>
      <c r="HP59" s="41">
        <v>2216.8746388969698</v>
      </c>
      <c r="HQ59" s="42">
        <v>965.78143032660398</v>
      </c>
      <c r="HR59" s="66"/>
      <c r="HS59" s="41">
        <v>1996.5163548185101</v>
      </c>
      <c r="HT59" s="42">
        <v>1012.19017049225</v>
      </c>
      <c r="HU59" s="66"/>
      <c r="HV59" s="41">
        <v>1754.6541866615901</v>
      </c>
      <c r="HW59" s="42">
        <v>1071.5411171431799</v>
      </c>
      <c r="HX59" s="66"/>
      <c r="HY59" s="41">
        <v>1295.0024000000001</v>
      </c>
      <c r="HZ59" s="42">
        <v>1147.59269734537</v>
      </c>
      <c r="IB59" s="41">
        <v>3444.15939092691</v>
      </c>
      <c r="IC59" s="42">
        <v>1305.81690838903</v>
      </c>
      <c r="ID59" s="66"/>
      <c r="IE59" s="41">
        <v>3290.4047841676502</v>
      </c>
      <c r="IF59" s="42">
        <v>1334.3888640354101</v>
      </c>
      <c r="IG59" s="66"/>
      <c r="IH59" s="41">
        <v>3067.8240274084001</v>
      </c>
      <c r="II59" s="42">
        <v>1383.25567633485</v>
      </c>
      <c r="IJ59" s="66"/>
      <c r="IK59" s="41">
        <v>2826.1814956491498</v>
      </c>
      <c r="IL59" s="42">
        <v>1441.10468325446</v>
      </c>
      <c r="IM59" s="66"/>
      <c r="IN59" s="41">
        <v>2356.7163926861599</v>
      </c>
      <c r="IO59" s="42">
        <v>1515.60963808717</v>
      </c>
      <c r="IP59" s="66"/>
      <c r="IQ59" s="41">
        <v>2011.7008000000001</v>
      </c>
      <c r="IR59" s="42">
        <v>1610.4374259062799</v>
      </c>
      <c r="IT59" s="41">
        <v>4446.62495934248</v>
      </c>
      <c r="IU59" s="42">
        <v>1810.5963293894799</v>
      </c>
      <c r="IV59" s="66"/>
      <c r="IW59" s="41">
        <v>4280.8369165800696</v>
      </c>
      <c r="IX59" s="42">
        <v>1845.7003734533</v>
      </c>
      <c r="IY59" s="66"/>
      <c r="IZ59" s="41">
        <v>4039.41057381768</v>
      </c>
      <c r="JA59" s="42">
        <v>1904.95213585079</v>
      </c>
      <c r="JB59" s="66"/>
      <c r="JC59" s="41">
        <v>3777.0492810552801</v>
      </c>
      <c r="JD59" s="42">
        <v>1974.9957324422701</v>
      </c>
      <c r="JE59" s="66"/>
      <c r="JF59" s="41">
        <v>3460.7605882928801</v>
      </c>
      <c r="JG59" s="42">
        <v>2065.6248356194801</v>
      </c>
      <c r="JH59" s="66"/>
      <c r="JI59" s="41">
        <v>3134.7985027680702</v>
      </c>
      <c r="JJ59" s="42">
        <v>2177.7572359607002</v>
      </c>
      <c r="JL59" s="41">
        <v>5416.2953796175898</v>
      </c>
      <c r="JM59" s="42">
        <v>2442.8096134218099</v>
      </c>
      <c r="JN59" s="66"/>
      <c r="JO59" s="41">
        <v>5179.8870396175898</v>
      </c>
      <c r="JP59" s="42">
        <v>2490.6375541412099</v>
      </c>
      <c r="JQ59" s="66"/>
      <c r="JR59" s="41">
        <v>4890.4204725296904</v>
      </c>
      <c r="JS59" s="42">
        <v>2570.6542000330901</v>
      </c>
      <c r="JT59" s="66"/>
      <c r="JU59" s="41">
        <v>4575.8319654417901</v>
      </c>
      <c r="JV59" s="42">
        <v>2665.4877161192098</v>
      </c>
      <c r="JW59" s="66"/>
      <c r="JX59" s="41">
        <v>4237.8863112660001</v>
      </c>
      <c r="JY59" s="42">
        <v>2788.49391482907</v>
      </c>
      <c r="JZ59" s="66"/>
      <c r="KA59" s="41">
        <v>3805.8661641781</v>
      </c>
      <c r="KB59" s="42">
        <v>2940.8061366618099</v>
      </c>
      <c r="KD59" s="41">
        <v>1217.7870370134899</v>
      </c>
      <c r="KE59" s="42">
        <v>182.72741903434601</v>
      </c>
      <c r="KF59" s="66"/>
      <c r="KG59" s="41">
        <v>1161.89261534515</v>
      </c>
      <c r="KH59" s="42">
        <v>190.31050147081399</v>
      </c>
      <c r="KI59" s="66"/>
      <c r="KJ59" s="41">
        <v>1093.01767847682</v>
      </c>
      <c r="KK59" s="42">
        <v>199.65234477816401</v>
      </c>
      <c r="KL59" s="66"/>
      <c r="KM59" s="41">
        <v>1121.12878856867</v>
      </c>
      <c r="KN59" s="42">
        <v>215.599549799893</v>
      </c>
      <c r="KP59" s="41">
        <v>1493.77955212539</v>
      </c>
      <c r="KQ59" s="42">
        <v>267.44613801813199</v>
      </c>
      <c r="KR59" s="66"/>
      <c r="KS59" s="41">
        <v>1428.85785702615</v>
      </c>
      <c r="KT59" s="42">
        <v>278.19510111607298</v>
      </c>
      <c r="KU59" s="66"/>
      <c r="KV59" s="41">
        <v>1348.82537952691</v>
      </c>
      <c r="KW59" s="42">
        <v>291.52076421681699</v>
      </c>
      <c r="KX59" s="66"/>
      <c r="KY59" s="41">
        <v>1394.45172811926</v>
      </c>
      <c r="KZ59" s="42">
        <v>316.23760031117598</v>
      </c>
      <c r="LB59" s="41">
        <v>1934.58728710796</v>
      </c>
      <c r="LC59" s="42">
        <v>381.62792794364401</v>
      </c>
      <c r="LD59" s="66"/>
      <c r="LE59" s="41">
        <v>1861.1707996303201</v>
      </c>
      <c r="LF59" s="42">
        <v>395.575848727108</v>
      </c>
      <c r="LG59" s="66"/>
      <c r="LH59" s="41">
        <v>1770.5606225526899</v>
      </c>
      <c r="LI59" s="42">
        <v>412.89377896775699</v>
      </c>
      <c r="LJ59" s="66"/>
      <c r="LK59" s="41">
        <v>1826.1968199999999</v>
      </c>
      <c r="LL59" s="42">
        <v>446.31109936029998</v>
      </c>
      <c r="LN59" s="41">
        <v>2343.70677178712</v>
      </c>
      <c r="LO59" s="42">
        <v>533.02346568191399</v>
      </c>
      <c r="LP59" s="66"/>
      <c r="LQ59" s="41">
        <v>2251.6859047664402</v>
      </c>
      <c r="LR59" s="42">
        <v>553.38533607434999</v>
      </c>
      <c r="LS59" s="66"/>
      <c r="LT59" s="41">
        <v>2138.1492457457698</v>
      </c>
      <c r="LU59" s="42">
        <v>578.62222585920904</v>
      </c>
      <c r="LV59" s="66"/>
      <c r="LW59" s="41">
        <v>2007.75452872509</v>
      </c>
      <c r="LX59" s="42">
        <v>606.77320312945801</v>
      </c>
      <c r="LZ59" s="41">
        <v>3018.1963382603399</v>
      </c>
      <c r="MA59" s="42">
        <v>738.52958831352601</v>
      </c>
      <c r="MB59" s="66"/>
      <c r="MC59" s="41">
        <v>2904.1471862472799</v>
      </c>
      <c r="MD59" s="42">
        <v>765.510062491751</v>
      </c>
      <c r="ME59" s="66"/>
      <c r="MF59" s="41">
        <v>2768.6059790211698</v>
      </c>
      <c r="MG59" s="42">
        <v>798.92233493321498</v>
      </c>
      <c r="MH59" s="66"/>
      <c r="MI59" s="41">
        <v>2612.8816999999999</v>
      </c>
      <c r="MJ59" s="42">
        <v>836.35613924839095</v>
      </c>
      <c r="ML59" s="41">
        <v>4156.7951203628099</v>
      </c>
      <c r="MM59" s="42">
        <v>1224.3629313639001</v>
      </c>
      <c r="MN59" s="66"/>
      <c r="MO59" s="41">
        <v>4005.0277063663998</v>
      </c>
      <c r="MP59" s="42">
        <v>1268.36681905875</v>
      </c>
      <c r="MQ59" s="66"/>
      <c r="MR59" s="41">
        <v>3824.7699695735801</v>
      </c>
      <c r="MS59" s="42">
        <v>1322.9521565223199</v>
      </c>
      <c r="MT59" s="66"/>
      <c r="MU59" s="41">
        <v>3617.6297</v>
      </c>
      <c r="MV59" s="42">
        <v>1384.43825390044</v>
      </c>
      <c r="MX59" s="41">
        <v>5555.1997219325503</v>
      </c>
      <c r="MY59" s="42">
        <v>1854.6308761155401</v>
      </c>
      <c r="MZ59" s="66"/>
      <c r="NA59" s="41">
        <v>5416.3489584235203</v>
      </c>
      <c r="NB59" s="42">
        <v>1901.59755948511</v>
      </c>
      <c r="NC59" s="66"/>
      <c r="ND59" s="41">
        <v>5220.7330525144898</v>
      </c>
      <c r="NE59" s="42">
        <v>1970.5733125813799</v>
      </c>
      <c r="NF59" s="66"/>
      <c r="NG59" s="41">
        <v>5008.8446170054503</v>
      </c>
      <c r="NH59" s="42">
        <v>2043.92788228114</v>
      </c>
      <c r="NI59" s="66"/>
      <c r="NJ59" s="41">
        <v>4764.3798483873998</v>
      </c>
      <c r="NK59" s="42">
        <v>2130.3164980389001</v>
      </c>
      <c r="NL59" s="66"/>
      <c r="NM59" s="41">
        <v>4486.0257600000004</v>
      </c>
      <c r="NN59" s="42">
        <v>2227.9890509832599</v>
      </c>
      <c r="NP59" s="41">
        <v>7266.3041521780597</v>
      </c>
      <c r="NQ59" s="42">
        <v>2669.49037574364</v>
      </c>
      <c r="NR59" s="66"/>
      <c r="NS59" s="41">
        <v>7111.9638922271297</v>
      </c>
      <c r="NT59" s="42">
        <v>2730.2860227496899</v>
      </c>
      <c r="NU59" s="66"/>
      <c r="NV59" s="41">
        <v>6894.1104990761996</v>
      </c>
      <c r="NW59" s="42">
        <v>2819.1282393700399</v>
      </c>
      <c r="NX59" s="66"/>
      <c r="NY59" s="41">
        <v>6658.0524081252797</v>
      </c>
      <c r="NZ59" s="42">
        <v>2914.0588733683298</v>
      </c>
      <c r="OA59" s="66"/>
      <c r="OB59" s="41">
        <v>6386.5754294234403</v>
      </c>
      <c r="OC59" s="42">
        <v>3026.2737838827402</v>
      </c>
      <c r="OD59" s="66"/>
      <c r="OE59" s="41">
        <v>6066.3905000000004</v>
      </c>
      <c r="OF59" s="42">
        <v>3152.5233108368898</v>
      </c>
      <c r="OH59" s="41">
        <v>9194.8683692679897</v>
      </c>
      <c r="OI59" s="42">
        <v>3689.5288180755902</v>
      </c>
      <c r="OJ59" s="66"/>
      <c r="OK59" s="41">
        <v>9025.2478429459006</v>
      </c>
      <c r="OL59" s="42">
        <v>3765.8454047983701</v>
      </c>
      <c r="OM59" s="66"/>
      <c r="ON59" s="41">
        <v>8785.3661926238092</v>
      </c>
      <c r="OO59" s="42">
        <v>3877.02464551919</v>
      </c>
      <c r="OP59" s="66"/>
      <c r="OQ59" s="41">
        <v>8525.3476763017206</v>
      </c>
      <c r="OR59" s="42">
        <v>3996.1304328709198</v>
      </c>
      <c r="OS59" s="66"/>
      <c r="OT59" s="41">
        <v>8214.6011519796393</v>
      </c>
      <c r="OU59" s="42">
        <v>4136.4671606570701</v>
      </c>
      <c r="OV59" s="66"/>
      <c r="OW59" s="41">
        <v>7874.1966000000002</v>
      </c>
      <c r="OX59" s="42">
        <v>4296.7955166933798</v>
      </c>
      <c r="OZ59" s="41">
        <v>11138.6416010096</v>
      </c>
      <c r="PA59" s="42">
        <v>4972.11765499381</v>
      </c>
      <c r="PB59" s="66"/>
      <c r="PC59" s="41">
        <v>10921.2357746096</v>
      </c>
      <c r="PD59" s="42">
        <v>5074.7603610709702</v>
      </c>
      <c r="PE59" s="66"/>
      <c r="PF59" s="41">
        <v>10633.468460587101</v>
      </c>
      <c r="PG59" s="42">
        <v>5223.77989626213</v>
      </c>
      <c r="PH59" s="66"/>
      <c r="PI59" s="41">
        <v>10321.5369073646</v>
      </c>
      <c r="PJ59" s="42">
        <v>5383.7106973357604</v>
      </c>
      <c r="PK59" s="66"/>
      <c r="PL59" s="41">
        <v>9964.0333657195406</v>
      </c>
      <c r="PM59" s="42">
        <v>5573.85985655881</v>
      </c>
      <c r="PN59" s="66"/>
      <c r="PO59" s="41">
        <v>9540.4294000000009</v>
      </c>
      <c r="PP59" s="42">
        <v>5788.4083186371199</v>
      </c>
      <c r="PR59" s="41">
        <v>-28.0363469968967</v>
      </c>
      <c r="PS59" s="42">
        <v>34.571649928747199</v>
      </c>
      <c r="PT59" s="66"/>
      <c r="PU59" s="41">
        <v>-85.674524365364803</v>
      </c>
      <c r="PV59" s="42">
        <v>35.774712625122497</v>
      </c>
      <c r="PW59" s="66"/>
      <c r="PX59" s="41">
        <v>-139.65000552302601</v>
      </c>
      <c r="PY59" s="42">
        <v>38.208360660002697</v>
      </c>
      <c r="PZ59" s="66"/>
      <c r="QA59" s="41">
        <v>-175.96619999999899</v>
      </c>
      <c r="QB59" s="42">
        <v>41.9182668759384</v>
      </c>
      <c r="QD59" s="41">
        <v>-33.199722108148102</v>
      </c>
      <c r="QE59" s="42">
        <v>50.685976169036998</v>
      </c>
      <c r="QF59" s="66"/>
      <c r="QG59" s="41">
        <v>-82.530525673655703</v>
      </c>
      <c r="QH59" s="42">
        <v>52.987102947126203</v>
      </c>
      <c r="QI59" s="66"/>
      <c r="QJ59" s="41">
        <v>-144.632689239163</v>
      </c>
      <c r="QK59" s="42">
        <v>56.754217259513901</v>
      </c>
      <c r="QL59" s="66"/>
      <c r="QM59" s="41">
        <v>-183.70319999999899</v>
      </c>
      <c r="QN59" s="42">
        <v>62.719140050895099</v>
      </c>
      <c r="QP59" s="41">
        <v>0</v>
      </c>
      <c r="QQ59" s="42">
        <v>72.351155828395505</v>
      </c>
      <c r="QR59" s="66"/>
      <c r="QS59" s="41">
        <v>-46.672716297225698</v>
      </c>
      <c r="QT59" s="42">
        <v>75.294178191367607</v>
      </c>
      <c r="QU59" s="66"/>
      <c r="QV59" s="41">
        <v>-89.835261083181805</v>
      </c>
      <c r="QW59" s="42">
        <v>80.028135654645595</v>
      </c>
      <c r="QX59" s="66"/>
      <c r="QY59" s="41">
        <v>-191.37973712866301</v>
      </c>
      <c r="QZ59" s="42">
        <v>87.730700924669193</v>
      </c>
      <c r="RB59" s="41">
        <v>-5.5504554103742301</v>
      </c>
      <c r="RC59" s="42">
        <v>101.68300580017601</v>
      </c>
      <c r="RD59" s="66"/>
      <c r="RE59" s="41">
        <v>-74.065162493276404</v>
      </c>
      <c r="RF59" s="42">
        <v>106.12582073979</v>
      </c>
      <c r="RG59" s="66"/>
      <c r="RH59" s="41">
        <v>-160.63266957617799</v>
      </c>
      <c r="RI59" s="42">
        <v>113.33199939849101</v>
      </c>
      <c r="RJ59" s="66"/>
      <c r="RK59" s="41">
        <v>-295.471806257602</v>
      </c>
      <c r="RL59" s="42">
        <v>123.151317962058</v>
      </c>
      <c r="RN59" s="41">
        <v>10.381117218638501</v>
      </c>
      <c r="RO59" s="42">
        <v>139.792401738763</v>
      </c>
      <c r="RP59" s="66"/>
      <c r="RQ59" s="41">
        <v>-48.639560306752301</v>
      </c>
      <c r="RR59" s="42">
        <v>146.32689844139901</v>
      </c>
      <c r="RS59" s="66"/>
      <c r="RT59" s="41">
        <v>-111.665550516081</v>
      </c>
      <c r="RU59" s="42">
        <v>155.648844700572</v>
      </c>
      <c r="RV59" s="66"/>
      <c r="RW59" s="41">
        <v>-311.67095282863602</v>
      </c>
      <c r="RX59" s="42">
        <v>167.77334152111101</v>
      </c>
      <c r="RZ59" s="41">
        <v>39.8728206232961</v>
      </c>
      <c r="SA59" s="42">
        <v>232.70361513131101</v>
      </c>
      <c r="SB59" s="66"/>
      <c r="SC59" s="41">
        <v>0</v>
      </c>
      <c r="SD59" s="42">
        <v>244.53280736288801</v>
      </c>
      <c r="SE59" s="66"/>
      <c r="SF59" s="41">
        <v>-171.90804786482801</v>
      </c>
      <c r="SG59" s="42">
        <v>258.72185247357697</v>
      </c>
      <c r="SH59" s="66"/>
      <c r="SI59" s="41">
        <v>-386.13799999999998</v>
      </c>
      <c r="SJ59" s="42">
        <v>279.591009353478</v>
      </c>
      <c r="SL59" s="41">
        <v>154.24962230493099</v>
      </c>
      <c r="SM59" s="42">
        <v>353.82608325710498</v>
      </c>
      <c r="SN59" s="66"/>
      <c r="SO59" s="41">
        <v>43.705890226469599</v>
      </c>
      <c r="SP59" s="42">
        <v>362.29917823583003</v>
      </c>
      <c r="SQ59" s="66"/>
      <c r="SR59" s="41">
        <v>-52.428955640300103</v>
      </c>
      <c r="SS59" s="42">
        <v>381.17755914334401</v>
      </c>
      <c r="ST59" s="66"/>
      <c r="SU59" s="41">
        <v>-221.71463171875601</v>
      </c>
      <c r="SV59" s="42">
        <v>402.68495617279802</v>
      </c>
      <c r="SW59" s="66"/>
      <c r="SX59" s="41">
        <v>-478.28659808737598</v>
      </c>
      <c r="SY59" s="42">
        <v>432.92737611948297</v>
      </c>
      <c r="SZ59" s="66"/>
      <c r="TA59" s="41">
        <v>-543.54500000000201</v>
      </c>
      <c r="TB59" s="42">
        <v>467.29631565573999</v>
      </c>
      <c r="TD59" s="41">
        <v>384.83368925947201</v>
      </c>
      <c r="TE59" s="42">
        <v>511.88399339075198</v>
      </c>
      <c r="TF59" s="66"/>
      <c r="TG59" s="41">
        <v>265.517528500217</v>
      </c>
      <c r="TH59" s="42">
        <v>521.98328829481295</v>
      </c>
      <c r="TI59" s="66"/>
      <c r="TJ59" s="41">
        <v>90.820893740963996</v>
      </c>
      <c r="TK59" s="42">
        <v>542.522578707619</v>
      </c>
      <c r="TL59" s="66"/>
      <c r="TM59" s="41">
        <v>-14.501432240496399</v>
      </c>
      <c r="TN59" s="42">
        <v>571.01357727799905</v>
      </c>
      <c r="TO59" s="66"/>
      <c r="TP59" s="41">
        <v>-299.89486953679301</v>
      </c>
      <c r="TQ59" s="42">
        <v>607.20204594750703</v>
      </c>
      <c r="TR59" s="66"/>
      <c r="TS59" s="41">
        <v>-392.33830000000398</v>
      </c>
      <c r="TT59" s="42">
        <v>651.37773019769998</v>
      </c>
      <c r="TV59" s="41">
        <v>659.60111529409699</v>
      </c>
      <c r="TW59" s="42">
        <v>710.73536315496005</v>
      </c>
      <c r="TX59" s="66"/>
      <c r="TY59" s="41">
        <v>532.07801253169703</v>
      </c>
      <c r="TZ59" s="42">
        <v>722.49528110171298</v>
      </c>
      <c r="UA59" s="66"/>
      <c r="UB59" s="41">
        <v>343.85624976929603</v>
      </c>
      <c r="UC59" s="42">
        <v>746.23382259459095</v>
      </c>
      <c r="UD59" s="66"/>
      <c r="UE59" s="41">
        <v>139.07839700689701</v>
      </c>
      <c r="UF59" s="42">
        <v>777.89085528978103</v>
      </c>
      <c r="UG59" s="66"/>
      <c r="UH59" s="41">
        <v>-0.44177838526201202</v>
      </c>
      <c r="UI59" s="42">
        <v>822.89151435306906</v>
      </c>
      <c r="UJ59" s="66"/>
      <c r="UK59" s="41">
        <v>-169.954761506907</v>
      </c>
      <c r="UL59" s="42">
        <v>877.27265339123301</v>
      </c>
      <c r="UN59" s="41">
        <v>839.22687572580196</v>
      </c>
      <c r="UO59" s="42">
        <v>959.07519466555095</v>
      </c>
      <c r="UP59" s="66"/>
      <c r="UQ59" s="41">
        <v>648.73646372580299</v>
      </c>
      <c r="UR59" s="42">
        <v>975.22572380708505</v>
      </c>
      <c r="US59" s="66"/>
      <c r="UT59" s="41">
        <v>423.11539263790098</v>
      </c>
      <c r="UU59" s="42">
        <v>1007.3659808498099</v>
      </c>
      <c r="UV59" s="66"/>
      <c r="UW59" s="41">
        <v>177.627013550002</v>
      </c>
      <c r="UX59" s="42">
        <v>1050.28265704348</v>
      </c>
      <c r="UY59" s="66"/>
      <c r="UZ59" s="41">
        <v>0</v>
      </c>
      <c r="VA59" s="42">
        <v>1111.0094033231701</v>
      </c>
      <c r="VB59" s="66"/>
      <c r="VC59" s="41">
        <v>-192.477924054178</v>
      </c>
      <c r="VD59" s="42">
        <v>1185.0944613085901</v>
      </c>
      <c r="VF59" s="41">
        <v>287.209580381325</v>
      </c>
      <c r="VG59" s="42">
        <v>69.256522215684598</v>
      </c>
      <c r="VH59" s="66"/>
      <c r="VI59" s="41">
        <v>222.90779322366299</v>
      </c>
      <c r="VJ59" s="42">
        <v>72.167552086683997</v>
      </c>
      <c r="VK59" s="66"/>
      <c r="VL59" s="41">
        <v>176.306274487613</v>
      </c>
      <c r="VM59" s="42">
        <v>76.8327848482908</v>
      </c>
      <c r="VN59" s="66"/>
      <c r="VO59" s="41">
        <v>100.393124612881</v>
      </c>
      <c r="VP59" s="42">
        <v>83.710883165042205</v>
      </c>
      <c r="VR59" s="41">
        <v>368.00731506192602</v>
      </c>
      <c r="VS59" s="42">
        <v>102.150100895504</v>
      </c>
      <c r="VT59" s="66"/>
      <c r="VU59" s="41">
        <v>293.768194496418</v>
      </c>
      <c r="VV59" s="42">
        <v>106.730968537145</v>
      </c>
      <c r="VW59" s="66"/>
      <c r="VX59" s="41">
        <v>201.214833930911</v>
      </c>
      <c r="VY59" s="42">
        <v>113.73214893418999</v>
      </c>
      <c r="VZ59" s="66"/>
      <c r="WA59" s="41">
        <v>157.82809551825</v>
      </c>
      <c r="WB59" s="42">
        <v>125.01770781748399</v>
      </c>
      <c r="WD59" s="41">
        <v>517.40184317216006</v>
      </c>
      <c r="WE59" s="42">
        <v>146.12784368345501</v>
      </c>
      <c r="WF59" s="66"/>
      <c r="WG59" s="41">
        <v>434.66452717854401</v>
      </c>
      <c r="WH59" s="42">
        <v>151.760711710474</v>
      </c>
      <c r="WI59" s="66"/>
      <c r="WJ59" s="41">
        <v>331.20145118492701</v>
      </c>
      <c r="WK59" s="42">
        <v>160.40897411303499</v>
      </c>
      <c r="WL59" s="66"/>
      <c r="WM59" s="41">
        <v>225.45464376913199</v>
      </c>
      <c r="WN59" s="42">
        <v>175.33660204395699</v>
      </c>
      <c r="WP59" s="41">
        <v>614.90945460824605</v>
      </c>
      <c r="WQ59" s="42">
        <v>204.77921968310099</v>
      </c>
      <c r="WR59" s="66"/>
      <c r="WS59" s="41">
        <v>510.81143752534399</v>
      </c>
      <c r="WT59" s="42">
        <v>213.68074729317701</v>
      </c>
      <c r="WU59" s="66"/>
      <c r="WV59" s="41">
        <v>380.74222044244101</v>
      </c>
      <c r="WW59" s="42">
        <v>227.16399864629301</v>
      </c>
      <c r="WX59" s="66"/>
      <c r="WY59" s="41">
        <v>165.53813332560799</v>
      </c>
      <c r="WZ59" s="42">
        <v>244.72381449668899</v>
      </c>
      <c r="XB59" s="41">
        <v>833.52572208491802</v>
      </c>
      <c r="XC59" s="42">
        <v>283.541848942944</v>
      </c>
      <c r="XD59" s="66"/>
      <c r="XE59" s="41">
        <v>698.81320540097704</v>
      </c>
      <c r="XF59" s="42">
        <v>294.78624641851201</v>
      </c>
      <c r="XG59" s="66"/>
      <c r="XH59" s="41">
        <v>544.62956003310103</v>
      </c>
      <c r="XI59" s="42">
        <v>311.89620445351301</v>
      </c>
      <c r="XJ59" s="66"/>
      <c r="XK59" s="41">
        <v>285.87324034813003</v>
      </c>
      <c r="XL59" s="42">
        <v>334.23904050546798</v>
      </c>
      <c r="XN59" s="41">
        <v>1168.08603748527</v>
      </c>
      <c r="XO59" s="42">
        <v>471.76051200107997</v>
      </c>
      <c r="XP59" s="66"/>
      <c r="XQ59" s="41">
        <v>989.27508376524202</v>
      </c>
      <c r="XR59" s="42">
        <v>490.61885764750798</v>
      </c>
      <c r="XS59" s="66"/>
      <c r="XT59" s="41">
        <v>784.95060032519802</v>
      </c>
      <c r="XU59" s="42">
        <v>519.19205272467104</v>
      </c>
      <c r="XV59" s="66"/>
      <c r="XW59" s="41">
        <v>439.61719050317703</v>
      </c>
      <c r="XX59" s="42">
        <v>556.81752468452396</v>
      </c>
      <c r="XZ59" s="41">
        <v>1659.86065213757</v>
      </c>
      <c r="YA59" s="42">
        <v>716.77513675973796</v>
      </c>
      <c r="YB59" s="66"/>
      <c r="YC59" s="41">
        <v>1499.70887205911</v>
      </c>
      <c r="YD59" s="42">
        <v>734.30074830165699</v>
      </c>
      <c r="YE59" s="66"/>
      <c r="YF59" s="41">
        <v>1270.1265159806501</v>
      </c>
      <c r="YG59" s="42">
        <v>766.97394031180602</v>
      </c>
      <c r="YH59" s="66"/>
      <c r="YI59" s="41">
        <v>1021.18173590219</v>
      </c>
      <c r="YJ59" s="42">
        <v>807.27832085827197</v>
      </c>
      <c r="YK59" s="66"/>
      <c r="YL59" s="41">
        <v>602.72849932187603</v>
      </c>
      <c r="YM59" s="42">
        <v>861.65711679574804</v>
      </c>
      <c r="YN59" s="66"/>
      <c r="YO59" s="41">
        <v>275.44279999999799</v>
      </c>
      <c r="YP59" s="42">
        <v>929.94626781117597</v>
      </c>
      <c r="YR59" s="41">
        <v>2312.9837770377599</v>
      </c>
      <c r="YS59" s="42">
        <v>1036.11913229885</v>
      </c>
      <c r="YT59" s="66"/>
      <c r="YU59" s="41">
        <v>2137.8585622785099</v>
      </c>
      <c r="YV59" s="42">
        <v>1057.8175659333499</v>
      </c>
      <c r="YW59" s="66"/>
      <c r="YX59" s="41">
        <v>1885.5635495192601</v>
      </c>
      <c r="YY59" s="42">
        <v>1097.55037571974</v>
      </c>
      <c r="YZ59" s="66"/>
      <c r="ZA59" s="41">
        <v>1611.7612097599999</v>
      </c>
      <c r="ZB59" s="42">
        <v>1146.9222337806</v>
      </c>
      <c r="ZC59" s="66"/>
      <c r="ZD59" s="41">
        <v>1311.0160182415</v>
      </c>
      <c r="ZE59" s="42">
        <v>1212.6891356206399</v>
      </c>
      <c r="ZF59" s="66"/>
      <c r="ZG59" s="41">
        <v>750.69503793423803</v>
      </c>
      <c r="ZH59" s="42">
        <v>1298.8075756685701</v>
      </c>
      <c r="ZJ59" s="41">
        <v>3060.5054779930201</v>
      </c>
      <c r="ZK59" s="42">
        <v>1437.43616354397</v>
      </c>
      <c r="ZL59" s="66"/>
      <c r="ZM59" s="41">
        <v>2870.9723152306201</v>
      </c>
      <c r="ZN59" s="42">
        <v>1463.59759795786</v>
      </c>
      <c r="ZO59" s="66"/>
      <c r="ZP59" s="41">
        <v>2596.53013246822</v>
      </c>
      <c r="ZQ59" s="42">
        <v>1510.8467917068101</v>
      </c>
      <c r="ZR59" s="66"/>
      <c r="ZS59" s="41">
        <v>2298.4357197058198</v>
      </c>
      <c r="ZT59" s="42">
        <v>1569.60193366709</v>
      </c>
      <c r="ZU59" s="66"/>
      <c r="ZV59" s="41">
        <v>1939.6651069434099</v>
      </c>
      <c r="ZW59" s="42">
        <v>1648.60572448427</v>
      </c>
      <c r="ZX59" s="66"/>
      <c r="ZY59" s="41">
        <v>1344.6216454533001</v>
      </c>
      <c r="ZZ59" s="42">
        <v>1751.7532301425899</v>
      </c>
      <c r="AAB59" s="41">
        <v>3742.0720383203302</v>
      </c>
      <c r="AAC59" s="42">
        <v>1939.48043781255</v>
      </c>
      <c r="AAD59" s="66"/>
      <c r="AAE59" s="41">
        <v>3477.16955432033</v>
      </c>
      <c r="AAF59" s="42">
        <v>1975.23174589157</v>
      </c>
      <c r="AAG59" s="66"/>
      <c r="AAH59" s="41">
        <v>3148.08397923243</v>
      </c>
      <c r="AAI59" s="42">
        <v>2039.1140707469399</v>
      </c>
      <c r="AAJ59" s="66"/>
      <c r="AAK59" s="41">
        <v>3023.9439581226102</v>
      </c>
      <c r="AAL59" s="42">
        <v>2125.2218511936298</v>
      </c>
      <c r="AAM59" s="66"/>
      <c r="AAN59" s="41">
        <v>2401.6917699687301</v>
      </c>
      <c r="AAO59" s="42">
        <v>2225.9811637459502</v>
      </c>
      <c r="AAP59" s="66"/>
      <c r="AAQ59" s="41">
        <v>1645.5987057227301</v>
      </c>
      <c r="AAR59" s="42">
        <v>2366.2693492429798</v>
      </c>
      <c r="AAT59" s="91">
        <v>892.12980384695697</v>
      </c>
      <c r="AAU59" s="92">
        <v>160.24326915210301</v>
      </c>
      <c r="AAV59" s="80"/>
      <c r="AAW59" s="91">
        <v>839.427742178622</v>
      </c>
      <c r="AAX59" s="92">
        <v>168.145968092255</v>
      </c>
      <c r="AAY59" s="80"/>
      <c r="AAZ59" s="91">
        <v>774.45556531028706</v>
      </c>
      <c r="ABA59" s="92">
        <v>177.90467068727099</v>
      </c>
      <c r="ABB59" s="80"/>
      <c r="ABC59" s="91">
        <v>786.69150297014801</v>
      </c>
      <c r="ABD59" s="92">
        <v>193.65416518331801</v>
      </c>
      <c r="ABF59" s="110">
        <v>1099.89744204917</v>
      </c>
      <c r="ABG59" s="111">
        <v>233.11896766265099</v>
      </c>
      <c r="ABH59" s="99"/>
      <c r="ABI59" s="110">
        <v>1038.70016694993</v>
      </c>
      <c r="ABJ59" s="111">
        <v>244.514378642422</v>
      </c>
      <c r="ABK59" s="99"/>
      <c r="ABL59" s="110">
        <v>963.22090945069294</v>
      </c>
      <c r="ABM59" s="111">
        <v>258.554569829196</v>
      </c>
      <c r="ABN59" s="99"/>
      <c r="ABO59" s="110">
        <v>987.90457920190602</v>
      </c>
      <c r="ABP59" s="111">
        <v>282.82282010288299</v>
      </c>
      <c r="ABR59" s="129">
        <v>1440.51459487177</v>
      </c>
      <c r="ABS59" s="130">
        <v>330.88908471166599</v>
      </c>
      <c r="ABT59" s="118"/>
      <c r="ABU59" s="129">
        <v>1371.35458739414</v>
      </c>
      <c r="ABV59" s="130">
        <v>345.788034608168</v>
      </c>
      <c r="ABW59" s="118"/>
      <c r="ABX59" s="129">
        <v>1285.9480903164999</v>
      </c>
      <c r="ABY59" s="130">
        <v>364.13758980978201</v>
      </c>
      <c r="ABZ59" s="118"/>
      <c r="ACA59" s="129">
        <v>1316.73642</v>
      </c>
      <c r="ACB59" s="130">
        <v>396.85247039663699</v>
      </c>
      <c r="ACD59" s="148">
        <v>1740.5004738544999</v>
      </c>
      <c r="ACE59" s="149">
        <v>462.16251617407198</v>
      </c>
      <c r="ACF59" s="137"/>
      <c r="ACG59" s="148">
        <v>1653.8002068338301</v>
      </c>
      <c r="ACH59" s="149">
        <v>483.86670350323101</v>
      </c>
      <c r="ACI59" s="137"/>
      <c r="ACJ59" s="148">
        <v>1546.7681478131501</v>
      </c>
      <c r="ACK59" s="149">
        <v>510.56977260380501</v>
      </c>
      <c r="ACL59" s="137"/>
      <c r="ACM59" s="148">
        <v>1423.81783079248</v>
      </c>
      <c r="ACN59" s="149">
        <v>540.22887442572005</v>
      </c>
      <c r="ACP59" s="167">
        <v>2255.2925008717798</v>
      </c>
      <c r="ACQ59" s="168">
        <v>639.81967212604502</v>
      </c>
      <c r="ACR59" s="156"/>
      <c r="ACS59" s="167">
        <v>2147.6280688587199</v>
      </c>
      <c r="ACT59" s="168">
        <v>668.42189749388797</v>
      </c>
      <c r="ACU59" s="156"/>
      <c r="ACV59" s="167">
        <v>2019.8923816326101</v>
      </c>
      <c r="ACW59" s="168">
        <v>703.87868018792005</v>
      </c>
      <c r="ACX59" s="156"/>
      <c r="ACY59" s="167">
        <v>1873.1024152064899</v>
      </c>
      <c r="ACZ59" s="168">
        <v>743.40791229232696</v>
      </c>
      <c r="ADB59" s="186">
        <v>3114.0174396445</v>
      </c>
      <c r="ADC59" s="187">
        <v>1058.0237071132599</v>
      </c>
      <c r="ADD59" s="175"/>
      <c r="ADE59" s="186">
        <v>2970.7629856480899</v>
      </c>
      <c r="ADF59" s="187">
        <v>1104.7383918129001</v>
      </c>
      <c r="ADG59" s="175"/>
      <c r="ADH59" s="186">
        <v>2800.9126088552798</v>
      </c>
      <c r="ADI59" s="187">
        <v>1162.69564957068</v>
      </c>
      <c r="ADJ59" s="175"/>
      <c r="ADK59" s="186">
        <v>2605.6833999999999</v>
      </c>
      <c r="ADL59" s="187">
        <v>1227.6519317080899</v>
      </c>
      <c r="ADN59" s="205">
        <v>4187.1738637386798</v>
      </c>
      <c r="ADO59" s="206">
        <v>1594.4323595942999</v>
      </c>
      <c r="ADP59" s="194"/>
      <c r="ADQ59" s="205">
        <v>4056.2381402296501</v>
      </c>
      <c r="ADR59" s="206">
        <v>1644.6155252091701</v>
      </c>
      <c r="ADS59" s="194"/>
      <c r="ADT59" s="205">
        <v>3871.6275143206199</v>
      </c>
      <c r="ADU59" s="206">
        <v>1717.66098667033</v>
      </c>
      <c r="ADV59" s="194"/>
      <c r="ADW59" s="205">
        <v>3671.6501188115899</v>
      </c>
      <c r="ADX59" s="206">
        <v>1795.1738251567599</v>
      </c>
      <c r="ADY59" s="194"/>
      <c r="ADZ59" s="205">
        <v>3441.3459901935198</v>
      </c>
      <c r="AEA59" s="206">
        <v>1886.4969165529001</v>
      </c>
      <c r="AEB59" s="194"/>
      <c r="AEC59" s="205">
        <v>3179.05996</v>
      </c>
      <c r="AED59" s="206">
        <v>1989.2216780681499</v>
      </c>
      <c r="AEF59" s="224">
        <v>5531.99366236281</v>
      </c>
      <c r="AEG59" s="225">
        <v>2284.8140759788498</v>
      </c>
      <c r="AEH59" s="213"/>
      <c r="AEI59" s="224">
        <v>5386.5578224118899</v>
      </c>
      <c r="AEJ59" s="225">
        <v>2350.1550526812398</v>
      </c>
      <c r="AEK59" s="213"/>
      <c r="AEL59" s="224">
        <v>5181.0853692609699</v>
      </c>
      <c r="AEM59" s="225">
        <v>2444.6837766120998</v>
      </c>
      <c r="AEN59" s="213"/>
      <c r="AEO59" s="224">
        <v>4958.4271983100398</v>
      </c>
      <c r="AEP59" s="225">
        <v>2545.3916909555301</v>
      </c>
      <c r="AEQ59" s="213"/>
      <c r="AER59" s="224">
        <v>4702.8809396081997</v>
      </c>
      <c r="AES59" s="225">
        <v>2664.47858810773</v>
      </c>
      <c r="AET59" s="213"/>
      <c r="AEU59" s="224">
        <v>4400.7720322572704</v>
      </c>
      <c r="AEV59" s="225">
        <v>2797.3028870913499</v>
      </c>
      <c r="AEX59" s="243">
        <v>7052.4272336855502</v>
      </c>
      <c r="AEY59" s="244">
        <v>3146.5988613742802</v>
      </c>
      <c r="AEZ59" s="232"/>
      <c r="AFA59" s="243">
        <v>6892.70050736347</v>
      </c>
      <c r="AFB59" s="244">
        <v>3229.0057689071</v>
      </c>
      <c r="AFC59" s="232"/>
      <c r="AFD59" s="243">
        <v>6666.5754570413801</v>
      </c>
      <c r="AFE59" s="244">
        <v>3347.7701515561598</v>
      </c>
      <c r="AFF59" s="232"/>
      <c r="AFG59" s="243">
        <v>6421.4457407192904</v>
      </c>
      <c r="AFH59" s="244">
        <v>3474.5648756570799</v>
      </c>
      <c r="AFI59" s="232"/>
      <c r="AFJ59" s="243">
        <v>6128.4000163971996</v>
      </c>
      <c r="AFK59" s="244">
        <v>3623.34019240723</v>
      </c>
      <c r="AFL59" s="232"/>
      <c r="AFM59" s="243">
        <v>5808.0796</v>
      </c>
      <c r="AFN59" s="244">
        <v>3793.19563880539</v>
      </c>
      <c r="AFP59" s="263">
        <v>8549.5789655141798</v>
      </c>
      <c r="AFQ59" s="264">
        <v>4238.8820329693299</v>
      </c>
      <c r="AFR59" s="251"/>
      <c r="AFS59" s="263">
        <v>8344.0456991141891</v>
      </c>
      <c r="AFT59" s="264">
        <v>4348.1567755697897</v>
      </c>
      <c r="AFU59" s="251"/>
      <c r="AFV59" s="263">
        <v>8072.7863050916603</v>
      </c>
      <c r="AFW59" s="264">
        <v>4507.3086640023703</v>
      </c>
      <c r="AFX59" s="251"/>
      <c r="AFY59" s="263">
        <v>7778.7213118691498</v>
      </c>
      <c r="AFZ59" s="264">
        <v>4677.5065829884197</v>
      </c>
      <c r="AGA59" s="251"/>
      <c r="AGB59" s="263">
        <v>7442.4587302240898</v>
      </c>
      <c r="AGC59" s="264">
        <v>4879.9303147781802</v>
      </c>
      <c r="AGD59" s="251"/>
      <c r="AGE59" s="263">
        <v>7042.9552999999996</v>
      </c>
      <c r="AGF59" s="264">
        <v>5106.1984905785803</v>
      </c>
      <c r="AGH59" s="41"/>
      <c r="AGI59" s="42"/>
      <c r="AGK59" s="41"/>
      <c r="AGL59" s="42"/>
      <c r="AGN59" s="41"/>
      <c r="AGO59" s="42"/>
      <c r="AGQ59" s="41"/>
      <c r="AGR59" s="42"/>
      <c r="AGT59" s="41"/>
      <c r="AGU59" s="42"/>
      <c r="AGW59" s="41"/>
      <c r="AGX59" s="42"/>
      <c r="AGZ59" s="41"/>
      <c r="AHA59" s="42"/>
      <c r="AHC59" s="41"/>
      <c r="AHD59" s="42"/>
      <c r="AHF59" s="41"/>
      <c r="AHG59" s="42"/>
      <c r="AHI59" s="41"/>
      <c r="AHJ59" s="42"/>
      <c r="AHL59" s="41"/>
      <c r="AHM59" s="42"/>
      <c r="AHO59" s="41"/>
      <c r="AHP59" s="42"/>
      <c r="AHR59" s="41"/>
      <c r="AHS59" s="42"/>
      <c r="AHU59" s="41"/>
      <c r="AHV59" s="42"/>
      <c r="AHX59" s="41"/>
      <c r="AHY59" s="42"/>
      <c r="AIA59" s="41"/>
      <c r="AIB59" s="42"/>
      <c r="AID59" s="41"/>
      <c r="AIE59" s="42"/>
      <c r="AIG59" s="41"/>
      <c r="AIH59" s="42"/>
      <c r="AIJ59" s="41"/>
      <c r="AIK59" s="42"/>
      <c r="AIM59" s="41"/>
      <c r="AIN59" s="42"/>
      <c r="AIP59" s="41"/>
      <c r="AIQ59" s="42"/>
      <c r="AIS59" s="41"/>
      <c r="AIT59" s="42"/>
      <c r="AIV59" s="41"/>
      <c r="AIW59" s="42"/>
      <c r="AIY59" s="41"/>
      <c r="AIZ59" s="42"/>
      <c r="AJB59" s="41"/>
      <c r="AJC59" s="42"/>
      <c r="AJE59" s="41"/>
      <c r="AJF59" s="42"/>
      <c r="AJH59" s="41"/>
      <c r="AJI59" s="42"/>
      <c r="AJK59" s="41"/>
      <c r="AJL59" s="42"/>
      <c r="AJN59" s="41"/>
      <c r="AJO59" s="42"/>
      <c r="AJQ59" s="41"/>
      <c r="AJR59" s="42"/>
      <c r="AJT59" s="41"/>
      <c r="AJU59" s="42"/>
      <c r="AJW59" s="41"/>
      <c r="AJX59" s="42"/>
      <c r="AJZ59" s="41"/>
      <c r="AKA59" s="42"/>
      <c r="AKC59" s="41"/>
      <c r="AKD59" s="42"/>
      <c r="AKF59" s="41"/>
      <c r="AKG59" s="42"/>
      <c r="AKI59" s="41"/>
      <c r="AKJ59" s="42"/>
      <c r="AKL59" s="41"/>
      <c r="AKM59" s="42"/>
      <c r="AKN59" s="66"/>
      <c r="AKO59" s="41"/>
      <c r="AKP59" s="42"/>
      <c r="AKQ59" s="66"/>
      <c r="AKR59" s="41"/>
      <c r="AKS59" s="42"/>
      <c r="AKU59" s="41"/>
      <c r="AKV59" s="42"/>
      <c r="AKW59" s="66"/>
      <c r="AKX59" s="41"/>
      <c r="AKY59" s="42"/>
      <c r="AKZ59" s="66"/>
      <c r="ALA59" s="41"/>
      <c r="ALB59" s="42"/>
      <c r="ALD59" s="41"/>
      <c r="ALE59" s="42"/>
      <c r="ALF59" s="66"/>
      <c r="ALG59" s="41"/>
      <c r="ALH59" s="42"/>
      <c r="ALI59" s="66"/>
      <c r="ALJ59" s="41"/>
      <c r="ALK59" s="42"/>
      <c r="ALM59" s="41"/>
      <c r="ALN59" s="42"/>
      <c r="ALO59" s="66"/>
      <c r="ALP59" s="41"/>
      <c r="ALQ59" s="42"/>
      <c r="ALR59" s="66"/>
      <c r="ALS59" s="41"/>
      <c r="ALT59" s="42"/>
      <c r="ALV59" s="41"/>
      <c r="ALW59" s="42"/>
      <c r="ALX59" s="66"/>
      <c r="ALY59" s="41"/>
      <c r="ALZ59" s="42"/>
      <c r="AMA59" s="66"/>
      <c r="AMB59" s="41"/>
      <c r="AMC59" s="42"/>
      <c r="AME59" s="41"/>
      <c r="AMF59" s="42"/>
      <c r="AMG59" s="66"/>
      <c r="AMH59" s="41"/>
      <c r="AMI59" s="42"/>
      <c r="AMJ59" s="66"/>
      <c r="AMK59" s="41"/>
      <c r="AML59" s="42"/>
      <c r="AMN59" s="41"/>
      <c r="AMO59" s="42"/>
      <c r="AMP59" s="66"/>
      <c r="AMQ59" s="41"/>
      <c r="AMR59" s="42"/>
      <c r="AMS59" s="66"/>
      <c r="AMT59" s="41"/>
      <c r="AMU59" s="42"/>
      <c r="AMW59" s="41"/>
      <c r="AMX59" s="42"/>
      <c r="AMY59" s="66"/>
      <c r="AMZ59" s="41"/>
      <c r="ANA59" s="42"/>
      <c r="ANB59" s="66"/>
      <c r="ANC59" s="41"/>
      <c r="AND59" s="42"/>
      <c r="ANF59" s="41"/>
      <c r="ANG59" s="42"/>
      <c r="ANH59" s="66"/>
      <c r="ANI59" s="41"/>
      <c r="ANJ59" s="42"/>
      <c r="ANK59" s="66"/>
      <c r="ANL59" s="41"/>
      <c r="ANM59" s="42"/>
      <c r="ANO59" s="41"/>
      <c r="ANP59" s="42"/>
      <c r="ANQ59" s="66"/>
      <c r="ANR59" s="41"/>
      <c r="ANS59" s="42"/>
      <c r="ANT59" s="66"/>
      <c r="ANU59" s="41"/>
      <c r="ANV59" s="42"/>
      <c r="ANX59" s="41"/>
      <c r="ANY59" s="42"/>
      <c r="ANZ59" s="66"/>
      <c r="AOA59" s="41"/>
      <c r="AOB59" s="42"/>
      <c r="AOC59" s="66"/>
      <c r="AOD59" s="41"/>
      <c r="AOE59" s="42"/>
      <c r="AOG59" s="41"/>
      <c r="AOH59" s="42"/>
      <c r="AOI59" s="66"/>
      <c r="AOJ59" s="41"/>
      <c r="AOK59" s="42"/>
      <c r="AOL59" s="66"/>
      <c r="AOM59" s="41"/>
      <c r="AON59" s="42"/>
      <c r="AOP59" s="41"/>
      <c r="AOQ59" s="42"/>
      <c r="AOS59" s="41"/>
      <c r="AOT59" s="42"/>
      <c r="AOV59" s="41"/>
      <c r="AOW59" s="42"/>
      <c r="AOY59" s="41"/>
      <c r="AOZ59" s="42"/>
      <c r="APB59" s="41"/>
      <c r="APC59" s="42"/>
      <c r="APE59" s="41"/>
      <c r="APF59" s="42"/>
      <c r="APH59" s="41"/>
      <c r="API59" s="42"/>
      <c r="APK59" s="41"/>
      <c r="APL59" s="42"/>
      <c r="APN59" s="41"/>
      <c r="APO59" s="42"/>
      <c r="APQ59" s="41"/>
      <c r="APR59" s="42"/>
      <c r="APT59" s="41"/>
      <c r="APU59" s="42"/>
      <c r="APW59" s="41"/>
      <c r="APX59" s="42"/>
      <c r="APZ59" s="41"/>
      <c r="AQA59" s="42"/>
      <c r="AQC59" s="41"/>
      <c r="AQD59" s="42"/>
      <c r="AQF59" s="41"/>
      <c r="AQG59" s="42"/>
      <c r="AQI59" s="41"/>
      <c r="AQJ59" s="42"/>
      <c r="AQL59" s="41"/>
      <c r="AQM59" s="42"/>
      <c r="AQO59" s="41"/>
      <c r="AQP59" s="42"/>
      <c r="AQR59" s="41"/>
      <c r="AQS59" s="42"/>
      <c r="AQU59" s="41"/>
      <c r="AQV59" s="42"/>
      <c r="AQX59" s="41"/>
      <c r="AQY59" s="42"/>
      <c r="ARA59" s="41"/>
      <c r="ARB59" s="42"/>
      <c r="ARD59" s="41"/>
      <c r="ARE59" s="42"/>
      <c r="ARG59" s="41"/>
      <c r="ARH59" s="42"/>
      <c r="ARJ59" s="41"/>
      <c r="ARK59" s="42"/>
      <c r="ARM59" s="41"/>
      <c r="ARN59" s="42"/>
      <c r="ARP59" s="41"/>
      <c r="ARQ59" s="42"/>
      <c r="ARS59" s="41"/>
      <c r="ART59" s="42"/>
      <c r="ARV59" s="41"/>
      <c r="ARW59" s="42"/>
      <c r="ARY59" s="41"/>
      <c r="ARZ59" s="42"/>
      <c r="ASB59" s="41"/>
      <c r="ASC59" s="42"/>
      <c r="ASE59" s="41"/>
      <c r="ASF59" s="42"/>
      <c r="ASH59" s="41"/>
      <c r="ASI59" s="42"/>
      <c r="ASK59" s="41"/>
      <c r="ASL59" s="42"/>
      <c r="ASN59" s="41"/>
      <c r="ASO59" s="42"/>
      <c r="ASQ59" s="41"/>
      <c r="ASR59" s="42"/>
      <c r="AST59" s="41"/>
      <c r="ASU59" s="42"/>
      <c r="ASW59" s="41"/>
      <c r="ASX59" s="42"/>
      <c r="ASZ59" s="41"/>
      <c r="ATA59" s="42"/>
      <c r="ATC59" s="41"/>
      <c r="ATD59" s="42"/>
      <c r="ATF59" s="41"/>
      <c r="ATG59" s="42"/>
      <c r="ATI59" s="41"/>
      <c r="ATJ59" s="42"/>
      <c r="ATL59" s="41"/>
      <c r="ATM59" s="42"/>
      <c r="ATO59" s="41"/>
      <c r="ATP59" s="42"/>
      <c r="ATR59" s="41"/>
      <c r="ATS59" s="42"/>
      <c r="ATU59" s="41"/>
      <c r="ATV59" s="42"/>
      <c r="ATX59" s="41"/>
      <c r="ATY59" s="42"/>
      <c r="AUA59" s="41"/>
      <c r="AUB59" s="42"/>
      <c r="AUD59" s="41"/>
      <c r="AUE59" s="42"/>
      <c r="AUG59" s="41"/>
      <c r="AUH59" s="42"/>
      <c r="AUJ59" s="41"/>
      <c r="AUK59" s="42"/>
      <c r="AUM59" s="41"/>
      <c r="AUN59" s="42"/>
      <c r="AUP59" s="41"/>
      <c r="AUQ59" s="42"/>
      <c r="AUS59" s="41"/>
      <c r="AUT59" s="42"/>
      <c r="AUV59" s="41"/>
      <c r="AUW59" s="42"/>
      <c r="AUY59" s="41"/>
      <c r="AUZ59" s="42"/>
      <c r="AVB59" s="41"/>
      <c r="AVC59" s="42"/>
      <c r="AVE59" s="41"/>
      <c r="AVF59" s="42"/>
      <c r="AVH59" s="41"/>
      <c r="AVI59" s="42"/>
      <c r="AVK59" s="41"/>
      <c r="AVL59" s="42"/>
      <c r="AVN59" s="41"/>
      <c r="AVO59" s="42"/>
      <c r="AVQ59" s="41"/>
      <c r="AVR59" s="42"/>
      <c r="AVT59" s="41"/>
      <c r="AVU59" s="42"/>
      <c r="AVW59" s="41"/>
      <c r="AVX59" s="42"/>
      <c r="AVZ59" s="41"/>
      <c r="AWA59" s="42"/>
      <c r="AWC59" s="41"/>
      <c r="AWD59" s="42"/>
      <c r="AWF59" s="41"/>
      <c r="AWG59" s="42"/>
      <c r="AWH59" s="66"/>
      <c r="AWI59" s="41"/>
      <c r="AWJ59" s="42"/>
      <c r="AWK59" s="66"/>
      <c r="AWL59" s="41"/>
      <c r="AWM59" s="42"/>
      <c r="AWO59" s="41"/>
      <c r="AWP59" s="42"/>
      <c r="AWQ59" s="66"/>
      <c r="AWR59" s="41"/>
      <c r="AWS59" s="42"/>
      <c r="AWT59" s="66"/>
      <c r="AWU59" s="41"/>
      <c r="AWV59" s="42"/>
      <c r="AWX59" s="41"/>
      <c r="AWY59" s="42"/>
      <c r="AWZ59" s="66"/>
      <c r="AXA59" s="41"/>
      <c r="AXB59" s="42"/>
      <c r="AXC59" s="66"/>
      <c r="AXD59" s="41"/>
      <c r="AXE59" s="42"/>
      <c r="AXG59" s="41"/>
      <c r="AXH59" s="42"/>
      <c r="AXI59" s="66"/>
      <c r="AXJ59" s="41"/>
      <c r="AXK59" s="42"/>
      <c r="AXL59" s="66"/>
      <c r="AXM59" s="41"/>
      <c r="AXN59" s="42"/>
      <c r="AXP59" s="41"/>
      <c r="AXQ59" s="42"/>
      <c r="AXR59" s="66"/>
      <c r="AXS59" s="41"/>
      <c r="AXT59" s="42"/>
      <c r="AXU59" s="66"/>
      <c r="AXV59" s="41"/>
      <c r="AXW59" s="42"/>
      <c r="AXY59" s="41"/>
      <c r="AXZ59" s="42"/>
      <c r="AYA59" s="66"/>
      <c r="AYB59" s="41"/>
      <c r="AYC59" s="42"/>
      <c r="AYD59" s="66"/>
      <c r="AYE59" s="41"/>
      <c r="AYF59" s="42"/>
      <c r="AYH59" s="41"/>
      <c r="AYI59" s="42"/>
      <c r="AYJ59" s="66"/>
      <c r="AYK59" s="41"/>
      <c r="AYL59" s="42"/>
      <c r="AYM59" s="66"/>
      <c r="AYN59" s="41"/>
      <c r="AYO59" s="42"/>
      <c r="AYQ59" s="41"/>
      <c r="AYR59" s="42"/>
      <c r="AYS59" s="66"/>
      <c r="AYT59" s="41"/>
      <c r="AYU59" s="42"/>
      <c r="AYV59" s="66"/>
      <c r="AYW59" s="41"/>
      <c r="AYX59" s="42"/>
      <c r="AYZ59" s="41"/>
      <c r="AZA59" s="42"/>
      <c r="AZB59" s="66"/>
      <c r="AZC59" s="41"/>
      <c r="AZD59" s="42"/>
      <c r="AZE59" s="66"/>
      <c r="AZF59" s="41"/>
      <c r="AZG59" s="42"/>
      <c r="AZI59" s="41"/>
      <c r="AZJ59" s="42"/>
      <c r="AZK59" s="66"/>
      <c r="AZL59" s="41"/>
      <c r="AZM59" s="42"/>
      <c r="AZN59" s="66"/>
      <c r="AZO59" s="41"/>
      <c r="AZP59" s="42"/>
      <c r="AZR59" s="41"/>
      <c r="AZS59" s="42"/>
      <c r="AZT59" s="66"/>
      <c r="AZU59" s="41"/>
      <c r="AZV59" s="42"/>
      <c r="AZW59" s="66"/>
      <c r="AZX59" s="41"/>
      <c r="AZY59" s="42"/>
    </row>
    <row r="60" spans="2:1377" x14ac:dyDescent="0.15">
      <c r="B60" s="41">
        <v>71.650590794956699</v>
      </c>
      <c r="C60" s="42">
        <v>43.5558713516563</v>
      </c>
      <c r="E60" s="41">
        <v>32.633157637295803</v>
      </c>
      <c r="F60" s="42">
        <v>45.308603655501798</v>
      </c>
      <c r="H60" s="41">
        <v>4.3757447431426</v>
      </c>
      <c r="I60" s="42">
        <v>48.102579833776602</v>
      </c>
      <c r="J60" s="66"/>
      <c r="K60" s="41">
        <v>-17.320494178534702</v>
      </c>
      <c r="L60" s="42">
        <v>52.299308386443599</v>
      </c>
      <c r="N60" s="41">
        <v>104.533509645065</v>
      </c>
      <c r="O60" s="42">
        <v>64.216965229348801</v>
      </c>
      <c r="P60" s="66"/>
      <c r="Q60" s="41">
        <v>59.792802079557298</v>
      </c>
      <c r="R60" s="42">
        <v>66.967668981969098</v>
      </c>
      <c r="S60" s="66"/>
      <c r="T60" s="41">
        <v>3.3021745140511198</v>
      </c>
      <c r="U60" s="42">
        <v>71.154928292952505</v>
      </c>
      <c r="V60" s="66"/>
      <c r="W60" s="41">
        <v>0</v>
      </c>
      <c r="X60" s="42">
        <v>78.015073506121297</v>
      </c>
      <c r="Z60" s="41">
        <v>178.539994169164</v>
      </c>
      <c r="AA60" s="42">
        <v>91.903438017292402</v>
      </c>
      <c r="AB60" s="66"/>
      <c r="AC60" s="41">
        <v>129.515150175548</v>
      </c>
      <c r="AD60" s="42">
        <v>95.293086095673303</v>
      </c>
      <c r="AE60" s="66"/>
      <c r="AF60" s="41">
        <v>67.2666261819315</v>
      </c>
      <c r="AG60" s="42">
        <v>100.46202013425599</v>
      </c>
      <c r="AH60" s="66"/>
      <c r="AI60" s="41">
        <v>2.8036413327283198</v>
      </c>
      <c r="AJ60" s="42">
        <v>109.589085278062</v>
      </c>
      <c r="AL60" s="41">
        <v>203.69509584453999</v>
      </c>
      <c r="AM60" s="42">
        <v>128.73284089888699</v>
      </c>
      <c r="AN60" s="66"/>
      <c r="AO60" s="41">
        <v>141.737668761637</v>
      </c>
      <c r="AP60" s="42">
        <v>134.07899368738501</v>
      </c>
      <c r="AQ60" s="66"/>
      <c r="AR60" s="41">
        <v>63.186641678736002</v>
      </c>
      <c r="AS60" s="42">
        <v>142.14074929712899</v>
      </c>
      <c r="AT60" s="66"/>
      <c r="AU60" s="41">
        <v>-27.9425458408152</v>
      </c>
      <c r="AV60" s="42">
        <v>152.38848282333601</v>
      </c>
      <c r="AX60" s="41">
        <v>306.50120238339201</v>
      </c>
      <c r="AY60" s="42">
        <v>178.298375897624</v>
      </c>
      <c r="AZ60" s="66"/>
      <c r="BA60" s="41">
        <v>222.357393699455</v>
      </c>
      <c r="BB60" s="42">
        <v>185.070568300584</v>
      </c>
      <c r="BC60" s="66"/>
      <c r="BD60" s="41">
        <v>129.99557633158</v>
      </c>
      <c r="BE60" s="42">
        <v>195.303485021428</v>
      </c>
      <c r="BF60" s="66"/>
      <c r="BG60" s="41">
        <v>0</v>
      </c>
      <c r="BH60" s="42">
        <v>208.55010872110401</v>
      </c>
      <c r="BJ60" s="41">
        <v>443.40809567871901</v>
      </c>
      <c r="BK60" s="42">
        <v>296.627432147153</v>
      </c>
      <c r="BL60" s="66"/>
      <c r="BM60" s="41">
        <v>332.02208595869502</v>
      </c>
      <c r="BN60" s="42">
        <v>307.97621739504001</v>
      </c>
      <c r="BO60" s="66"/>
      <c r="BP60" s="41">
        <v>210.12670651865099</v>
      </c>
      <c r="BQ60" s="42">
        <v>325.06133128644399</v>
      </c>
      <c r="BR60" s="66"/>
      <c r="BS60" s="41">
        <v>0.137678087110544</v>
      </c>
      <c r="BT60" s="42">
        <v>347.55874733244599</v>
      </c>
      <c r="BV60" s="41">
        <v>673.61908752770898</v>
      </c>
      <c r="BW60" s="42">
        <v>450.85882886749403</v>
      </c>
      <c r="BX60" s="66"/>
      <c r="BY60" s="41">
        <v>576.15656344924696</v>
      </c>
      <c r="BZ60" s="42">
        <v>461.50835388161499</v>
      </c>
      <c r="CA60" s="66"/>
      <c r="CB60" s="41">
        <v>433.73899937078301</v>
      </c>
      <c r="CC60" s="42">
        <v>481.09527120891698</v>
      </c>
      <c r="CD60" s="66"/>
      <c r="CE60" s="41">
        <v>279.13287529232599</v>
      </c>
      <c r="CF60" s="42">
        <v>505.18509873337598</v>
      </c>
      <c r="CG60" s="66"/>
      <c r="CH60" s="41">
        <v>26.3734793707862</v>
      </c>
      <c r="CI60" s="42">
        <v>537.70546013086403</v>
      </c>
      <c r="CJ60" s="66"/>
      <c r="CK60" s="41">
        <v>0</v>
      </c>
      <c r="CL60" s="42">
        <v>575.01318877561096</v>
      </c>
      <c r="CN60" s="41">
        <v>1035.62557092628</v>
      </c>
      <c r="CO60" s="42">
        <v>651.82449400846303</v>
      </c>
      <c r="CP60" s="66"/>
      <c r="CQ60" s="41">
        <v>931.02576916702901</v>
      </c>
      <c r="CR60" s="42">
        <v>665.10503093544605</v>
      </c>
      <c r="CS60" s="66"/>
      <c r="CT60" s="41">
        <v>776.791147407778</v>
      </c>
      <c r="CU60" s="42">
        <v>688.99668645308998</v>
      </c>
      <c r="CV60" s="66"/>
      <c r="CW60" s="41">
        <v>609.11979564852197</v>
      </c>
      <c r="CX60" s="42">
        <v>718.50961371924302</v>
      </c>
      <c r="CY60" s="66"/>
      <c r="CZ60" s="41">
        <v>434.55021213001902</v>
      </c>
      <c r="DA60" s="42">
        <v>757.83902184353701</v>
      </c>
      <c r="DB60" s="66"/>
      <c r="DC60" s="41">
        <v>255.67969999999801</v>
      </c>
      <c r="DD60" s="42">
        <v>806.51040542255396</v>
      </c>
      <c r="DF60" s="41">
        <v>1456.0656776816299</v>
      </c>
      <c r="DG60" s="42">
        <v>904.35604222938503</v>
      </c>
      <c r="DH60" s="66"/>
      <c r="DI60" s="41">
        <v>1344.89408491923</v>
      </c>
      <c r="DJ60" s="42">
        <v>920.48729500266302</v>
      </c>
      <c r="DK60" s="66"/>
      <c r="DL60" s="41">
        <v>1179.40789215683</v>
      </c>
      <c r="DM60" s="42">
        <v>949.01011428538698</v>
      </c>
      <c r="DN60" s="66"/>
      <c r="DO60" s="41">
        <v>1120.08842110723</v>
      </c>
      <c r="DP60" s="42">
        <v>987.05831579375104</v>
      </c>
      <c r="DQ60" s="66"/>
      <c r="DR60" s="41">
        <v>780.66130663202796</v>
      </c>
      <c r="DS60" s="42">
        <v>1031.37215244307</v>
      </c>
      <c r="DT60" s="66"/>
      <c r="DU60" s="41">
        <v>614.69313849308799</v>
      </c>
      <c r="DV60" s="42">
        <v>1090.9728368720901</v>
      </c>
      <c r="DX60" s="41">
        <v>1801.15946511074</v>
      </c>
      <c r="DY60" s="42">
        <v>1220.1873825310799</v>
      </c>
      <c r="DZ60" s="66"/>
      <c r="EA60" s="41">
        <v>1630.29086511073</v>
      </c>
      <c r="EB60" s="42">
        <v>1242.20816303474</v>
      </c>
      <c r="EC60" s="66"/>
      <c r="ED60" s="41">
        <v>1431.9524780228301</v>
      </c>
      <c r="EE60" s="42">
        <v>1280.75680458585</v>
      </c>
      <c r="EF60" s="66"/>
      <c r="EG60" s="41">
        <v>1361.7492896712399</v>
      </c>
      <c r="EH60" s="42">
        <v>1332.20297613601</v>
      </c>
      <c r="EI60" s="66"/>
      <c r="EJ60" s="41">
        <v>995.30239675913504</v>
      </c>
      <c r="EK60" s="42">
        <v>1392.4699284585499</v>
      </c>
      <c r="EL60" s="66"/>
      <c r="EM60" s="41">
        <v>754.54077594581895</v>
      </c>
      <c r="EN60" s="42">
        <v>1473.4012471218</v>
      </c>
      <c r="EP60" s="41">
        <v>544.28244080825698</v>
      </c>
      <c r="EQ60" s="42">
        <v>87.940051171097494</v>
      </c>
      <c r="ER60" s="66"/>
      <c r="ES60" s="41">
        <v>490.16600765059502</v>
      </c>
      <c r="ET60" s="42">
        <v>91.420436707781505</v>
      </c>
      <c r="EU60" s="66"/>
      <c r="EV60" s="41">
        <v>422.541414492934</v>
      </c>
      <c r="EW60" s="42">
        <v>96.4638103071145</v>
      </c>
      <c r="EX60" s="66"/>
      <c r="EY60" s="41">
        <v>363.07240000000002</v>
      </c>
      <c r="EZ60" s="42">
        <v>104.587129379412</v>
      </c>
      <c r="FB60" s="41">
        <v>677.42582841113597</v>
      </c>
      <c r="FC60" s="42">
        <v>129.553907181178</v>
      </c>
      <c r="FD60" s="66"/>
      <c r="FE60" s="41">
        <v>615.06962084562804</v>
      </c>
      <c r="FF60" s="42">
        <v>134.94177402080999</v>
      </c>
      <c r="FG60" s="66"/>
      <c r="FH60" s="41">
        <v>537.04349328012097</v>
      </c>
      <c r="FI60" s="42">
        <v>142.67379658070601</v>
      </c>
      <c r="FJ60" s="66"/>
      <c r="FK60" s="41">
        <v>474.10939181345498</v>
      </c>
      <c r="FL60" s="42">
        <v>155.877028804068</v>
      </c>
      <c r="FN60" s="41">
        <v>900.93724653302399</v>
      </c>
      <c r="FO60" s="42">
        <v>185.410252202549</v>
      </c>
      <c r="FP60" s="66"/>
      <c r="FQ60" s="41">
        <v>831.78040253940799</v>
      </c>
      <c r="FR60" s="42">
        <v>192.18098184570701</v>
      </c>
      <c r="FS60" s="66"/>
      <c r="FT60" s="41">
        <v>744.91987854579202</v>
      </c>
      <c r="FU60" s="42">
        <v>201.86750360312001</v>
      </c>
      <c r="FV60" s="66"/>
      <c r="FW60" s="41">
        <v>733.99011021367096</v>
      </c>
      <c r="FX60" s="42">
        <v>219.33962806852301</v>
      </c>
      <c r="FZ60" s="41">
        <v>1084.53165211911</v>
      </c>
      <c r="GA60" s="42">
        <v>259.59116573301299</v>
      </c>
      <c r="GB60" s="66"/>
      <c r="GC60" s="41">
        <v>997.40922503620504</v>
      </c>
      <c r="GD60" s="42">
        <v>270.09444250023398</v>
      </c>
      <c r="GE60" s="66"/>
      <c r="GF60" s="41">
        <v>959.58551670459497</v>
      </c>
      <c r="GG60" s="42">
        <v>285.27523193866102</v>
      </c>
      <c r="GH60" s="66"/>
      <c r="GI60" s="41">
        <v>684.37845211910906</v>
      </c>
      <c r="GJ60" s="42">
        <v>303.804079648472</v>
      </c>
      <c r="GL60" s="41">
        <v>1423.6728524144301</v>
      </c>
      <c r="GM60" s="42">
        <v>359.55093621269498</v>
      </c>
      <c r="GN60" s="66"/>
      <c r="GO60" s="41">
        <v>1309.3310437304899</v>
      </c>
      <c r="GP60" s="42">
        <v>373.04846149145499</v>
      </c>
      <c r="GQ60" s="66"/>
      <c r="GR60" s="41">
        <v>1180.0512263626099</v>
      </c>
      <c r="GS60" s="42">
        <v>392.239465205226</v>
      </c>
      <c r="GT60" s="66"/>
      <c r="GU60" s="41">
        <v>934.44640262758196</v>
      </c>
      <c r="GV60" s="42">
        <v>416.25909481816097</v>
      </c>
      <c r="GX60" s="41">
        <v>1972.3658675961101</v>
      </c>
      <c r="GY60" s="42">
        <v>598.01095043586395</v>
      </c>
      <c r="GZ60" s="66"/>
      <c r="HA60" s="41">
        <v>1820.71585787609</v>
      </c>
      <c r="HB60" s="42">
        <v>620.56821396535395</v>
      </c>
      <c r="HC60" s="66"/>
      <c r="HD60" s="41">
        <v>1649.5964784360399</v>
      </c>
      <c r="HE60" s="42">
        <v>652.58886320416104</v>
      </c>
      <c r="HF60" s="66"/>
      <c r="HG60" s="41">
        <v>1451.4855657999501</v>
      </c>
      <c r="HH60" s="42">
        <v>692.45243090775</v>
      </c>
      <c r="HJ60" s="41">
        <v>2695.5164625831198</v>
      </c>
      <c r="HK60" s="42">
        <v>908.39046785510402</v>
      </c>
      <c r="HL60" s="66"/>
      <c r="HM60" s="41">
        <v>2560.6179385046598</v>
      </c>
      <c r="HN60" s="42">
        <v>930.47398944486395</v>
      </c>
      <c r="HO60" s="66"/>
      <c r="HP60" s="41">
        <v>2366.1483744262</v>
      </c>
      <c r="HQ60" s="42">
        <v>968.51944387560297</v>
      </c>
      <c r="HR60" s="66"/>
      <c r="HS60" s="41">
        <v>2155.20625034774</v>
      </c>
      <c r="HT60" s="42">
        <v>1013.21970190926</v>
      </c>
      <c r="HU60" s="66"/>
      <c r="HV60" s="41">
        <v>1924.5386421908199</v>
      </c>
      <c r="HW60" s="42">
        <v>1070.40029253276</v>
      </c>
      <c r="HX60" s="66"/>
      <c r="HY60" s="41">
        <v>1477.5882999999999</v>
      </c>
      <c r="HZ60" s="42">
        <v>1143.8528073117</v>
      </c>
      <c r="IB60" s="41">
        <v>3611.0990303713802</v>
      </c>
      <c r="IC60" s="42">
        <v>1312.57046389887</v>
      </c>
      <c r="ID60" s="66"/>
      <c r="IE60" s="41">
        <v>3464.3837286121302</v>
      </c>
      <c r="IF60" s="42">
        <v>1340.65071897434</v>
      </c>
      <c r="IG60" s="66"/>
      <c r="IH60" s="41">
        <v>3251.5906068528798</v>
      </c>
      <c r="II60" s="42">
        <v>1388.02378152659</v>
      </c>
      <c r="IJ60" s="66"/>
      <c r="IK60" s="41">
        <v>3020.5412550936298</v>
      </c>
      <c r="IL60" s="42">
        <v>1443.7831473079</v>
      </c>
      <c r="IM60" s="66"/>
      <c r="IN60" s="41">
        <v>2563.6700321306398</v>
      </c>
      <c r="IO60" s="42">
        <v>1515.55144620344</v>
      </c>
      <c r="IP60" s="66"/>
      <c r="IQ60" s="41">
        <v>2232.9436000000001</v>
      </c>
      <c r="IR60" s="42">
        <v>1606.95858669381</v>
      </c>
      <c r="IT60" s="41">
        <v>4649.5807027680803</v>
      </c>
      <c r="IU60" s="42">
        <v>1820.1317262745399</v>
      </c>
      <c r="IV60" s="66"/>
      <c r="IW60" s="41">
        <v>4491.6141100056802</v>
      </c>
      <c r="IX60" s="42">
        <v>1854.79414165552</v>
      </c>
      <c r="IY60" s="66"/>
      <c r="IZ60" s="41">
        <v>4261.06291724328</v>
      </c>
      <c r="JA60" s="42">
        <v>1912.4082356798599</v>
      </c>
      <c r="JB60" s="66"/>
      <c r="JC60" s="41">
        <v>4010.4718244808801</v>
      </c>
      <c r="JD60" s="42">
        <v>1980.0103596361</v>
      </c>
      <c r="JE60" s="66"/>
      <c r="JF60" s="41">
        <v>3708.17633171848</v>
      </c>
      <c r="JG60" s="42">
        <v>2067.2528170894102</v>
      </c>
      <c r="JH60" s="66"/>
      <c r="JI60" s="41">
        <v>3398.0911461936698</v>
      </c>
      <c r="JJ60" s="42">
        <v>2175.26054884939</v>
      </c>
      <c r="JL60" s="41">
        <v>5661.3125370901898</v>
      </c>
      <c r="JM60" s="42">
        <v>2455.6590002318299</v>
      </c>
      <c r="JN60" s="66"/>
      <c r="JO60" s="41">
        <v>5434.2899370901896</v>
      </c>
      <c r="JP60" s="42">
        <v>2502.8368423942202</v>
      </c>
      <c r="JQ60" s="66"/>
      <c r="JR60" s="41">
        <v>5157.8735500022904</v>
      </c>
      <c r="JS60" s="42">
        <v>2580.609612018</v>
      </c>
      <c r="JT60" s="66"/>
      <c r="JU60" s="41">
        <v>4857.4092829143901</v>
      </c>
      <c r="JV60" s="42">
        <v>2672.11416657475</v>
      </c>
      <c r="JW60" s="66"/>
      <c r="JX60" s="41">
        <v>4536.2554687386</v>
      </c>
      <c r="JY60" s="42">
        <v>2790.5095978980798</v>
      </c>
      <c r="JZ60" s="66"/>
      <c r="KA60" s="41">
        <v>4123.2876016506998</v>
      </c>
      <c r="KB60" s="42">
        <v>2937.2129584620302</v>
      </c>
      <c r="KD60" s="41">
        <v>1275.8647677435799</v>
      </c>
      <c r="KE60" s="42">
        <v>184.15153699066599</v>
      </c>
      <c r="KF60" s="66"/>
      <c r="KG60" s="41">
        <v>1222.48219954367</v>
      </c>
      <c r="KH60" s="42">
        <v>191.754831654339</v>
      </c>
      <c r="KI60" s="66"/>
      <c r="KJ60" s="41">
        <v>1156.6634265437599</v>
      </c>
      <c r="KK60" s="42">
        <v>201.29822797789899</v>
      </c>
      <c r="KL60" s="66"/>
      <c r="KM60" s="41">
        <v>1191.1624585299801</v>
      </c>
      <c r="KN60" s="42">
        <v>217.35465830684001</v>
      </c>
      <c r="KP60" s="41">
        <v>1563.51063461527</v>
      </c>
      <c r="KQ60" s="42">
        <v>269.66364705409399</v>
      </c>
      <c r="KR60" s="66"/>
      <c r="KS60" s="41">
        <v>1501.5272315403699</v>
      </c>
      <c r="KT60" s="42">
        <v>280.63807478677501</v>
      </c>
      <c r="KU60" s="66"/>
      <c r="KV60" s="41">
        <v>1425.06897086548</v>
      </c>
      <c r="KW60" s="42">
        <v>294.15045094136002</v>
      </c>
      <c r="KX60" s="66"/>
      <c r="KY60" s="41">
        <v>1478.4946532035699</v>
      </c>
      <c r="KZ60" s="42">
        <v>319.060410576815</v>
      </c>
      <c r="LB60" s="41">
        <v>2020.4261867595301</v>
      </c>
      <c r="LC60" s="42">
        <v>384.94869027160303</v>
      </c>
      <c r="LD60" s="66"/>
      <c r="LE60" s="41">
        <v>1950.3888212419499</v>
      </c>
      <c r="LF60" s="42">
        <v>399.136083138164</v>
      </c>
      <c r="LG60" s="66"/>
      <c r="LH60" s="41">
        <v>1863.8865853243799</v>
      </c>
      <c r="LI60" s="42">
        <v>416.673209709893</v>
      </c>
      <c r="LJ60" s="66"/>
      <c r="LK60" s="41">
        <v>1928.5306800000001</v>
      </c>
      <c r="LL60" s="42">
        <v>450.386918792681</v>
      </c>
      <c r="LN60" s="41">
        <v>2448.9911439975799</v>
      </c>
      <c r="LO60" s="42">
        <v>537.873383626855</v>
      </c>
      <c r="LP60" s="66"/>
      <c r="LQ60" s="41">
        <v>2361.1874157060802</v>
      </c>
      <c r="LR60" s="42">
        <v>558.49388400933503</v>
      </c>
      <c r="LS60" s="66"/>
      <c r="LT60" s="41">
        <v>2252.7782794145701</v>
      </c>
      <c r="LU60" s="42">
        <v>584.02639184873703</v>
      </c>
      <c r="LV60" s="66"/>
      <c r="LW60" s="41">
        <v>2128.23965112307</v>
      </c>
      <c r="LX60" s="42">
        <v>612.48888206302399</v>
      </c>
      <c r="LZ60" s="41">
        <v>3150.0983474025102</v>
      </c>
      <c r="MA60" s="42">
        <v>745.08205309251298</v>
      </c>
      <c r="MB60" s="66"/>
      <c r="MC60" s="41">
        <v>3041.01181290261</v>
      </c>
      <c r="MD60" s="42">
        <v>772.564919464784</v>
      </c>
      <c r="ME60" s="66"/>
      <c r="MF60" s="41">
        <v>2911.6426271028199</v>
      </c>
      <c r="MG60" s="42">
        <v>806.35563199885303</v>
      </c>
      <c r="MH60" s="66"/>
      <c r="MI60" s="41">
        <v>2762.9657999999999</v>
      </c>
      <c r="MJ60" s="42">
        <v>844.19418251509603</v>
      </c>
      <c r="ML60" s="41">
        <v>4336.2464479401797</v>
      </c>
      <c r="MM60" s="42">
        <v>1235.67706692669</v>
      </c>
      <c r="MN60" s="66"/>
      <c r="MO60" s="41">
        <v>4191.10391464657</v>
      </c>
      <c r="MP60" s="42">
        <v>1280.3094962087</v>
      </c>
      <c r="MQ60" s="66"/>
      <c r="MR60" s="41">
        <v>4019.0880768593502</v>
      </c>
      <c r="MS60" s="42">
        <v>1335.47361068383</v>
      </c>
      <c r="MT60" s="66"/>
      <c r="MU60" s="41">
        <v>3821.3578000000002</v>
      </c>
      <c r="MV60" s="42">
        <v>1397.6057410385399</v>
      </c>
      <c r="MX60" s="41">
        <v>5785.6479306334304</v>
      </c>
      <c r="MY60" s="42">
        <v>1871.8441643917799</v>
      </c>
      <c r="MZ60" s="66"/>
      <c r="NA60" s="41">
        <v>5653.0177410836204</v>
      </c>
      <c r="NB60" s="42">
        <v>1919.4685702071899</v>
      </c>
      <c r="NC60" s="66"/>
      <c r="ND60" s="41">
        <v>5465.9820539337998</v>
      </c>
      <c r="NE60" s="42">
        <v>1989.32810198929</v>
      </c>
      <c r="NF60" s="66"/>
      <c r="NG60" s="41">
        <v>5263.3753363839796</v>
      </c>
      <c r="NH60" s="42">
        <v>2063.52754661681</v>
      </c>
      <c r="NI60" s="66"/>
      <c r="NJ60" s="41">
        <v>5030.1464388843497</v>
      </c>
      <c r="NK60" s="42">
        <v>2150.7824171636198</v>
      </c>
      <c r="NL60" s="66"/>
      <c r="NM60" s="41">
        <v>4764.5142400000004</v>
      </c>
      <c r="NN60" s="42">
        <v>2249.46899043554</v>
      </c>
      <c r="NP60" s="41">
        <v>7553.03688602071</v>
      </c>
      <c r="NQ60" s="42">
        <v>2694.9362005282401</v>
      </c>
      <c r="NR60" s="66"/>
      <c r="NS60" s="41">
        <v>7405.7452271521897</v>
      </c>
      <c r="NT60" s="42">
        <v>2756.4022168680099</v>
      </c>
      <c r="NU60" s="66"/>
      <c r="NV60" s="41">
        <v>7197.6044314836699</v>
      </c>
      <c r="NW60" s="42">
        <v>2846.2551716052399</v>
      </c>
      <c r="NX60" s="66"/>
      <c r="NY60" s="41">
        <v>6972.0508786151604</v>
      </c>
      <c r="NZ60" s="42">
        <v>2942.2057981306202</v>
      </c>
      <c r="OA60" s="66"/>
      <c r="OB60" s="41">
        <v>6713.3100896781298</v>
      </c>
      <c r="OC60" s="42">
        <v>3055.4680776877499</v>
      </c>
      <c r="OD60" s="66"/>
      <c r="OE60" s="41">
        <v>6407.2470000000003</v>
      </c>
      <c r="OF60" s="42">
        <v>3183.0989116693399</v>
      </c>
      <c r="OH60" s="41">
        <v>9543.7629197887509</v>
      </c>
      <c r="OI60" s="42">
        <v>3725.41074618426</v>
      </c>
      <c r="OJ60" s="66"/>
      <c r="OK60" s="41">
        <v>9382.0246765390293</v>
      </c>
      <c r="OL60" s="42">
        <v>3802.3927920186902</v>
      </c>
      <c r="OM60" s="66"/>
      <c r="ON60" s="41">
        <v>9152.9936572893203</v>
      </c>
      <c r="OO60" s="42">
        <v>3914.6926772042202</v>
      </c>
      <c r="OP60" s="66"/>
      <c r="OQ60" s="41">
        <v>8904.7081540395993</v>
      </c>
      <c r="OR60" s="42">
        <v>4034.9801522544199</v>
      </c>
      <c r="OS60" s="66"/>
      <c r="OT60" s="41">
        <v>8607.8668587898992</v>
      </c>
      <c r="OU60" s="42">
        <v>4176.7368759544897</v>
      </c>
      <c r="OV60" s="66"/>
      <c r="OW60" s="41">
        <v>8283.5684000000001</v>
      </c>
      <c r="OX60" s="42">
        <v>4338.5390420916401</v>
      </c>
      <c r="OZ60" s="41">
        <v>11560.147482118</v>
      </c>
      <c r="PA60" s="42">
        <v>5020.0814007569797</v>
      </c>
      <c r="PB60" s="66"/>
      <c r="PC60" s="41">
        <v>11351.825768518</v>
      </c>
      <c r="PD60" s="42">
        <v>5124.2074065699499</v>
      </c>
      <c r="PE60" s="66"/>
      <c r="PF60" s="41">
        <v>11077.0816622246</v>
      </c>
      <c r="PG60" s="42">
        <v>5274.6842646275099</v>
      </c>
      <c r="PH60" s="66"/>
      <c r="PI60" s="41">
        <v>10779.232175131199</v>
      </c>
      <c r="PJ60" s="42">
        <v>5436.17984899966</v>
      </c>
      <c r="PK60" s="66"/>
      <c r="PL60" s="41">
        <v>10438.830916144399</v>
      </c>
      <c r="PM60" s="42">
        <v>5627.9516454370896</v>
      </c>
      <c r="PN60" s="66"/>
      <c r="PO60" s="41">
        <v>10034.1456</v>
      </c>
      <c r="PP60" s="42">
        <v>5844.7683738065798</v>
      </c>
      <c r="PR60" s="41">
        <v>-13.349970786090401</v>
      </c>
      <c r="PS60" s="42">
        <v>34.795006484386001</v>
      </c>
      <c r="PT60" s="66"/>
      <c r="PU60" s="41">
        <v>-69.646494154558496</v>
      </c>
      <c r="PV60" s="42">
        <v>35.950389457153697</v>
      </c>
      <c r="PW60" s="66"/>
      <c r="PX60" s="41">
        <v>-121.98176131222</v>
      </c>
      <c r="PY60" s="42">
        <v>38.2679023304296</v>
      </c>
      <c r="PZ60" s="66"/>
      <c r="QA60" s="41">
        <v>-155.761099999999</v>
      </c>
      <c r="QB60" s="42">
        <v>41.8879843582178</v>
      </c>
      <c r="QD60" s="41">
        <v>-15.613227186757101</v>
      </c>
      <c r="QE60" s="42">
        <v>51.015606758650001</v>
      </c>
      <c r="QF60" s="66"/>
      <c r="QG60" s="41">
        <v>-63.3787677522647</v>
      </c>
      <c r="QH60" s="42">
        <v>53.209927561595798</v>
      </c>
      <c r="QI60" s="66"/>
      <c r="QJ60" s="41">
        <v>-123.567348317772</v>
      </c>
      <c r="QK60" s="42">
        <v>56.799426870164702</v>
      </c>
      <c r="QL60" s="66"/>
      <c r="QM60" s="41">
        <v>-159.59959999999899</v>
      </c>
      <c r="QN60" s="42">
        <v>62.628471411148702</v>
      </c>
      <c r="QP60" s="41">
        <v>7.5979516963909504</v>
      </c>
      <c r="QQ60" s="42">
        <v>72.537839620464993</v>
      </c>
      <c r="QR60" s="66"/>
      <c r="QS60" s="41">
        <v>-23.3605050895654</v>
      </c>
      <c r="QT60" s="42">
        <v>75.676874800077996</v>
      </c>
      <c r="QU60" s="66"/>
      <c r="QV60" s="41">
        <v>-64.336097875521503</v>
      </c>
      <c r="QW60" s="42">
        <v>80.193629795717001</v>
      </c>
      <c r="QX60" s="66"/>
      <c r="QY60" s="41">
        <v>-162.378648942951</v>
      </c>
      <c r="QZ60" s="42">
        <v>87.692130330190096</v>
      </c>
      <c r="RB60" s="41">
        <v>0</v>
      </c>
      <c r="RC60" s="42">
        <v>101.824525079911</v>
      </c>
      <c r="RD60" s="66"/>
      <c r="RE60" s="41">
        <v>-45.391424992759198</v>
      </c>
      <c r="RF60" s="42">
        <v>106.579698427122</v>
      </c>
      <c r="RG60" s="66"/>
      <c r="RH60" s="41">
        <v>-129.22524207566099</v>
      </c>
      <c r="RI60" s="42">
        <v>113.443356247822</v>
      </c>
      <c r="RJ60" s="66"/>
      <c r="RK60" s="41">
        <v>-260.935745840815</v>
      </c>
      <c r="RL60" s="42">
        <v>122.830181325056</v>
      </c>
      <c r="RN60" s="41">
        <v>43.372984377186597</v>
      </c>
      <c r="RO60" s="42">
        <v>140.81534982581499</v>
      </c>
      <c r="RP60" s="66"/>
      <c r="RQ60" s="41">
        <v>-12.9643851482043</v>
      </c>
      <c r="RR60" s="42">
        <v>147.04649301979501</v>
      </c>
      <c r="RS60" s="66"/>
      <c r="RT60" s="41">
        <v>-72.709947357532499</v>
      </c>
      <c r="RU60" s="42">
        <v>155.94529194241099</v>
      </c>
      <c r="RV60" s="66"/>
      <c r="RW60" s="41">
        <v>-268.96097858076098</v>
      </c>
      <c r="RX60" s="42">
        <v>167.48765519029101</v>
      </c>
      <c r="RZ60" s="41">
        <v>84.691357295241204</v>
      </c>
      <c r="SA60" s="42">
        <v>234.375291120865</v>
      </c>
      <c r="SB60" s="66"/>
      <c r="SC60" s="41">
        <v>11.209980247161999</v>
      </c>
      <c r="SD60" s="42">
        <v>244.79812342939999</v>
      </c>
      <c r="SE60" s="66"/>
      <c r="SF60" s="41">
        <v>-119.137863192883</v>
      </c>
      <c r="SG60" s="42">
        <v>259.158392981281</v>
      </c>
      <c r="SH60" s="66"/>
      <c r="SI60" s="41">
        <v>-328.36200000000002</v>
      </c>
      <c r="SJ60" s="42">
        <v>279.07048905670302</v>
      </c>
      <c r="SL60" s="41">
        <v>210.769148516624</v>
      </c>
      <c r="SM60" s="42">
        <v>356.56064029934799</v>
      </c>
      <c r="SN60" s="66"/>
      <c r="SO60" s="41">
        <v>103.551872438163</v>
      </c>
      <c r="SP60" s="42">
        <v>364.67652841783797</v>
      </c>
      <c r="SQ60" s="66"/>
      <c r="SR60" s="41">
        <v>0</v>
      </c>
      <c r="SS60" s="42">
        <v>382.386012973253</v>
      </c>
      <c r="ST60" s="66"/>
      <c r="SU60" s="41">
        <v>-152.237601507063</v>
      </c>
      <c r="SV60" s="42">
        <v>403.14152738400099</v>
      </c>
      <c r="SW60" s="66"/>
      <c r="SX60" s="41">
        <v>-402.85827187568299</v>
      </c>
      <c r="SY60" s="42">
        <v>432.01126403885598</v>
      </c>
      <c r="SZ60" s="66"/>
      <c r="TA60" s="41">
        <v>-463.740000000002</v>
      </c>
      <c r="TB60" s="42">
        <v>465.25948856470598</v>
      </c>
      <c r="TD60" s="41">
        <v>454.75160703726402</v>
      </c>
      <c r="TE60" s="42">
        <v>515.94094192643195</v>
      </c>
      <c r="TF60" s="66"/>
      <c r="TG60" s="41">
        <v>339.17770927800802</v>
      </c>
      <c r="TH60" s="42">
        <v>525.69959397482</v>
      </c>
      <c r="TI60" s="66"/>
      <c r="TJ60" s="41">
        <v>169.684415518756</v>
      </c>
      <c r="TK60" s="42">
        <v>545.22601945997303</v>
      </c>
      <c r="TL60" s="66"/>
      <c r="TM60" s="41">
        <v>0</v>
      </c>
      <c r="TN60" s="42">
        <v>571.24681865472803</v>
      </c>
      <c r="TO60" s="66"/>
      <c r="TP60" s="41">
        <v>-208.70455175900099</v>
      </c>
      <c r="TQ60" s="42">
        <v>606.80539877148703</v>
      </c>
      <c r="TR60" s="66"/>
      <c r="TS60" s="41">
        <v>-296.22420000000398</v>
      </c>
      <c r="TT60" s="42">
        <v>649.41166047888498</v>
      </c>
      <c r="TV60" s="41">
        <v>744.274592664338</v>
      </c>
      <c r="TW60" s="42">
        <v>716.42847975773498</v>
      </c>
      <c r="TX60" s="66"/>
      <c r="TY60" s="41">
        <v>620.909559901938</v>
      </c>
      <c r="TZ60" s="42">
        <v>727.90847724912805</v>
      </c>
      <c r="UA60" s="66"/>
      <c r="UB60" s="41">
        <v>438.46928713953702</v>
      </c>
      <c r="UC60" s="42">
        <v>750.54608302205497</v>
      </c>
      <c r="UD60" s="66"/>
      <c r="UE60" s="41">
        <v>239.94875437713799</v>
      </c>
      <c r="UF60" s="42">
        <v>780.57365035974306</v>
      </c>
      <c r="UG60" s="66"/>
      <c r="UH60" s="41">
        <v>0</v>
      </c>
      <c r="UI60" s="42">
        <v>822.89392584158702</v>
      </c>
      <c r="UJ60" s="66"/>
      <c r="UK60" s="41">
        <v>-56.174368467114697</v>
      </c>
      <c r="UL60" s="42">
        <v>875.70032864412997</v>
      </c>
      <c r="UN60" s="41">
        <v>941.42315471484403</v>
      </c>
      <c r="UO60" s="42">
        <v>966.72170573767903</v>
      </c>
      <c r="UP60" s="66"/>
      <c r="UQ60" s="41">
        <v>755.92242671484405</v>
      </c>
      <c r="UR60" s="42">
        <v>982.472372487077</v>
      </c>
      <c r="US60" s="66"/>
      <c r="UT60" s="41">
        <v>537.23914362694302</v>
      </c>
      <c r="UU60" s="42">
        <v>1013.1146527721399</v>
      </c>
      <c r="UV60" s="66"/>
      <c r="UW60" s="41">
        <v>299.25954853904301</v>
      </c>
      <c r="UX60" s="42">
        <v>1053.82238903188</v>
      </c>
      <c r="UY60" s="66"/>
      <c r="UZ60" s="41">
        <v>52.391686363241298</v>
      </c>
      <c r="VA60" s="42">
        <v>1111.2810283962599</v>
      </c>
      <c r="VB60" s="66"/>
      <c r="VC60" s="41">
        <v>-55.353353831095497</v>
      </c>
      <c r="VD60" s="42">
        <v>1182.86679526696</v>
      </c>
      <c r="VF60" s="41">
        <v>315.53581280293702</v>
      </c>
      <c r="VG60" s="42">
        <v>69.678968044110803</v>
      </c>
      <c r="VH60" s="66"/>
      <c r="VI60" s="41">
        <v>253.55064364527499</v>
      </c>
      <c r="VJ60" s="42">
        <v>72.483565290626601</v>
      </c>
      <c r="VK60" s="66"/>
      <c r="VL60" s="41">
        <v>209.781262909226</v>
      </c>
      <c r="VM60" s="42">
        <v>76.959193363792807</v>
      </c>
      <c r="VN60" s="66"/>
      <c r="VO60" s="41">
        <v>138.428884737554</v>
      </c>
      <c r="VP60" s="42">
        <v>83.691294657208701</v>
      </c>
      <c r="VR60" s="41">
        <v>401.95936490470802</v>
      </c>
      <c r="VS60" s="42">
        <v>102.733025477346</v>
      </c>
      <c r="VT60" s="66"/>
      <c r="VU60" s="41">
        <v>330.4229653392</v>
      </c>
      <c r="VV60" s="42">
        <v>107.135508407657</v>
      </c>
      <c r="VW60" s="66"/>
      <c r="VX60" s="41">
        <v>241.17376577369299</v>
      </c>
      <c r="VY60" s="42">
        <v>113.843293441423</v>
      </c>
      <c r="VZ60" s="66"/>
      <c r="WA60" s="41">
        <v>203.26504139396999</v>
      </c>
      <c r="WB60" s="42">
        <v>124.90434958407999</v>
      </c>
      <c r="WD60" s="41">
        <v>559.05316158747996</v>
      </c>
      <c r="WE60" s="42">
        <v>147.02538909172199</v>
      </c>
      <c r="WF60" s="66"/>
      <c r="WG60" s="41">
        <v>479.40466959386401</v>
      </c>
      <c r="WH60" s="42">
        <v>152.44881978874301</v>
      </c>
      <c r="WI60" s="66"/>
      <c r="WJ60" s="41">
        <v>379.71777760024702</v>
      </c>
      <c r="WK60" s="42">
        <v>160.727377539298</v>
      </c>
      <c r="WL60" s="66"/>
      <c r="WM60" s="41">
        <v>280.29079911213501</v>
      </c>
      <c r="WN60" s="42">
        <v>175.341451041026</v>
      </c>
      <c r="WP60" s="41">
        <v>666.04054960927999</v>
      </c>
      <c r="WQ60" s="42">
        <v>205.945971212763</v>
      </c>
      <c r="WR60" s="66"/>
      <c r="WS60" s="41">
        <v>565.80356252637898</v>
      </c>
      <c r="WT60" s="42">
        <v>214.50185618060399</v>
      </c>
      <c r="WU60" s="66"/>
      <c r="WV60" s="41">
        <v>440.45457544347602</v>
      </c>
      <c r="WW60" s="42">
        <v>227.41545047509999</v>
      </c>
      <c r="WX60" s="66"/>
      <c r="WY60" s="41">
        <v>230.652693742396</v>
      </c>
      <c r="WZ60" s="42">
        <v>244.26148264607201</v>
      </c>
      <c r="XB60" s="41">
        <v>897.41641640201397</v>
      </c>
      <c r="XC60" s="42">
        <v>285.24045580463098</v>
      </c>
      <c r="XD60" s="66"/>
      <c r="XE60" s="41">
        <v>767.33713571807402</v>
      </c>
      <c r="XF60" s="42">
        <v>296.07600623965197</v>
      </c>
      <c r="XG60" s="66"/>
      <c r="XH60" s="41">
        <v>618.81776635019799</v>
      </c>
      <c r="XI60" s="42">
        <v>312.46488328722501</v>
      </c>
      <c r="XJ60" s="66"/>
      <c r="XK60" s="41">
        <v>366.54411066522601</v>
      </c>
      <c r="XL60" s="42">
        <v>333.87330421725602</v>
      </c>
      <c r="XN60" s="41">
        <v>1254.9323908291601</v>
      </c>
      <c r="XO60" s="42">
        <v>474.54427610425802</v>
      </c>
      <c r="XP60" s="66"/>
      <c r="XQ60" s="41">
        <v>1082.2990851091299</v>
      </c>
      <c r="XR60" s="42">
        <v>492.70345991739202</v>
      </c>
      <c r="XS60" s="66"/>
      <c r="XT60" s="41">
        <v>885.52696966908798</v>
      </c>
      <c r="XU60" s="42">
        <v>520.06681273014101</v>
      </c>
      <c r="XV60" s="66"/>
      <c r="XW60" s="41">
        <v>548.83707815156504</v>
      </c>
      <c r="XX60" s="42">
        <v>556.12038295767002</v>
      </c>
      <c r="XZ60" s="41">
        <v>1769.8165845609601</v>
      </c>
      <c r="YA60" s="42">
        <v>721.29151152008399</v>
      </c>
      <c r="YB60" s="66"/>
      <c r="YC60" s="41">
        <v>1615.4085564825</v>
      </c>
      <c r="YD60" s="42">
        <v>738.31927784290701</v>
      </c>
      <c r="YE60" s="66"/>
      <c r="YF60" s="41">
        <v>1393.8124644040399</v>
      </c>
      <c r="YG60" s="42">
        <v>769.67246405669198</v>
      </c>
      <c r="YH60" s="66"/>
      <c r="YI60" s="41">
        <v>1153.5112363255701</v>
      </c>
      <c r="YJ60" s="42">
        <v>808.25995188621096</v>
      </c>
      <c r="YK60" s="66"/>
      <c r="YL60" s="41">
        <v>745.334031745262</v>
      </c>
      <c r="YM60" s="42">
        <v>860.37808855601895</v>
      </c>
      <c r="YN60" s="66"/>
      <c r="YO60" s="41">
        <v>429.70759999999802</v>
      </c>
      <c r="YP60" s="42">
        <v>926.24393829253199</v>
      </c>
      <c r="YR60" s="41">
        <v>2449.3511025933399</v>
      </c>
      <c r="YS60" s="42">
        <v>1042.8101114342401</v>
      </c>
      <c r="YT60" s="66"/>
      <c r="YU60" s="41">
        <v>2280.68760883409</v>
      </c>
      <c r="YV60" s="42">
        <v>1064.0375332567501</v>
      </c>
      <c r="YW60" s="66"/>
      <c r="YX60" s="41">
        <v>2037.37714307484</v>
      </c>
      <c r="YY60" s="42">
        <v>1102.2674164548901</v>
      </c>
      <c r="YZ60" s="66"/>
      <c r="ZA60" s="41">
        <v>1773.29879931558</v>
      </c>
      <c r="ZB60" s="42">
        <v>1149.52945920865</v>
      </c>
      <c r="ZC60" s="66"/>
      <c r="ZD60" s="41">
        <v>1484.11414379708</v>
      </c>
      <c r="ZE60" s="42">
        <v>1212.5447469827</v>
      </c>
      <c r="ZF60" s="66"/>
      <c r="ZG60" s="41">
        <v>936.90990009907705</v>
      </c>
      <c r="ZH60" s="42">
        <v>1295.2689204707101</v>
      </c>
      <c r="ZJ60" s="41">
        <v>3225.9985327334998</v>
      </c>
      <c r="ZK60" s="42">
        <v>1446.82989913541</v>
      </c>
      <c r="ZL60" s="66"/>
      <c r="ZM60" s="41">
        <v>3043.6450599711002</v>
      </c>
      <c r="ZN60" s="42">
        <v>1472.6070033754199</v>
      </c>
      <c r="ZO60" s="66"/>
      <c r="ZP60" s="41">
        <v>2779.1857072087</v>
      </c>
      <c r="ZQ60" s="42">
        <v>1518.2339263255799</v>
      </c>
      <c r="ZR60" s="66"/>
      <c r="ZS60" s="41">
        <v>2491.8957344463001</v>
      </c>
      <c r="ZT60" s="42">
        <v>1574.5213141577999</v>
      </c>
      <c r="ZU60" s="66"/>
      <c r="ZV60" s="41">
        <v>2145.9701616839002</v>
      </c>
      <c r="ZW60" s="42">
        <v>1650.13819509932</v>
      </c>
      <c r="ZX60" s="66"/>
      <c r="ZY60" s="41">
        <v>1565.50083849309</v>
      </c>
      <c r="ZZ60" s="42">
        <v>1748.98560498134</v>
      </c>
      <c r="AAB60" s="41">
        <v>3941.8399162984101</v>
      </c>
      <c r="AAC60" s="42">
        <v>1952.11300209925</v>
      </c>
      <c r="AAD60" s="66"/>
      <c r="AAE60" s="41">
        <v>3685.5530602984099</v>
      </c>
      <c r="AAF60" s="42">
        <v>1987.3036710664701</v>
      </c>
      <c r="AAG60" s="66"/>
      <c r="AAH60" s="41">
        <v>3368.4468812105101</v>
      </c>
      <c r="AAI60" s="42">
        <v>2048.9694457281498</v>
      </c>
      <c r="AAJ60" s="66"/>
      <c r="AAK60" s="41">
        <v>3257.2721881006901</v>
      </c>
      <c r="AAL60" s="42">
        <v>2131.3495853953</v>
      </c>
      <c r="AAM60" s="66"/>
      <c r="AAN60" s="41">
        <v>2650.4340479468201</v>
      </c>
      <c r="AAO60" s="42">
        <v>2227.8810154421499</v>
      </c>
      <c r="AAP60" s="66"/>
      <c r="AAQ60" s="41">
        <v>1911.82997594581</v>
      </c>
      <c r="AAR60" s="42">
        <v>2362.3285300508501</v>
      </c>
      <c r="AAT60" s="91">
        <v>941.40598773471197</v>
      </c>
      <c r="AAU60" s="92">
        <v>161.92330689175199</v>
      </c>
      <c r="AAV60" s="80"/>
      <c r="AAW60" s="91">
        <v>891.30205953480095</v>
      </c>
      <c r="AAX60" s="92">
        <v>169.91144826678899</v>
      </c>
      <c r="AAY60" s="80"/>
      <c r="AAZ60" s="91">
        <v>829.49152653489</v>
      </c>
      <c r="ABA60" s="92">
        <v>179.77724209848699</v>
      </c>
      <c r="ABB60" s="80"/>
      <c r="ABC60" s="91">
        <v>847.68632737474604</v>
      </c>
      <c r="ABD60" s="92">
        <v>195.67623417454001</v>
      </c>
      <c r="ABF60" s="110">
        <v>1158.9830621045501</v>
      </c>
      <c r="ABG60" s="111">
        <v>235.592807696958</v>
      </c>
      <c r="ABH60" s="99"/>
      <c r="ABI60" s="110">
        <v>1100.8247390296599</v>
      </c>
      <c r="ABJ60" s="111">
        <v>247.106012684587</v>
      </c>
      <c r="ABK60" s="99"/>
      <c r="ABL60" s="110">
        <v>1029.0427583547701</v>
      </c>
      <c r="ABM60" s="111">
        <v>261.29792363601501</v>
      </c>
      <c r="ABN60" s="99"/>
      <c r="ABO60" s="110">
        <v>1060.9597435046601</v>
      </c>
      <c r="ABP60" s="111">
        <v>285.839162798806</v>
      </c>
      <c r="ABR60" s="129">
        <v>1513.00017851696</v>
      </c>
      <c r="ABS60" s="130">
        <v>334.431458034478</v>
      </c>
      <c r="ABT60" s="118"/>
      <c r="ABU60" s="129">
        <v>1447.33433299938</v>
      </c>
      <c r="ABV60" s="130">
        <v>349.47165744550398</v>
      </c>
      <c r="ABW60" s="118"/>
      <c r="ABX60" s="129">
        <v>1366.1764170818101</v>
      </c>
      <c r="ABY60" s="130">
        <v>368.00767544372701</v>
      </c>
      <c r="ABZ60" s="118"/>
      <c r="ACA60" s="129">
        <v>1405.30108</v>
      </c>
      <c r="ACB60" s="130">
        <v>401.09372843521402</v>
      </c>
      <c r="ACD60" s="148">
        <v>1829.4819731478599</v>
      </c>
      <c r="ACE60" s="149">
        <v>467.13026887741</v>
      </c>
      <c r="ACF60" s="137"/>
      <c r="ACG60" s="148">
        <v>1747.14264485636</v>
      </c>
      <c r="ACH60" s="149">
        <v>489.04296446008101</v>
      </c>
      <c r="ACI60" s="137"/>
      <c r="ACJ60" s="148">
        <v>1645.4139085648601</v>
      </c>
      <c r="ACK60" s="149">
        <v>516.01798416468898</v>
      </c>
      <c r="ACL60" s="137"/>
      <c r="ACM60" s="148">
        <v>1528.52088027336</v>
      </c>
      <c r="ACN60" s="149">
        <v>545.98653084312696</v>
      </c>
      <c r="ACP60" s="167">
        <v>2366.57548738182</v>
      </c>
      <c r="ACQ60" s="168">
        <v>646.69340675173805</v>
      </c>
      <c r="ACR60" s="156"/>
      <c r="ACS60" s="167">
        <v>2264.0462328819299</v>
      </c>
      <c r="ACT60" s="168">
        <v>675.59375220345601</v>
      </c>
      <c r="ACU60" s="156"/>
      <c r="ACV60" s="167">
        <v>2142.69352708214</v>
      </c>
      <c r="ACW60" s="168">
        <v>711.40471897996895</v>
      </c>
      <c r="ACX60" s="156"/>
      <c r="ACY60" s="167">
        <v>2003.19248048234</v>
      </c>
      <c r="ACZ60" s="168">
        <v>751.33914068583704</v>
      </c>
      <c r="ADB60" s="186">
        <v>3265.2855866619202</v>
      </c>
      <c r="ADC60" s="187">
        <v>1069.46304262988</v>
      </c>
      <c r="ADD60" s="175"/>
      <c r="ADE60" s="186">
        <v>3128.88609336831</v>
      </c>
      <c r="ADF60" s="187">
        <v>1116.6506788900499</v>
      </c>
      <c r="ADG60" s="175"/>
      <c r="ADH60" s="186">
        <v>2967.5588955810899</v>
      </c>
      <c r="ADI60" s="187">
        <v>1175.1766164160499</v>
      </c>
      <c r="ADJ60" s="175"/>
      <c r="ADK60" s="186">
        <v>2782.0616</v>
      </c>
      <c r="ADL60" s="187">
        <v>1240.7909352341501</v>
      </c>
      <c r="ADN60" s="205">
        <v>4380.6484005964903</v>
      </c>
      <c r="ADO60" s="206">
        <v>1611.7622068384801</v>
      </c>
      <c r="ADP60" s="194"/>
      <c r="ADQ60" s="205">
        <v>4256.1471710466703</v>
      </c>
      <c r="ADR60" s="206">
        <v>1662.41759204747</v>
      </c>
      <c r="ADS60" s="194"/>
      <c r="ADT60" s="205">
        <v>4080.4142038968498</v>
      </c>
      <c r="ADU60" s="206">
        <v>1736.20671100749</v>
      </c>
      <c r="ADV60" s="194"/>
      <c r="ADW60" s="205">
        <v>3890.04044634704</v>
      </c>
      <c r="ADX60" s="206">
        <v>1814.5175811591801</v>
      </c>
      <c r="ADY60" s="194"/>
      <c r="ADZ60" s="205">
        <v>3671.3549088474001</v>
      </c>
      <c r="AEA60" s="206">
        <v>1906.74929645015</v>
      </c>
      <c r="AEB60" s="194"/>
      <c r="AEC60" s="205">
        <v>3422.2250399999998</v>
      </c>
      <c r="AED60" s="206">
        <v>2010.5317597548001</v>
      </c>
      <c r="AEF60" s="224">
        <v>5771.8531397239703</v>
      </c>
      <c r="AEG60" s="225">
        <v>2309.9421044918699</v>
      </c>
      <c r="AEH60" s="213"/>
      <c r="AEI60" s="224">
        <v>5633.7065608554603</v>
      </c>
      <c r="AEJ60" s="225">
        <v>2375.8510271251998</v>
      </c>
      <c r="AEK60" s="213"/>
      <c r="AEL60" s="224">
        <v>5438.2813251869402</v>
      </c>
      <c r="AEM60" s="225">
        <v>2471.2903497725201</v>
      </c>
      <c r="AEN60" s="213"/>
      <c r="AEO60" s="224">
        <v>5226.4898523184202</v>
      </c>
      <c r="AEP60" s="225">
        <v>2572.99482964444</v>
      </c>
      <c r="AEQ60" s="213"/>
      <c r="AER60" s="224">
        <v>4984.1103433813896</v>
      </c>
      <c r="AES60" s="225">
        <v>2693.2165275923599</v>
      </c>
      <c r="AET60" s="213"/>
      <c r="AEU60" s="224">
        <v>4696.6118169128704</v>
      </c>
      <c r="AEV60" s="225">
        <v>2827.4269139340799</v>
      </c>
      <c r="AEX60" s="243">
        <v>7343.4179697311101</v>
      </c>
      <c r="AEY60" s="244">
        <v>3181.5612510214301</v>
      </c>
      <c r="AEZ60" s="232"/>
      <c r="AFA60" s="243">
        <v>7191.8409264813999</v>
      </c>
      <c r="AFB60" s="244">
        <v>3264.6323293453902</v>
      </c>
      <c r="AFC60" s="232"/>
      <c r="AFD60" s="243">
        <v>6976.9383072316896</v>
      </c>
      <c r="AFE60" s="244">
        <v>3384.4805524790299</v>
      </c>
      <c r="AFF60" s="232"/>
      <c r="AFG60" s="243">
        <v>6743.9440039819701</v>
      </c>
      <c r="AFH60" s="244">
        <v>3512.4718721875201</v>
      </c>
      <c r="AFI60" s="232"/>
      <c r="AFJ60" s="243">
        <v>6465.2819087322596</v>
      </c>
      <c r="AFK60" s="244">
        <v>3662.70285191432</v>
      </c>
      <c r="AFL60" s="232"/>
      <c r="AFM60" s="243">
        <v>6161.6104000000096</v>
      </c>
      <c r="AFN60" s="244">
        <v>3834.1882490749099</v>
      </c>
      <c r="AFP60" s="263">
        <v>8901.1101807983505</v>
      </c>
      <c r="AFQ60" s="264">
        <v>4285.8706435337199</v>
      </c>
      <c r="AFR60" s="251"/>
      <c r="AFS60" s="263">
        <v>8704.9819071983602</v>
      </c>
      <c r="AFT60" s="264">
        <v>4396.2257091806196</v>
      </c>
      <c r="AFU60" s="251"/>
      <c r="AFV60" s="263">
        <v>8447.1918809049494</v>
      </c>
      <c r="AFW60" s="264">
        <v>4556.8205448298604</v>
      </c>
      <c r="AFX60" s="251"/>
      <c r="AFY60" s="263">
        <v>8167.6918338115602</v>
      </c>
      <c r="AFZ60" s="264">
        <v>4728.6177389490203</v>
      </c>
      <c r="AGA60" s="251"/>
      <c r="AGB60" s="263">
        <v>7849.1056148247399</v>
      </c>
      <c r="AGC60" s="264">
        <v>4932.8828383702503</v>
      </c>
      <c r="AGD60" s="251"/>
      <c r="AGE60" s="263">
        <v>7469.1722</v>
      </c>
      <c r="AGF60" s="264">
        <v>5161.4592379383203</v>
      </c>
      <c r="AGH60" s="41"/>
      <c r="AGI60" s="42"/>
      <c r="AGK60" s="41"/>
      <c r="AGL60" s="42"/>
      <c r="AGN60" s="41"/>
      <c r="AGO60" s="42"/>
      <c r="AGQ60" s="41"/>
      <c r="AGR60" s="42"/>
      <c r="AGT60" s="41"/>
      <c r="AGU60" s="42"/>
      <c r="AGW60" s="41"/>
      <c r="AGX60" s="42"/>
      <c r="AGZ60" s="41"/>
      <c r="AHA60" s="42"/>
      <c r="AHC60" s="41"/>
      <c r="AHD60" s="42"/>
      <c r="AHF60" s="41"/>
      <c r="AHG60" s="42"/>
      <c r="AHI60" s="41"/>
      <c r="AHJ60" s="42"/>
      <c r="AHL60" s="41"/>
      <c r="AHM60" s="42"/>
      <c r="AHO60" s="41"/>
      <c r="AHP60" s="42"/>
      <c r="AHR60" s="41"/>
      <c r="AHS60" s="42"/>
      <c r="AHU60" s="41"/>
      <c r="AHV60" s="42"/>
      <c r="AHX60" s="41"/>
      <c r="AHY60" s="42"/>
      <c r="AIA60" s="41"/>
      <c r="AIB60" s="42"/>
      <c r="AID60" s="41"/>
      <c r="AIE60" s="42"/>
      <c r="AIG60" s="41"/>
      <c r="AIH60" s="42"/>
      <c r="AIJ60" s="41"/>
      <c r="AIK60" s="42"/>
      <c r="AIM60" s="41"/>
      <c r="AIN60" s="42"/>
      <c r="AIP60" s="41"/>
      <c r="AIQ60" s="42"/>
      <c r="AIS60" s="41"/>
      <c r="AIT60" s="42"/>
      <c r="AIV60" s="41"/>
      <c r="AIW60" s="42"/>
      <c r="AIY60" s="41"/>
      <c r="AIZ60" s="42"/>
      <c r="AJB60" s="41"/>
      <c r="AJC60" s="42"/>
      <c r="AJE60" s="41"/>
      <c r="AJF60" s="42"/>
      <c r="AJH60" s="41"/>
      <c r="AJI60" s="42"/>
      <c r="AJK60" s="41"/>
      <c r="AJL60" s="42"/>
      <c r="AJN60" s="41"/>
      <c r="AJO60" s="42"/>
      <c r="AJQ60" s="41"/>
      <c r="AJR60" s="42"/>
      <c r="AJT60" s="41"/>
      <c r="AJU60" s="42"/>
      <c r="AJW60" s="41"/>
      <c r="AJX60" s="42"/>
      <c r="AJZ60" s="41"/>
      <c r="AKA60" s="42"/>
      <c r="AKC60" s="41"/>
      <c r="AKD60" s="42"/>
      <c r="AKF60" s="41"/>
      <c r="AKG60" s="42"/>
      <c r="AKI60" s="41"/>
      <c r="AKJ60" s="42"/>
      <c r="AKL60" s="41"/>
      <c r="AKM60" s="42"/>
      <c r="AKN60" s="66"/>
      <c r="AKO60" s="41"/>
      <c r="AKP60" s="42"/>
      <c r="AKQ60" s="66"/>
      <c r="AKR60" s="41"/>
      <c r="AKS60" s="42"/>
      <c r="AKU60" s="41"/>
      <c r="AKV60" s="42"/>
      <c r="AKW60" s="66"/>
      <c r="AKX60" s="41"/>
      <c r="AKY60" s="42"/>
      <c r="AKZ60" s="66"/>
      <c r="ALA60" s="41"/>
      <c r="ALB60" s="42"/>
      <c r="ALD60" s="41"/>
      <c r="ALE60" s="42"/>
      <c r="ALF60" s="66"/>
      <c r="ALG60" s="41"/>
      <c r="ALH60" s="42"/>
      <c r="ALI60" s="66"/>
      <c r="ALJ60" s="41"/>
      <c r="ALK60" s="42"/>
      <c r="ALM60" s="41"/>
      <c r="ALN60" s="42"/>
      <c r="ALO60" s="66"/>
      <c r="ALP60" s="41"/>
      <c r="ALQ60" s="42"/>
      <c r="ALR60" s="66"/>
      <c r="ALS60" s="41"/>
      <c r="ALT60" s="42"/>
      <c r="ALV60" s="41"/>
      <c r="ALW60" s="42"/>
      <c r="ALX60" s="66"/>
      <c r="ALY60" s="41"/>
      <c r="ALZ60" s="42"/>
      <c r="AMA60" s="66"/>
      <c r="AMB60" s="41"/>
      <c r="AMC60" s="42"/>
      <c r="AME60" s="41"/>
      <c r="AMF60" s="42"/>
      <c r="AMG60" s="66"/>
      <c r="AMH60" s="41"/>
      <c r="AMI60" s="42"/>
      <c r="AMJ60" s="66"/>
      <c r="AMK60" s="41"/>
      <c r="AML60" s="42"/>
      <c r="AMN60" s="41"/>
      <c r="AMO60" s="42"/>
      <c r="AMP60" s="66"/>
      <c r="AMQ60" s="41"/>
      <c r="AMR60" s="42"/>
      <c r="AMS60" s="66"/>
      <c r="AMT60" s="41"/>
      <c r="AMU60" s="42"/>
      <c r="AMW60" s="41"/>
      <c r="AMX60" s="42"/>
      <c r="AMY60" s="66"/>
      <c r="AMZ60" s="41"/>
      <c r="ANA60" s="42"/>
      <c r="ANB60" s="66"/>
      <c r="ANC60" s="41"/>
      <c r="AND60" s="42"/>
      <c r="ANF60" s="41"/>
      <c r="ANG60" s="42"/>
      <c r="ANH60" s="66"/>
      <c r="ANI60" s="41"/>
      <c r="ANJ60" s="42"/>
      <c r="ANK60" s="66"/>
      <c r="ANL60" s="41"/>
      <c r="ANM60" s="42"/>
      <c r="ANO60" s="41"/>
      <c r="ANP60" s="42"/>
      <c r="ANQ60" s="66"/>
      <c r="ANR60" s="41"/>
      <c r="ANS60" s="42"/>
      <c r="ANT60" s="66"/>
      <c r="ANU60" s="41"/>
      <c r="ANV60" s="42"/>
      <c r="ANX60" s="41"/>
      <c r="ANY60" s="42"/>
      <c r="ANZ60" s="66"/>
      <c r="AOA60" s="41"/>
      <c r="AOB60" s="42"/>
      <c r="AOC60" s="66"/>
      <c r="AOD60" s="41"/>
      <c r="AOE60" s="42"/>
      <c r="AOG60" s="41"/>
      <c r="AOH60" s="42"/>
      <c r="AOI60" s="66"/>
      <c r="AOJ60" s="41"/>
      <c r="AOK60" s="42"/>
      <c r="AOL60" s="66"/>
      <c r="AOM60" s="41"/>
      <c r="AON60" s="42"/>
      <c r="AOP60" s="41"/>
      <c r="AOQ60" s="42"/>
      <c r="AOS60" s="41"/>
      <c r="AOT60" s="42"/>
      <c r="AOV60" s="41"/>
      <c r="AOW60" s="42"/>
      <c r="AOY60" s="41"/>
      <c r="AOZ60" s="42"/>
      <c r="APB60" s="41"/>
      <c r="APC60" s="42"/>
      <c r="APE60" s="41"/>
      <c r="APF60" s="42"/>
      <c r="APH60" s="41"/>
      <c r="API60" s="42"/>
      <c r="APK60" s="41"/>
      <c r="APL60" s="42"/>
      <c r="APN60" s="41"/>
      <c r="APO60" s="42"/>
      <c r="APQ60" s="41"/>
      <c r="APR60" s="42"/>
      <c r="APT60" s="41"/>
      <c r="APU60" s="42"/>
      <c r="APW60" s="41"/>
      <c r="APX60" s="42"/>
      <c r="APZ60" s="41"/>
      <c r="AQA60" s="42"/>
      <c r="AQC60" s="41"/>
      <c r="AQD60" s="42"/>
      <c r="AQF60" s="41"/>
      <c r="AQG60" s="42"/>
      <c r="AQI60" s="41"/>
      <c r="AQJ60" s="42"/>
      <c r="AQL60" s="41"/>
      <c r="AQM60" s="42"/>
      <c r="AQO60" s="41"/>
      <c r="AQP60" s="42"/>
      <c r="AQR60" s="41"/>
      <c r="AQS60" s="42"/>
      <c r="AQU60" s="41"/>
      <c r="AQV60" s="42"/>
      <c r="AQX60" s="41"/>
      <c r="AQY60" s="42"/>
      <c r="ARA60" s="41"/>
      <c r="ARB60" s="42"/>
      <c r="ARD60" s="41"/>
      <c r="ARE60" s="42"/>
      <c r="ARG60" s="41"/>
      <c r="ARH60" s="42"/>
      <c r="ARJ60" s="41"/>
      <c r="ARK60" s="42"/>
      <c r="ARM60" s="41"/>
      <c r="ARN60" s="42"/>
      <c r="ARP60" s="41"/>
      <c r="ARQ60" s="42"/>
      <c r="ARS60" s="41"/>
      <c r="ART60" s="42"/>
      <c r="ARV60" s="41"/>
      <c r="ARW60" s="42"/>
      <c r="ARY60" s="41"/>
      <c r="ARZ60" s="42"/>
      <c r="ASB60" s="41"/>
      <c r="ASC60" s="42"/>
      <c r="ASE60" s="41"/>
      <c r="ASF60" s="42"/>
      <c r="ASH60" s="41"/>
      <c r="ASI60" s="42"/>
      <c r="ASK60" s="41"/>
      <c r="ASL60" s="42"/>
      <c r="ASN60" s="41"/>
      <c r="ASO60" s="42"/>
      <c r="ASQ60" s="41"/>
      <c r="ASR60" s="42"/>
      <c r="AST60" s="41"/>
      <c r="ASU60" s="42"/>
      <c r="ASW60" s="41"/>
      <c r="ASX60" s="42"/>
      <c r="ASZ60" s="41"/>
      <c r="ATA60" s="42"/>
      <c r="ATC60" s="41"/>
      <c r="ATD60" s="42"/>
      <c r="ATF60" s="41"/>
      <c r="ATG60" s="42"/>
      <c r="ATI60" s="41"/>
      <c r="ATJ60" s="42"/>
      <c r="ATL60" s="41"/>
      <c r="ATM60" s="42"/>
      <c r="ATO60" s="41"/>
      <c r="ATP60" s="42"/>
      <c r="ATR60" s="41"/>
      <c r="ATS60" s="42"/>
      <c r="ATU60" s="41"/>
      <c r="ATV60" s="42"/>
      <c r="ATX60" s="41"/>
      <c r="ATY60" s="42"/>
      <c r="AUA60" s="41"/>
      <c r="AUB60" s="42"/>
      <c r="AUD60" s="41"/>
      <c r="AUE60" s="42"/>
      <c r="AUG60" s="41"/>
      <c r="AUH60" s="42"/>
      <c r="AUJ60" s="41"/>
      <c r="AUK60" s="42"/>
      <c r="AUM60" s="41"/>
      <c r="AUN60" s="42"/>
      <c r="AUP60" s="41"/>
      <c r="AUQ60" s="42"/>
      <c r="AUS60" s="41"/>
      <c r="AUT60" s="42"/>
      <c r="AUV60" s="41"/>
      <c r="AUW60" s="42"/>
      <c r="AUY60" s="41"/>
      <c r="AUZ60" s="42"/>
      <c r="AVB60" s="41"/>
      <c r="AVC60" s="42"/>
      <c r="AVE60" s="41"/>
      <c r="AVF60" s="42"/>
      <c r="AVH60" s="41"/>
      <c r="AVI60" s="42"/>
      <c r="AVK60" s="41"/>
      <c r="AVL60" s="42"/>
      <c r="AVN60" s="41"/>
      <c r="AVO60" s="42"/>
      <c r="AVQ60" s="41"/>
      <c r="AVR60" s="42"/>
      <c r="AVT60" s="41"/>
      <c r="AVU60" s="42"/>
      <c r="AVW60" s="41"/>
      <c r="AVX60" s="42"/>
      <c r="AVZ60" s="41"/>
      <c r="AWA60" s="42"/>
      <c r="AWC60" s="41"/>
      <c r="AWD60" s="42"/>
      <c r="AWF60" s="41"/>
      <c r="AWG60" s="42"/>
      <c r="AWH60" s="66"/>
      <c r="AWI60" s="41"/>
      <c r="AWJ60" s="42"/>
      <c r="AWK60" s="66"/>
      <c r="AWL60" s="41"/>
      <c r="AWM60" s="42"/>
      <c r="AWO60" s="41"/>
      <c r="AWP60" s="42"/>
      <c r="AWQ60" s="66"/>
      <c r="AWR60" s="41"/>
      <c r="AWS60" s="42"/>
      <c r="AWT60" s="66"/>
      <c r="AWU60" s="41"/>
      <c r="AWV60" s="42"/>
      <c r="AWX60" s="41"/>
      <c r="AWY60" s="42"/>
      <c r="AWZ60" s="66"/>
      <c r="AXA60" s="41"/>
      <c r="AXB60" s="42"/>
      <c r="AXC60" s="66"/>
      <c r="AXD60" s="41"/>
      <c r="AXE60" s="42"/>
      <c r="AXG60" s="41"/>
      <c r="AXH60" s="42"/>
      <c r="AXI60" s="66"/>
      <c r="AXJ60" s="41"/>
      <c r="AXK60" s="42"/>
      <c r="AXL60" s="66"/>
      <c r="AXM60" s="41"/>
      <c r="AXN60" s="42"/>
      <c r="AXP60" s="41"/>
      <c r="AXQ60" s="42"/>
      <c r="AXR60" s="66"/>
      <c r="AXS60" s="41"/>
      <c r="AXT60" s="42"/>
      <c r="AXU60" s="66"/>
      <c r="AXV60" s="41"/>
      <c r="AXW60" s="42"/>
      <c r="AXY60" s="41"/>
      <c r="AXZ60" s="42"/>
      <c r="AYA60" s="66"/>
      <c r="AYB60" s="41"/>
      <c r="AYC60" s="42"/>
      <c r="AYD60" s="66"/>
      <c r="AYE60" s="41"/>
      <c r="AYF60" s="42"/>
      <c r="AYH60" s="41"/>
      <c r="AYI60" s="42"/>
      <c r="AYJ60" s="66"/>
      <c r="AYK60" s="41"/>
      <c r="AYL60" s="42"/>
      <c r="AYM60" s="66"/>
      <c r="AYN60" s="41"/>
      <c r="AYO60" s="42"/>
      <c r="AYQ60" s="41"/>
      <c r="AYR60" s="42"/>
      <c r="AYS60" s="66"/>
      <c r="AYT60" s="41"/>
      <c r="AYU60" s="42"/>
      <c r="AYV60" s="66"/>
      <c r="AYW60" s="41"/>
      <c r="AYX60" s="42"/>
      <c r="AYZ60" s="41"/>
      <c r="AZA60" s="42"/>
      <c r="AZB60" s="66"/>
      <c r="AZC60" s="41"/>
      <c r="AZD60" s="42"/>
      <c r="AZE60" s="66"/>
      <c r="AZF60" s="41"/>
      <c r="AZG60" s="42"/>
      <c r="AZI60" s="41"/>
      <c r="AZJ60" s="42"/>
      <c r="AZK60" s="66"/>
      <c r="AZL60" s="41"/>
      <c r="AZM60" s="42"/>
      <c r="AZN60" s="66"/>
      <c r="AZO60" s="41"/>
      <c r="AZP60" s="42"/>
      <c r="AZR60" s="41"/>
      <c r="AZS60" s="42"/>
      <c r="AZT60" s="66"/>
      <c r="AZU60" s="41"/>
      <c r="AZV60" s="42"/>
      <c r="AZW60" s="66"/>
      <c r="AZX60" s="41"/>
      <c r="AZY60" s="42"/>
    </row>
    <row r="61" spans="2:1377" x14ac:dyDescent="0.15">
      <c r="B61" s="41">
        <v>89.346791058464603</v>
      </c>
      <c r="C61" s="42">
        <v>43.793685005420002</v>
      </c>
      <c r="E61" s="41">
        <v>51.774547900803697</v>
      </c>
      <c r="F61" s="42">
        <v>45.4939897514504</v>
      </c>
      <c r="H61" s="41">
        <v>25.283925006650499</v>
      </c>
      <c r="I61" s="42">
        <v>48.178213526016599</v>
      </c>
      <c r="J61" s="66"/>
      <c r="K61" s="41">
        <v>0</v>
      </c>
      <c r="L61" s="42">
        <v>52.295519437567997</v>
      </c>
      <c r="N61" s="41">
        <v>125.744563296804</v>
      </c>
      <c r="O61" s="42">
        <v>64.546017602044202</v>
      </c>
      <c r="P61" s="66"/>
      <c r="Q61" s="41">
        <v>82.689910731296095</v>
      </c>
      <c r="R61" s="42">
        <v>67.205327809841904</v>
      </c>
      <c r="S61" s="66"/>
      <c r="T61" s="41">
        <v>28.2605381657898</v>
      </c>
      <c r="U61" s="42">
        <v>71.225477764997706</v>
      </c>
      <c r="V61" s="66"/>
      <c r="W61" s="41">
        <v>7.0899939861577099</v>
      </c>
      <c r="X61" s="42">
        <v>78.000089371439998</v>
      </c>
      <c r="Z61" s="41">
        <v>204.561808178739</v>
      </c>
      <c r="AA61" s="42">
        <v>92.406342270397801</v>
      </c>
      <c r="AB61" s="66"/>
      <c r="AC61" s="41">
        <v>157.46388418512299</v>
      </c>
      <c r="AD61" s="42">
        <v>95.694067652896393</v>
      </c>
      <c r="AE61" s="66"/>
      <c r="AF61" s="41">
        <v>97.571080191506795</v>
      </c>
      <c r="AG61" s="42">
        <v>100.656560891794</v>
      </c>
      <c r="AH61" s="66"/>
      <c r="AI61" s="41">
        <v>37.052928936315602</v>
      </c>
      <c r="AJ61" s="42">
        <v>109.60431354411</v>
      </c>
      <c r="AL61" s="41">
        <v>235.63920522018699</v>
      </c>
      <c r="AM61" s="42">
        <v>129.38845840074899</v>
      </c>
      <c r="AN61" s="66"/>
      <c r="AO61" s="41">
        <v>176.09042813728399</v>
      </c>
      <c r="AP61" s="42">
        <v>134.55859298087199</v>
      </c>
      <c r="AQ61" s="66"/>
      <c r="AR61" s="41">
        <v>100.484051054383</v>
      </c>
      <c r="AS61" s="42">
        <v>142.29753784830999</v>
      </c>
      <c r="AT61" s="66"/>
      <c r="AU61" s="41">
        <v>0</v>
      </c>
      <c r="AV61" s="42">
        <v>152.219611551399</v>
      </c>
      <c r="AX61" s="41">
        <v>346.41749633157701</v>
      </c>
      <c r="AY61" s="42">
        <v>179.245568843505</v>
      </c>
      <c r="AZ61" s="66"/>
      <c r="BA61" s="41">
        <v>265.16406764764099</v>
      </c>
      <c r="BB61" s="42">
        <v>185.81794556825301</v>
      </c>
      <c r="BC61" s="66"/>
      <c r="BD61" s="41">
        <v>176.33583027976499</v>
      </c>
      <c r="BE61" s="42">
        <v>195.648766897028</v>
      </c>
      <c r="BF61" s="66"/>
      <c r="BG61" s="41">
        <v>22.665415425448199</v>
      </c>
      <c r="BH61" s="42">
        <v>208.464152195602</v>
      </c>
      <c r="BJ61" s="41">
        <v>497.66654651865002</v>
      </c>
      <c r="BK61" s="42">
        <v>298.17867412474698</v>
      </c>
      <c r="BL61" s="66"/>
      <c r="BM61" s="41">
        <v>390.13437679862699</v>
      </c>
      <c r="BN61" s="42">
        <v>309.18307089858803</v>
      </c>
      <c r="BO61" s="66"/>
      <c r="BP61" s="41">
        <v>272.95043735858201</v>
      </c>
      <c r="BQ61" s="42">
        <v>325.592243478071</v>
      </c>
      <c r="BR61" s="66"/>
      <c r="BS61" s="41">
        <v>68.353561278654098</v>
      </c>
      <c r="BT61" s="42">
        <v>347.17479777815697</v>
      </c>
      <c r="BV61" s="41">
        <v>742.31887529232495</v>
      </c>
      <c r="BW61" s="42">
        <v>453.327791929797</v>
      </c>
      <c r="BX61" s="66"/>
      <c r="BY61" s="41">
        <v>648.43951121386306</v>
      </c>
      <c r="BZ61" s="42">
        <v>463.780112724074</v>
      </c>
      <c r="CA61" s="66"/>
      <c r="CB61" s="41">
        <v>511.00406713540002</v>
      </c>
      <c r="CC61" s="42">
        <v>482.67389164283099</v>
      </c>
      <c r="CD61" s="66"/>
      <c r="CE61" s="41">
        <v>361.79010305694197</v>
      </c>
      <c r="CF61" s="42">
        <v>505.79003659452701</v>
      </c>
      <c r="CG61" s="66"/>
      <c r="CH61" s="41">
        <v>115.441267135402</v>
      </c>
      <c r="CI61" s="42">
        <v>536.98979113989606</v>
      </c>
      <c r="CJ61" s="66"/>
      <c r="CK61" s="41">
        <v>74.362412546178703</v>
      </c>
      <c r="CL61" s="42">
        <v>573.44657231825795</v>
      </c>
      <c r="CN61" s="41">
        <v>1120.82964564852</v>
      </c>
      <c r="CO61" s="42">
        <v>655.43334692014901</v>
      </c>
      <c r="CP61" s="66"/>
      <c r="CQ61" s="41">
        <v>1020.26089888927</v>
      </c>
      <c r="CR61" s="42">
        <v>668.57603366206195</v>
      </c>
      <c r="CS61" s="66"/>
      <c r="CT61" s="41">
        <v>871.63116213001797</v>
      </c>
      <c r="CU61" s="42">
        <v>691.71833719155995</v>
      </c>
      <c r="CV61" s="66"/>
      <c r="CW61" s="41">
        <v>710.02599037076095</v>
      </c>
      <c r="CX61" s="42">
        <v>720.065893755194</v>
      </c>
      <c r="CY61" s="66"/>
      <c r="CZ61" s="41">
        <v>542.66828685225801</v>
      </c>
      <c r="DA61" s="42">
        <v>757.79703173378095</v>
      </c>
      <c r="DB61" s="66"/>
      <c r="DC61" s="41">
        <v>369.307799999998</v>
      </c>
      <c r="DD61" s="42">
        <v>804.66438757721005</v>
      </c>
      <c r="DF61" s="41">
        <v>1559.4704993944299</v>
      </c>
      <c r="DG61" s="42">
        <v>909.36039948146697</v>
      </c>
      <c r="DH61" s="66"/>
      <c r="DI61" s="41">
        <v>1452.7778566320301</v>
      </c>
      <c r="DJ61" s="42">
        <v>925.45630685039498</v>
      </c>
      <c r="DK61" s="66"/>
      <c r="DL61" s="41">
        <v>1293.51931386963</v>
      </c>
      <c r="DM61" s="42">
        <v>953.22267950162302</v>
      </c>
      <c r="DN61" s="66"/>
      <c r="DO61" s="41">
        <v>1240.9400428200299</v>
      </c>
      <c r="DP61" s="42">
        <v>989.69539452921799</v>
      </c>
      <c r="DQ61" s="66"/>
      <c r="DR61" s="41">
        <v>909.52612834483</v>
      </c>
      <c r="DS61" s="42">
        <v>1032.33081361879</v>
      </c>
      <c r="DT61" s="66"/>
      <c r="DU61" s="41">
        <v>749.68023153288004</v>
      </c>
      <c r="DV61" s="42">
        <v>1089.6095617553401</v>
      </c>
      <c r="DX61" s="41">
        <v>1925.98038384704</v>
      </c>
      <c r="DY61" s="42">
        <v>1226.9206467162601</v>
      </c>
      <c r="DZ61" s="66"/>
      <c r="EA61" s="41">
        <v>1760.48652384704</v>
      </c>
      <c r="EB61" s="42">
        <v>1248.8650706937501</v>
      </c>
      <c r="EC61" s="66"/>
      <c r="ED61" s="41">
        <v>1569.62131675914</v>
      </c>
      <c r="EE61" s="42">
        <v>1286.37535020474</v>
      </c>
      <c r="EF61" s="66"/>
      <c r="EG61" s="41">
        <v>1507.5063684075401</v>
      </c>
      <c r="EH61" s="42">
        <v>1335.6831704728199</v>
      </c>
      <c r="EI61" s="66"/>
      <c r="EJ61" s="41">
        <v>1150.6753154954399</v>
      </c>
      <c r="EK61" s="42">
        <v>1393.6620294935401</v>
      </c>
      <c r="EL61" s="66"/>
      <c r="EM61" s="41">
        <v>917.26044616890101</v>
      </c>
      <c r="EN61" s="42">
        <v>1471.4418424527801</v>
      </c>
      <c r="EP61" s="41">
        <v>578.62832133527195</v>
      </c>
      <c r="EQ61" s="42">
        <v>88.291267162049195</v>
      </c>
      <c r="ER61" s="66"/>
      <c r="ES61" s="41">
        <v>527.035578177611</v>
      </c>
      <c r="ET61" s="42">
        <v>91.700208389993506</v>
      </c>
      <c r="EU61" s="66"/>
      <c r="EV61" s="41">
        <v>462.49627501995002</v>
      </c>
      <c r="EW61" s="42">
        <v>96.583911006540703</v>
      </c>
      <c r="EX61" s="66"/>
      <c r="EY61" s="41">
        <v>408.20760000000001</v>
      </c>
      <c r="EZ61" s="42">
        <v>104.57704814847</v>
      </c>
      <c r="FB61" s="41">
        <v>718.62699571461405</v>
      </c>
      <c r="FC61" s="42">
        <v>130.04683470687701</v>
      </c>
      <c r="FD61" s="66"/>
      <c r="FE61" s="41">
        <v>659.215093149106</v>
      </c>
      <c r="FF61" s="42">
        <v>135.30137480863701</v>
      </c>
      <c r="FG61" s="66"/>
      <c r="FH61" s="41">
        <v>584.78847058359804</v>
      </c>
      <c r="FI61" s="42">
        <v>142.77615346646701</v>
      </c>
      <c r="FJ61" s="66"/>
      <c r="FK61" s="41">
        <v>528.09448083228904</v>
      </c>
      <c r="FL61" s="42">
        <v>155.77078281354801</v>
      </c>
      <c r="FN61" s="41">
        <v>951.58551455217503</v>
      </c>
      <c r="FO61" s="42">
        <v>186.171201424114</v>
      </c>
      <c r="FP61" s="66"/>
      <c r="FQ61" s="41">
        <v>885.793590558559</v>
      </c>
      <c r="FR61" s="42">
        <v>192.79396842177701</v>
      </c>
      <c r="FS61" s="66"/>
      <c r="FT61" s="41">
        <v>803.04678656494195</v>
      </c>
      <c r="FU61" s="42">
        <v>202.16588154730599</v>
      </c>
      <c r="FV61" s="66"/>
      <c r="FW61" s="41">
        <v>799.32266439242596</v>
      </c>
      <c r="FX61" s="42">
        <v>219.364454567439</v>
      </c>
      <c r="FZ61" s="41">
        <v>1146.6756708703999</v>
      </c>
      <c r="GA61" s="42">
        <v>260.580065921597</v>
      </c>
      <c r="GB61" s="66"/>
      <c r="GC61" s="41">
        <v>1063.7593937874999</v>
      </c>
      <c r="GD61" s="42">
        <v>270.82028487707601</v>
      </c>
      <c r="GE61" s="66"/>
      <c r="GF61" s="41">
        <v>1031.07783545589</v>
      </c>
      <c r="GG61" s="42">
        <v>285.44024224290803</v>
      </c>
      <c r="GH61" s="66"/>
      <c r="GI61" s="41">
        <v>761.75587087040196</v>
      </c>
      <c r="GJ61" s="42">
        <v>303.38579575611902</v>
      </c>
      <c r="GL61" s="41">
        <v>1501.4124003108</v>
      </c>
      <c r="GM61" s="42">
        <v>360.97574770331801</v>
      </c>
      <c r="GN61" s="66"/>
      <c r="GO61" s="41">
        <v>1392.11797162686</v>
      </c>
      <c r="GP61" s="42">
        <v>374.17829012962801</v>
      </c>
      <c r="GQ61" s="66"/>
      <c r="GR61" s="41">
        <v>1269.00873425898</v>
      </c>
      <c r="GS61" s="42">
        <v>392.75228599391602</v>
      </c>
      <c r="GT61" s="66"/>
      <c r="GU61" s="41">
        <v>1030.4659835382599</v>
      </c>
      <c r="GV61" s="42">
        <v>415.955782291003</v>
      </c>
      <c r="GX61" s="41">
        <v>2078.0920492759801</v>
      </c>
      <c r="GY61" s="42">
        <v>600.35724389662096</v>
      </c>
      <c r="GZ61" s="66"/>
      <c r="HA61" s="41">
        <v>1933.17187955595</v>
      </c>
      <c r="HB61" s="42">
        <v>622.39513389617298</v>
      </c>
      <c r="HC61" s="66"/>
      <c r="HD61" s="41">
        <v>1770.27994011591</v>
      </c>
      <c r="HE61" s="42">
        <v>653.36941579517998</v>
      </c>
      <c r="HF61" s="66"/>
      <c r="HG61" s="41">
        <v>1581.58515344834</v>
      </c>
      <c r="HH61" s="42">
        <v>691.83265557376501</v>
      </c>
      <c r="HJ61" s="41">
        <v>2829.8329181123599</v>
      </c>
      <c r="HK61" s="42">
        <v>912.14766896843798</v>
      </c>
      <c r="HL61" s="66"/>
      <c r="HM61" s="41">
        <v>2701.1915540339</v>
      </c>
      <c r="HN61" s="42">
        <v>933.93309494512698</v>
      </c>
      <c r="HO61" s="66"/>
      <c r="HP61" s="41">
        <v>2515.4221099554402</v>
      </c>
      <c r="HQ61" s="42">
        <v>970.90881920940501</v>
      </c>
      <c r="HR61" s="66"/>
      <c r="HS61" s="41">
        <v>2313.89614587698</v>
      </c>
      <c r="HT61" s="42">
        <v>1014.08700032198</v>
      </c>
      <c r="HU61" s="66"/>
      <c r="HV61" s="41">
        <v>2094.42309772005</v>
      </c>
      <c r="HW61" s="42">
        <v>1069.2455068901399</v>
      </c>
      <c r="HX61" s="66"/>
      <c r="HY61" s="41">
        <v>1660.1741999999999</v>
      </c>
      <c r="HZ61" s="42">
        <v>1140.23439086084</v>
      </c>
      <c r="IB61" s="41">
        <v>3778.03866981586</v>
      </c>
      <c r="IC61" s="42">
        <v>1318.09844936165</v>
      </c>
      <c r="ID61" s="66"/>
      <c r="IE61" s="41">
        <v>3638.3626730566102</v>
      </c>
      <c r="IF61" s="42">
        <v>1345.95275431615</v>
      </c>
      <c r="IG61" s="66"/>
      <c r="IH61" s="41">
        <v>3435.3571862973599</v>
      </c>
      <c r="II61" s="42">
        <v>1392.16178312633</v>
      </c>
      <c r="IJ61" s="66"/>
      <c r="IK61" s="41">
        <v>3214.9010145381098</v>
      </c>
      <c r="IL61" s="42">
        <v>1446.1107694081199</v>
      </c>
      <c r="IM61" s="66"/>
      <c r="IN61" s="41">
        <v>2770.6236715751202</v>
      </c>
      <c r="IO61" s="42">
        <v>1515.4571916913501</v>
      </c>
      <c r="IP61" s="66"/>
      <c r="IQ61" s="41">
        <v>2454.1864</v>
      </c>
      <c r="IR61" s="42">
        <v>1603.59779452011</v>
      </c>
      <c r="IT61" s="41">
        <v>4852.5364461936797</v>
      </c>
      <c r="IU61" s="42">
        <v>1827.84621724411</v>
      </c>
      <c r="IV61" s="66"/>
      <c r="IW61" s="41">
        <v>4702.39130343128</v>
      </c>
      <c r="IX61" s="42">
        <v>1862.41265291737</v>
      </c>
      <c r="IY61" s="66"/>
      <c r="IZ61" s="41">
        <v>4482.7152606688796</v>
      </c>
      <c r="JA61" s="42">
        <v>1918.83258121941</v>
      </c>
      <c r="JB61" s="66"/>
      <c r="JC61" s="41">
        <v>4243.8943679064796</v>
      </c>
      <c r="JD61" s="42">
        <v>1984.38415602587</v>
      </c>
      <c r="JE61" s="66"/>
      <c r="JF61" s="41">
        <v>3955.5920751440899</v>
      </c>
      <c r="JG61" s="42">
        <v>2068.58909571495</v>
      </c>
      <c r="JH61" s="66"/>
      <c r="JI61" s="41">
        <v>3661.3837896192799</v>
      </c>
      <c r="JJ61" s="42">
        <v>2172.74486115424</v>
      </c>
      <c r="JL61" s="41">
        <v>5906.3296945627999</v>
      </c>
      <c r="JM61" s="42">
        <v>2466.0574684841099</v>
      </c>
      <c r="JN61" s="66"/>
      <c r="JO61" s="41">
        <v>5688.6928345628003</v>
      </c>
      <c r="JP61" s="42">
        <v>2513.0559740251001</v>
      </c>
      <c r="JQ61" s="66"/>
      <c r="JR61" s="41">
        <v>5425.3266274748903</v>
      </c>
      <c r="JS61" s="42">
        <v>2589.1805193026498</v>
      </c>
      <c r="JT61" s="66"/>
      <c r="JU61" s="41">
        <v>5138.9866003870002</v>
      </c>
      <c r="JV61" s="42">
        <v>2677.8847406832101</v>
      </c>
      <c r="JW61" s="66"/>
      <c r="JX61" s="41">
        <v>4834.6246262111999</v>
      </c>
      <c r="JY61" s="42">
        <v>2792.1396118635398</v>
      </c>
      <c r="JZ61" s="66"/>
      <c r="KA61" s="41">
        <v>4440.7090391232996</v>
      </c>
      <c r="KB61" s="42">
        <v>2933.60152353275</v>
      </c>
      <c r="KD61" s="41">
        <v>1333.94249847367</v>
      </c>
      <c r="KE61" s="42">
        <v>185.422021682778</v>
      </c>
      <c r="KF61" s="66"/>
      <c r="KG61" s="41">
        <v>1283.0717837421901</v>
      </c>
      <c r="KH61" s="42">
        <v>193.000849936782</v>
      </c>
      <c r="KI61" s="66"/>
      <c r="KJ61" s="41">
        <v>1220.3091746107</v>
      </c>
      <c r="KK61" s="42">
        <v>202.556151491013</v>
      </c>
      <c r="KL61" s="66"/>
      <c r="KM61" s="41">
        <v>1261.1961284913</v>
      </c>
      <c r="KN61" s="42">
        <v>218.71354750689</v>
      </c>
      <c r="KP61" s="41">
        <v>1633.24171710514</v>
      </c>
      <c r="KQ61" s="42">
        <v>271.51590801809999</v>
      </c>
      <c r="KR61" s="66"/>
      <c r="KS61" s="41">
        <v>1574.1966060545899</v>
      </c>
      <c r="KT61" s="42">
        <v>282.52332487076399</v>
      </c>
      <c r="KU61" s="66"/>
      <c r="KV61" s="41">
        <v>1501.31256220404</v>
      </c>
      <c r="KW61" s="42">
        <v>296.30093285383498</v>
      </c>
      <c r="KX61" s="66"/>
      <c r="KY61" s="41">
        <v>1562.53757828787</v>
      </c>
      <c r="KZ61" s="42">
        <v>321.40180755846899</v>
      </c>
      <c r="LB61" s="41">
        <v>2106.2650864111001</v>
      </c>
      <c r="LC61" s="42">
        <v>387.65973898814002</v>
      </c>
      <c r="LD61" s="66"/>
      <c r="LE61" s="41">
        <v>2039.60684285359</v>
      </c>
      <c r="LF61" s="42">
        <v>401.92045222730297</v>
      </c>
      <c r="LG61" s="66"/>
      <c r="LH61" s="41">
        <v>1957.2125480960799</v>
      </c>
      <c r="LI61" s="42">
        <v>419.77499489703598</v>
      </c>
      <c r="LJ61" s="66"/>
      <c r="LK61" s="41">
        <v>2030.86454</v>
      </c>
      <c r="LL61" s="42">
        <v>453.79411825880101</v>
      </c>
      <c r="LN61" s="41">
        <v>2554.2755162080398</v>
      </c>
      <c r="LO61" s="42">
        <v>541.65180950829301</v>
      </c>
      <c r="LP61" s="66"/>
      <c r="LQ61" s="41">
        <v>2470.6889266457101</v>
      </c>
      <c r="LR61" s="42">
        <v>562.60561591478904</v>
      </c>
      <c r="LS61" s="66"/>
      <c r="LT61" s="41">
        <v>2367.4073130833799</v>
      </c>
      <c r="LU61" s="42">
        <v>588.54443242402897</v>
      </c>
      <c r="LV61" s="66"/>
      <c r="LW61" s="41">
        <v>2248.7247735210399</v>
      </c>
      <c r="LX61" s="42">
        <v>617.33250931847397</v>
      </c>
      <c r="LZ61" s="41">
        <v>3282.00035654468</v>
      </c>
      <c r="MA61" s="42">
        <v>750.33817457515602</v>
      </c>
      <c r="MB61" s="66"/>
      <c r="MC61" s="41">
        <v>3177.8764395579501</v>
      </c>
      <c r="MD61" s="42">
        <v>778.20088602747705</v>
      </c>
      <c r="ME61" s="66"/>
      <c r="MF61" s="41">
        <v>3054.67927518448</v>
      </c>
      <c r="MG61" s="42">
        <v>812.54879601217499</v>
      </c>
      <c r="MH61" s="66"/>
      <c r="MI61" s="41">
        <v>2913.0499</v>
      </c>
      <c r="MJ61" s="42">
        <v>850.81940733997396</v>
      </c>
      <c r="ML61" s="41">
        <v>4515.6977755175603</v>
      </c>
      <c r="MM61" s="42">
        <v>1244.5666773175301</v>
      </c>
      <c r="MN61" s="66"/>
      <c r="MO61" s="41">
        <v>4377.1801229267503</v>
      </c>
      <c r="MP61" s="42">
        <v>1290.1632166781101</v>
      </c>
      <c r="MQ61" s="66"/>
      <c r="MR61" s="41">
        <v>4213.4061841451203</v>
      </c>
      <c r="MS61" s="42">
        <v>1346.0060932912399</v>
      </c>
      <c r="MT61" s="66"/>
      <c r="MU61" s="41">
        <v>4025.0859</v>
      </c>
      <c r="MV61" s="42">
        <v>1408.7923363683999</v>
      </c>
      <c r="MX61" s="41">
        <v>6016.0961393343096</v>
      </c>
      <c r="MY61" s="42">
        <v>1885.38109672169</v>
      </c>
      <c r="MZ61" s="66"/>
      <c r="NA61" s="41">
        <v>5889.6865237437096</v>
      </c>
      <c r="NB61" s="42">
        <v>1933.77280679978</v>
      </c>
      <c r="NC61" s="66"/>
      <c r="ND61" s="41">
        <v>5711.2310553531097</v>
      </c>
      <c r="NE61" s="42">
        <v>2005.01191955473</v>
      </c>
      <c r="NF61" s="66"/>
      <c r="NG61" s="41">
        <v>5517.9060557624998</v>
      </c>
      <c r="NH61" s="42">
        <v>2080.1520430522201</v>
      </c>
      <c r="NI61" s="66"/>
      <c r="NJ61" s="41">
        <v>5295.9130293813096</v>
      </c>
      <c r="NK61" s="42">
        <v>2168.2362657018598</v>
      </c>
      <c r="NL61" s="66"/>
      <c r="NM61" s="41">
        <v>5043.0027200000004</v>
      </c>
      <c r="NN61" s="42">
        <v>2267.87271097556</v>
      </c>
      <c r="NP61" s="41">
        <v>7839.7696198633603</v>
      </c>
      <c r="NQ61" s="42">
        <v>2715.25286707955</v>
      </c>
      <c r="NR61" s="66"/>
      <c r="NS61" s="41">
        <v>7699.5265620772398</v>
      </c>
      <c r="NT61" s="42">
        <v>2777.6936079417901</v>
      </c>
      <c r="NU61" s="66"/>
      <c r="NV61" s="41">
        <v>7501.0983638911302</v>
      </c>
      <c r="NW61" s="42">
        <v>2869.04593794733</v>
      </c>
      <c r="NX61" s="66"/>
      <c r="NY61" s="41">
        <v>7286.0493491050302</v>
      </c>
      <c r="NZ61" s="42">
        <v>2966.1058507851199</v>
      </c>
      <c r="OA61" s="66"/>
      <c r="OB61" s="41">
        <v>7040.0447499328202</v>
      </c>
      <c r="OC61" s="42">
        <v>3080.3459292101802</v>
      </c>
      <c r="OD61" s="66"/>
      <c r="OE61" s="41">
        <v>6748.1035000000002</v>
      </c>
      <c r="OF61" s="42">
        <v>3209.31469820956</v>
      </c>
      <c r="OH61" s="41">
        <v>9892.6574703094993</v>
      </c>
      <c r="OI61" s="42">
        <v>3754.6200456363999</v>
      </c>
      <c r="OJ61" s="66"/>
      <c r="OK61" s="41">
        <v>9738.8015101321598</v>
      </c>
      <c r="OL61" s="42">
        <v>3832.7346248475501</v>
      </c>
      <c r="OM61" s="66"/>
      <c r="ON61" s="41">
        <v>9520.6211219548295</v>
      </c>
      <c r="OO61" s="42">
        <v>3946.4825197815799</v>
      </c>
      <c r="OP61" s="66"/>
      <c r="OQ61" s="41">
        <v>9284.0686317774907</v>
      </c>
      <c r="OR61" s="42">
        <v>4068.0113316484299</v>
      </c>
      <c r="OS61" s="66"/>
      <c r="OT61" s="41">
        <v>9001.1325656001609</v>
      </c>
      <c r="OU61" s="42">
        <v>4211.1587978806701</v>
      </c>
      <c r="OV61" s="66"/>
      <c r="OW61" s="41">
        <v>8692.9401999999991</v>
      </c>
      <c r="OX61" s="42">
        <v>4374.2881812560599</v>
      </c>
      <c r="OZ61" s="41">
        <v>11981.6533632264</v>
      </c>
      <c r="PA61" s="42">
        <v>5058.82525865769</v>
      </c>
      <c r="PB61" s="66"/>
      <c r="PC61" s="41">
        <v>11782.415762426401</v>
      </c>
      <c r="PD61" s="42">
        <v>5165.6249680972296</v>
      </c>
      <c r="PE61" s="66"/>
      <c r="PF61" s="41">
        <v>11520.6948638621</v>
      </c>
      <c r="PG61" s="42">
        <v>5317.7743115917501</v>
      </c>
      <c r="PH61" s="66"/>
      <c r="PI61" s="41">
        <v>11236.927442897801</v>
      </c>
      <c r="PJ61" s="42">
        <v>5480.8573627410897</v>
      </c>
      <c r="PK61" s="66"/>
      <c r="PL61" s="41">
        <v>10913.6284665692</v>
      </c>
      <c r="PM61" s="42">
        <v>5674.0891497919802</v>
      </c>
      <c r="PN61" s="66"/>
      <c r="PO61" s="41">
        <v>10527.861800000001</v>
      </c>
      <c r="PP61" s="42">
        <v>5893.0587447803</v>
      </c>
      <c r="PR61" s="41">
        <v>0</v>
      </c>
      <c r="PS61" s="42">
        <v>34.979891580101402</v>
      </c>
      <c r="PT61" s="66"/>
      <c r="PU61" s="41">
        <v>-53.618463943752197</v>
      </c>
      <c r="PV61" s="42">
        <v>36.121185999857097</v>
      </c>
      <c r="PW61" s="66"/>
      <c r="PX61" s="41">
        <v>-104.31351710141401</v>
      </c>
      <c r="PY61" s="42">
        <v>38.331973557756299</v>
      </c>
      <c r="PZ61" s="66"/>
      <c r="QA61" s="41">
        <v>-135.55599999999899</v>
      </c>
      <c r="QB61" s="42">
        <v>41.866413646249498</v>
      </c>
      <c r="QD61" s="41">
        <v>0</v>
      </c>
      <c r="QE61" s="42">
        <v>51.288825622623897</v>
      </c>
      <c r="QF61" s="66"/>
      <c r="QG61" s="41">
        <v>-44.227009830873797</v>
      </c>
      <c r="QH61" s="42">
        <v>53.427311680577503</v>
      </c>
      <c r="QI61" s="66"/>
      <c r="QJ61" s="41">
        <v>-102.502007396381</v>
      </c>
      <c r="QK61" s="42">
        <v>56.852316769906501</v>
      </c>
      <c r="QL61" s="66"/>
      <c r="QM61" s="41">
        <v>-135.49599999999899</v>
      </c>
      <c r="QN61" s="42">
        <v>62.5512507065338</v>
      </c>
      <c r="QP61" s="41">
        <v>29.1212909040512</v>
      </c>
      <c r="QQ61" s="42">
        <v>73.043014794393102</v>
      </c>
      <c r="QR61" s="66"/>
      <c r="QS61" s="41">
        <v>-4.8293881905202299E-2</v>
      </c>
      <c r="QT61" s="42">
        <v>76.045291557377993</v>
      </c>
      <c r="QU61" s="66"/>
      <c r="QV61" s="41">
        <v>-38.8369346678613</v>
      </c>
      <c r="QW61" s="42">
        <v>80.360832533417195</v>
      </c>
      <c r="QX61" s="66"/>
      <c r="QY61" s="41">
        <v>-133.377560757239</v>
      </c>
      <c r="QZ61" s="42">
        <v>87.672456855440998</v>
      </c>
      <c r="RB61" s="41">
        <v>20.887192090142999</v>
      </c>
      <c r="RC61" s="42">
        <v>102.339646253909</v>
      </c>
      <c r="RD61" s="66"/>
      <c r="RE61" s="41">
        <v>-16.717687492242</v>
      </c>
      <c r="RF61" s="42">
        <v>107.019398633412</v>
      </c>
      <c r="RG61" s="66"/>
      <c r="RH61" s="41">
        <v>-97.817814575143501</v>
      </c>
      <c r="RI61" s="42">
        <v>113.56786960024</v>
      </c>
      <c r="RJ61" s="66"/>
      <c r="RK61" s="41">
        <v>-226.39968542402701</v>
      </c>
      <c r="RL61" s="42">
        <v>122.540198202756</v>
      </c>
      <c r="RN61" s="41">
        <v>76.364851535734701</v>
      </c>
      <c r="RO61" s="42">
        <v>141.77150337192799</v>
      </c>
      <c r="RP61" s="66"/>
      <c r="RQ61" s="41">
        <v>0</v>
      </c>
      <c r="RR61" s="42">
        <v>147.301277507918</v>
      </c>
      <c r="RS61" s="66"/>
      <c r="RT61" s="41">
        <v>-33.754344198984498</v>
      </c>
      <c r="RU61" s="42">
        <v>156.243526030091</v>
      </c>
      <c r="RV61" s="66"/>
      <c r="RW61" s="41">
        <v>-226.251004332886</v>
      </c>
      <c r="RX61" s="42">
        <v>167.24202256995</v>
      </c>
      <c r="RZ61" s="41">
        <v>129.509893967186</v>
      </c>
      <c r="SA61" s="42">
        <v>235.936856395386</v>
      </c>
      <c r="SB61" s="66"/>
      <c r="SC61" s="41">
        <v>59.6062609191071</v>
      </c>
      <c r="SD61" s="42">
        <v>245.90992965195599</v>
      </c>
      <c r="SE61" s="66"/>
      <c r="SF61" s="41">
        <v>-66.367678520937702</v>
      </c>
      <c r="SG61" s="42">
        <v>259.61346791102</v>
      </c>
      <c r="SH61" s="66"/>
      <c r="SI61" s="41">
        <v>-270.58600000000001</v>
      </c>
      <c r="SJ61" s="42">
        <v>278.61724718779101</v>
      </c>
      <c r="SL61" s="41">
        <v>267.28867472831701</v>
      </c>
      <c r="SM61" s="42">
        <v>359.06495681736101</v>
      </c>
      <c r="SN61" s="66"/>
      <c r="SO61" s="41">
        <v>163.39785464985599</v>
      </c>
      <c r="SP61" s="42">
        <v>366.92887263247002</v>
      </c>
      <c r="SQ61" s="66"/>
      <c r="SR61" s="41">
        <v>12.042218571392899</v>
      </c>
      <c r="SS61" s="42">
        <v>382.66072652904199</v>
      </c>
      <c r="ST61" s="66"/>
      <c r="SU61" s="41">
        <v>-82.760571295370298</v>
      </c>
      <c r="SV61" s="42">
        <v>403.63835383301102</v>
      </c>
      <c r="SW61" s="66"/>
      <c r="SX61" s="41">
        <v>-327.42994566399</v>
      </c>
      <c r="SY61" s="42">
        <v>431.20088736019602</v>
      </c>
      <c r="SZ61" s="66"/>
      <c r="TA61" s="41">
        <v>-383.93500000000199</v>
      </c>
      <c r="TB61" s="42">
        <v>463.33033601064898</v>
      </c>
      <c r="TD61" s="41">
        <v>524.66952481505496</v>
      </c>
      <c r="TE61" s="42">
        <v>519.60760894348198</v>
      </c>
      <c r="TF61" s="66"/>
      <c r="TG61" s="41">
        <v>412.83789005580002</v>
      </c>
      <c r="TH61" s="42">
        <v>529.17149514574896</v>
      </c>
      <c r="TI61" s="66"/>
      <c r="TJ61" s="41">
        <v>248.54793729654699</v>
      </c>
      <c r="TK61" s="42">
        <v>547.85155468958601</v>
      </c>
      <c r="TL61" s="66"/>
      <c r="TM61" s="41">
        <v>69.993677537295198</v>
      </c>
      <c r="TN61" s="42">
        <v>572.38558050517304</v>
      </c>
      <c r="TO61" s="66"/>
      <c r="TP61" s="41">
        <v>-117.514233981209</v>
      </c>
      <c r="TQ61" s="42">
        <v>606.53587622425505</v>
      </c>
      <c r="TR61" s="66"/>
      <c r="TS61" s="41">
        <v>-200.110100000004</v>
      </c>
      <c r="TT61" s="42">
        <v>647.58637381555502</v>
      </c>
      <c r="TV61" s="41">
        <v>828.94807003457902</v>
      </c>
      <c r="TW61" s="42">
        <v>721.51199886548704</v>
      </c>
      <c r="TX61" s="66"/>
      <c r="TY61" s="41">
        <v>709.74110727217897</v>
      </c>
      <c r="TZ61" s="42">
        <v>732.90541994576995</v>
      </c>
      <c r="UA61" s="66"/>
      <c r="UB61" s="41">
        <v>533.082324509778</v>
      </c>
      <c r="UC61" s="42">
        <v>754.67345159046795</v>
      </c>
      <c r="UD61" s="66"/>
      <c r="UE61" s="41">
        <v>340.819111747379</v>
      </c>
      <c r="UF61" s="42">
        <v>783.25381578787199</v>
      </c>
      <c r="UG61" s="66"/>
      <c r="UH61" s="41">
        <v>107.867698984979</v>
      </c>
      <c r="UI61" s="42">
        <v>823.55101281954603</v>
      </c>
      <c r="UJ61" s="66"/>
      <c r="UK61" s="41">
        <v>0</v>
      </c>
      <c r="UL61" s="42">
        <v>874.98725493350696</v>
      </c>
      <c r="UN61" s="41">
        <v>1043.6194337038801</v>
      </c>
      <c r="UO61" s="42">
        <v>973.54986608522404</v>
      </c>
      <c r="UP61" s="66"/>
      <c r="UQ61" s="41">
        <v>863.108389703885</v>
      </c>
      <c r="UR61" s="42">
        <v>989.16071715684404</v>
      </c>
      <c r="US61" s="66"/>
      <c r="UT61" s="41">
        <v>651.36289461598403</v>
      </c>
      <c r="UU61" s="42">
        <v>1018.61690800494</v>
      </c>
      <c r="UV61" s="66"/>
      <c r="UW61" s="41">
        <v>420.89208352808498</v>
      </c>
      <c r="UX61" s="42">
        <v>1057.36090524115</v>
      </c>
      <c r="UY61" s="66"/>
      <c r="UZ61" s="41">
        <v>182.951165352283</v>
      </c>
      <c r="VA61" s="42">
        <v>1112.07898923997</v>
      </c>
      <c r="VB61" s="66"/>
      <c r="VC61" s="41">
        <v>0</v>
      </c>
      <c r="VD61" s="42">
        <v>1182.03397638967</v>
      </c>
      <c r="VF61" s="41">
        <v>343.86204522455</v>
      </c>
      <c r="VG61" s="42">
        <v>70.060928563500696</v>
      </c>
      <c r="VH61" s="66"/>
      <c r="VI61" s="41">
        <v>284.19349406688798</v>
      </c>
      <c r="VJ61" s="42">
        <v>72.781189648882503</v>
      </c>
      <c r="VK61" s="66"/>
      <c r="VL61" s="41">
        <v>243.25625133083901</v>
      </c>
      <c r="VM61" s="42">
        <v>77.080680848677105</v>
      </c>
      <c r="VN61" s="66"/>
      <c r="VO61" s="41">
        <v>176.46464486222601</v>
      </c>
      <c r="VP61" s="42">
        <v>83.679217754662801</v>
      </c>
      <c r="VR61" s="41">
        <v>435.91141474749003</v>
      </c>
      <c r="VS61" s="42">
        <v>103.261468198987</v>
      </c>
      <c r="VT61" s="66"/>
      <c r="VU61" s="41">
        <v>367.077736181982</v>
      </c>
      <c r="VV61" s="42">
        <v>107.51704576588</v>
      </c>
      <c r="VW61" s="66"/>
      <c r="VX61" s="41">
        <v>281.13269761647501</v>
      </c>
      <c r="VY61" s="42">
        <v>113.956424642901</v>
      </c>
      <c r="VZ61" s="66"/>
      <c r="WA61" s="41">
        <v>248.70198726969099</v>
      </c>
      <c r="WB61" s="42">
        <v>124.80415949414601</v>
      </c>
      <c r="WD61" s="41">
        <v>600.70448000280101</v>
      </c>
      <c r="WE61" s="42">
        <v>147.832986058568</v>
      </c>
      <c r="WF61" s="66"/>
      <c r="WG61" s="41">
        <v>524.14481200918499</v>
      </c>
      <c r="WH61" s="42">
        <v>153.09239117721901</v>
      </c>
      <c r="WI61" s="66"/>
      <c r="WJ61" s="41">
        <v>428.23410401556799</v>
      </c>
      <c r="WK61" s="42">
        <v>161.039407002855</v>
      </c>
      <c r="WL61" s="66"/>
      <c r="WM61" s="41">
        <v>335.12695445513901</v>
      </c>
      <c r="WN61" s="42">
        <v>175.36530639025901</v>
      </c>
      <c r="WP61" s="41">
        <v>717.17164461031496</v>
      </c>
      <c r="WQ61" s="42">
        <v>206.99863587124401</v>
      </c>
      <c r="WR61" s="66"/>
      <c r="WS61" s="41">
        <v>620.79568752741295</v>
      </c>
      <c r="WT61" s="42">
        <v>215.27184497424801</v>
      </c>
      <c r="WU61" s="66"/>
      <c r="WV61" s="41">
        <v>500.16693044451</v>
      </c>
      <c r="WW61" s="42">
        <v>227.66697895153601</v>
      </c>
      <c r="WX61" s="66"/>
      <c r="WY61" s="41">
        <v>295.76725415918298</v>
      </c>
      <c r="WZ61" s="42">
        <v>243.838878896235</v>
      </c>
      <c r="XB61" s="41">
        <v>961.30711071911003</v>
      </c>
      <c r="XC61" s="42">
        <v>286.76128945164498</v>
      </c>
      <c r="XD61" s="66"/>
      <c r="XE61" s="41">
        <v>835.86106603516998</v>
      </c>
      <c r="XF61" s="42">
        <v>297.27593337321298</v>
      </c>
      <c r="XG61" s="66"/>
      <c r="XH61" s="41">
        <v>693.00597266729403</v>
      </c>
      <c r="XI61" s="42">
        <v>313.01892816344099</v>
      </c>
      <c r="XJ61" s="66"/>
      <c r="XK61" s="41">
        <v>447.214980982322</v>
      </c>
      <c r="XL61" s="42">
        <v>333.55482167335202</v>
      </c>
      <c r="XN61" s="41">
        <v>1341.77874417305</v>
      </c>
      <c r="XO61" s="42">
        <v>477.03528561925401</v>
      </c>
      <c r="XP61" s="66"/>
      <c r="XQ61" s="41">
        <v>1175.3230864530201</v>
      </c>
      <c r="XR61" s="42">
        <v>494.641026088643</v>
      </c>
      <c r="XS61" s="66"/>
      <c r="XT61" s="41">
        <v>986.10333901297804</v>
      </c>
      <c r="XU61" s="42">
        <v>520.91875676748703</v>
      </c>
      <c r="XV61" s="66"/>
      <c r="XW61" s="41">
        <v>658.05696579995299</v>
      </c>
      <c r="XX61" s="42">
        <v>555.50335688687699</v>
      </c>
      <c r="XZ61" s="41">
        <v>1879.77251698435</v>
      </c>
      <c r="YA61" s="42">
        <v>725.25609782578601</v>
      </c>
      <c r="YB61" s="66"/>
      <c r="YC61" s="41">
        <v>1731.1082409058799</v>
      </c>
      <c r="YD61" s="42">
        <v>741.96725298034698</v>
      </c>
      <c r="YE61" s="66"/>
      <c r="YF61" s="41">
        <v>1517.49841282742</v>
      </c>
      <c r="YG61" s="42">
        <v>772.20610974923204</v>
      </c>
      <c r="YH61" s="66"/>
      <c r="YI61" s="41">
        <v>1285.8407367489599</v>
      </c>
      <c r="YJ61" s="42">
        <v>809.23057404126303</v>
      </c>
      <c r="YK61" s="66"/>
      <c r="YL61" s="41">
        <v>887.93956416864796</v>
      </c>
      <c r="YM61" s="42">
        <v>859.228203675533</v>
      </c>
      <c r="YN61" s="66"/>
      <c r="YO61" s="41">
        <v>583.97239999999795</v>
      </c>
      <c r="YP61" s="42">
        <v>922.72644836650898</v>
      </c>
      <c r="YR61" s="41">
        <v>2585.7184281489299</v>
      </c>
      <c r="YS61" s="42">
        <v>1048.6044569994001</v>
      </c>
      <c r="YT61" s="66"/>
      <c r="YU61" s="41">
        <v>2423.5166553896802</v>
      </c>
      <c r="YV61" s="42">
        <v>1069.6095356420101</v>
      </c>
      <c r="YW61" s="66"/>
      <c r="YX61" s="41">
        <v>2189.1907366304199</v>
      </c>
      <c r="YY61" s="42">
        <v>1106.6364658897</v>
      </c>
      <c r="YZ61" s="66"/>
      <c r="ZA61" s="41">
        <v>1934.8363888711699</v>
      </c>
      <c r="ZB61" s="42">
        <v>1152.02718532177</v>
      </c>
      <c r="ZC61" s="66"/>
      <c r="ZD61" s="41">
        <v>1657.2122693526601</v>
      </c>
      <c r="ZE61" s="42">
        <v>1212.47688069162</v>
      </c>
      <c r="ZF61" s="66"/>
      <c r="ZG61" s="41">
        <v>1123.12476226392</v>
      </c>
      <c r="ZH61" s="42">
        <v>1291.96465787647</v>
      </c>
      <c r="ZJ61" s="41">
        <v>3391.49158747398</v>
      </c>
      <c r="ZK61" s="42">
        <v>1454.86571085899</v>
      </c>
      <c r="ZL61" s="66"/>
      <c r="ZM61" s="41">
        <v>3216.3178047115798</v>
      </c>
      <c r="ZN61" s="42">
        <v>1480.58496740531</v>
      </c>
      <c r="ZO61" s="66"/>
      <c r="ZP61" s="41">
        <v>2961.84128194918</v>
      </c>
      <c r="ZQ61" s="42">
        <v>1524.9962896751199</v>
      </c>
      <c r="ZR61" s="66"/>
      <c r="ZS61" s="41">
        <v>2685.35574918678</v>
      </c>
      <c r="ZT61" s="42">
        <v>1579.1598091493499</v>
      </c>
      <c r="ZU61" s="66"/>
      <c r="ZV61" s="41">
        <v>2352.2752164243798</v>
      </c>
      <c r="ZW61" s="42">
        <v>1651.6758600834701</v>
      </c>
      <c r="ZX61" s="66"/>
      <c r="ZY61" s="41">
        <v>1786.3800315328799</v>
      </c>
      <c r="ZZ61" s="42">
        <v>1746.4866984891401</v>
      </c>
      <c r="AAB61" s="41">
        <v>4141.6077942764996</v>
      </c>
      <c r="AAC61" s="42">
        <v>1962.9251073605999</v>
      </c>
      <c r="AAD61" s="66"/>
      <c r="AAE61" s="41">
        <v>3893.9365662764999</v>
      </c>
      <c r="AAF61" s="42">
        <v>1997.9914464464</v>
      </c>
      <c r="AAG61" s="66"/>
      <c r="AAH61" s="41">
        <v>3588.8097831885898</v>
      </c>
      <c r="AAI61" s="42">
        <v>2057.98840225499</v>
      </c>
      <c r="AAJ61" s="66"/>
      <c r="AAK61" s="41">
        <v>3490.60041807878</v>
      </c>
      <c r="AAL61" s="42">
        <v>2136.9420036014599</v>
      </c>
      <c r="AAM61" s="66"/>
      <c r="AAN61" s="41">
        <v>2899.1763259249001</v>
      </c>
      <c r="AAO61" s="42">
        <v>2229.7931785447099</v>
      </c>
      <c r="AAP61" s="66"/>
      <c r="AAQ61" s="41">
        <v>2178.0612461689002</v>
      </c>
      <c r="AAR61" s="42">
        <v>2358.75532372717</v>
      </c>
      <c r="AAT61" s="91">
        <v>990.68217162246799</v>
      </c>
      <c r="AAU61" s="92">
        <v>163.37468532112001</v>
      </c>
      <c r="AAV61" s="80"/>
      <c r="AAW61" s="91">
        <v>943.17637689098001</v>
      </c>
      <c r="AAX61" s="92">
        <v>171.446882146273</v>
      </c>
      <c r="AAY61" s="80"/>
      <c r="AAZ61" s="91">
        <v>884.52748775949203</v>
      </c>
      <c r="ABA61" s="92">
        <v>181.41548282153599</v>
      </c>
      <c r="ABB61" s="80"/>
      <c r="ABC61" s="91">
        <v>908.68115177934499</v>
      </c>
      <c r="ABD61" s="92">
        <v>197.45039087267301</v>
      </c>
      <c r="ABF61" s="110">
        <v>1218.06868215994</v>
      </c>
      <c r="ABG61" s="111">
        <v>237.752901260443</v>
      </c>
      <c r="ABH61" s="99"/>
      <c r="ABI61" s="110">
        <v>1162.94931110939</v>
      </c>
      <c r="ABJ61" s="111">
        <v>249.373797315454</v>
      </c>
      <c r="ABK61" s="99"/>
      <c r="ABL61" s="110">
        <v>1094.8646072588399</v>
      </c>
      <c r="ABM61" s="111">
        <v>263.70301387684998</v>
      </c>
      <c r="ABN61" s="99"/>
      <c r="ABO61" s="110">
        <v>1134.0149078074101</v>
      </c>
      <c r="ABP61" s="111">
        <v>288.49113312633</v>
      </c>
      <c r="ABR61" s="129">
        <v>1585.48576216214</v>
      </c>
      <c r="ABS61" s="130">
        <v>337.539470845675</v>
      </c>
      <c r="ABT61" s="118"/>
      <c r="ABU61" s="129">
        <v>1523.3140786046299</v>
      </c>
      <c r="ABV61" s="130">
        <v>352.706463423488</v>
      </c>
      <c r="ABW61" s="118"/>
      <c r="ABX61" s="129">
        <v>1446.40474384712</v>
      </c>
      <c r="ABY61" s="130">
        <v>371.41014034991002</v>
      </c>
      <c r="ABZ61" s="118"/>
      <c r="ACA61" s="129">
        <v>1493.86574</v>
      </c>
      <c r="ACB61" s="130">
        <v>404.81921484993802</v>
      </c>
      <c r="ACD61" s="148">
        <v>1918.4634724412299</v>
      </c>
      <c r="ACE61" s="149">
        <v>471.50236323922098</v>
      </c>
      <c r="ACF61" s="137"/>
      <c r="ACG61" s="148">
        <v>1840.4850828788999</v>
      </c>
      <c r="ACH61" s="149">
        <v>493.60089698121101</v>
      </c>
      <c r="ACI61" s="137"/>
      <c r="ACJ61" s="148">
        <v>1744.0596693165701</v>
      </c>
      <c r="ACK61" s="149">
        <v>520.82093848519105</v>
      </c>
      <c r="ACL61" s="137"/>
      <c r="ACM61" s="148">
        <v>1633.2239297542301</v>
      </c>
      <c r="ACN61" s="149">
        <v>551.06701433818796</v>
      </c>
      <c r="ACP61" s="167">
        <v>2477.8584738918698</v>
      </c>
      <c r="ACQ61" s="168">
        <v>652.73512497560296</v>
      </c>
      <c r="ACR61" s="156"/>
      <c r="ACS61" s="167">
        <v>2380.4643969051399</v>
      </c>
      <c r="ACT61" s="168">
        <v>681.91233248170704</v>
      </c>
      <c r="ACU61" s="156"/>
      <c r="ACV61" s="167">
        <v>2265.4946725316699</v>
      </c>
      <c r="ACW61" s="168">
        <v>718.038414097648</v>
      </c>
      <c r="ACX61" s="156"/>
      <c r="ACY61" s="167">
        <v>2133.2825457581898</v>
      </c>
      <c r="ACZ61" s="168">
        <v>758.33481829278605</v>
      </c>
      <c r="ADB61" s="186">
        <v>3416.55373367934</v>
      </c>
      <c r="ADC61" s="187">
        <v>1079.5543369300599</v>
      </c>
      <c r="ADD61" s="175"/>
      <c r="ADE61" s="186">
        <v>3287.0092010885301</v>
      </c>
      <c r="ADF61" s="187">
        <v>1127.1752785107501</v>
      </c>
      <c r="ADG61" s="175"/>
      <c r="ADH61" s="186">
        <v>3134.20518230691</v>
      </c>
      <c r="ADI61" s="187">
        <v>1186.20452357769</v>
      </c>
      <c r="ADJ61" s="175"/>
      <c r="ADK61" s="186">
        <v>2958.4398000000001</v>
      </c>
      <c r="ADL61" s="187">
        <v>1252.4044172915701</v>
      </c>
      <c r="ADN61" s="205">
        <v>4574.12293745429</v>
      </c>
      <c r="ADO61" s="206">
        <v>1627.0620680238801</v>
      </c>
      <c r="ADP61" s="194"/>
      <c r="ADQ61" s="205">
        <v>4456.0562018636801</v>
      </c>
      <c r="ADR61" s="206">
        <v>1678.14324779245</v>
      </c>
      <c r="ADS61" s="194"/>
      <c r="ADT61" s="205">
        <v>4289.2008934730902</v>
      </c>
      <c r="ADU61" s="206">
        <v>1752.61506575776</v>
      </c>
      <c r="ADV61" s="194"/>
      <c r="ADW61" s="205">
        <v>4108.43077388248</v>
      </c>
      <c r="ADX61" s="206">
        <v>1831.6440427657401</v>
      </c>
      <c r="ADY61" s="194"/>
      <c r="ADZ61" s="205">
        <v>3901.36382750128</v>
      </c>
      <c r="AEA61" s="206">
        <v>1924.67884803834</v>
      </c>
      <c r="AEB61" s="194"/>
      <c r="AEC61" s="205">
        <v>3665.39012</v>
      </c>
      <c r="AED61" s="206">
        <v>2029.4009584769301</v>
      </c>
      <c r="AEF61" s="224">
        <v>6011.7126170851197</v>
      </c>
      <c r="AEG61" s="225">
        <v>2332.2337695777601</v>
      </c>
      <c r="AEH61" s="213"/>
      <c r="AEI61" s="224">
        <v>5880.8552992990199</v>
      </c>
      <c r="AEJ61" s="225">
        <v>2398.6372521450298</v>
      </c>
      <c r="AEK61" s="213"/>
      <c r="AEL61" s="224">
        <v>5695.4772811129096</v>
      </c>
      <c r="AEM61" s="225">
        <v>2494.8885451656402</v>
      </c>
      <c r="AEN61" s="213"/>
      <c r="AEO61" s="224">
        <v>5494.5525063267996</v>
      </c>
      <c r="AEP61" s="225">
        <v>2597.4767222986402</v>
      </c>
      <c r="AEQ61" s="213"/>
      <c r="AER61" s="224">
        <v>5265.3397471545804</v>
      </c>
      <c r="AES61" s="225">
        <v>2718.68693341158</v>
      </c>
      <c r="AET61" s="213"/>
      <c r="AEU61" s="224">
        <v>4992.4516015684703</v>
      </c>
      <c r="AEV61" s="225">
        <v>2854.1426994274598</v>
      </c>
      <c r="AEX61" s="243">
        <v>7634.4087057766601</v>
      </c>
      <c r="AEY61" s="244">
        <v>3212.6777909450402</v>
      </c>
      <c r="AEZ61" s="232"/>
      <c r="AFA61" s="243">
        <v>7490.9813455993299</v>
      </c>
      <c r="AFB61" s="244">
        <v>3296.3108034389002</v>
      </c>
      <c r="AFC61" s="232"/>
      <c r="AFD61" s="243">
        <v>7287.301157422</v>
      </c>
      <c r="AFE61" s="244">
        <v>3417.1163425243599</v>
      </c>
      <c r="AFF61" s="232"/>
      <c r="AFG61" s="243">
        <v>7066.4422672446499</v>
      </c>
      <c r="AFH61" s="244">
        <v>3546.1544795130599</v>
      </c>
      <c r="AFI61" s="232"/>
      <c r="AFJ61" s="243">
        <v>6802.1638010673196</v>
      </c>
      <c r="AFK61" s="244">
        <v>3697.6692399560002</v>
      </c>
      <c r="AFL61" s="232"/>
      <c r="AFM61" s="243">
        <v>6515.14120000001</v>
      </c>
      <c r="AFN61" s="244">
        <v>3870.5686023509802</v>
      </c>
      <c r="AFP61" s="263">
        <v>9252.6413960825193</v>
      </c>
      <c r="AFQ61" s="264">
        <v>4327.6809722738399</v>
      </c>
      <c r="AFR61" s="251"/>
      <c r="AFS61" s="263">
        <v>9065.9181152825295</v>
      </c>
      <c r="AFT61" s="264">
        <v>4439.0179364984597</v>
      </c>
      <c r="AFU61" s="251"/>
      <c r="AFV61" s="263">
        <v>8821.5974567182402</v>
      </c>
      <c r="AFW61" s="264">
        <v>4600.8728843819299</v>
      </c>
      <c r="AFX61" s="251"/>
      <c r="AFY61" s="263">
        <v>8556.6623557539697</v>
      </c>
      <c r="AFZ61" s="264">
        <v>4774.0666367658996</v>
      </c>
      <c r="AGA61" s="251"/>
      <c r="AGB61" s="263">
        <v>8255.7524994253909</v>
      </c>
      <c r="AGC61" s="264">
        <v>4979.9053549792898</v>
      </c>
      <c r="AGD61" s="251"/>
      <c r="AGE61" s="263">
        <v>7895.3891000000003</v>
      </c>
      <c r="AGF61" s="264">
        <v>5210.52915586365</v>
      </c>
      <c r="AGH61" s="41"/>
      <c r="AGI61" s="42"/>
      <c r="AGK61" s="41"/>
      <c r="AGL61" s="42"/>
      <c r="AGN61" s="41"/>
      <c r="AGO61" s="42"/>
      <c r="AGQ61" s="41"/>
      <c r="AGR61" s="42"/>
      <c r="AGT61" s="41"/>
      <c r="AGU61" s="42"/>
      <c r="AGW61" s="41"/>
      <c r="AGX61" s="42"/>
      <c r="AGZ61" s="41"/>
      <c r="AHA61" s="42"/>
      <c r="AHC61" s="41"/>
      <c r="AHD61" s="42"/>
      <c r="AHF61" s="41"/>
      <c r="AHG61" s="42"/>
      <c r="AHI61" s="41"/>
      <c r="AHJ61" s="42"/>
      <c r="AHL61" s="41"/>
      <c r="AHM61" s="42"/>
      <c r="AHO61" s="41"/>
      <c r="AHP61" s="42"/>
      <c r="AHR61" s="41"/>
      <c r="AHS61" s="42"/>
      <c r="AHU61" s="41"/>
      <c r="AHV61" s="42"/>
      <c r="AHX61" s="41"/>
      <c r="AHY61" s="42"/>
      <c r="AIA61" s="41"/>
      <c r="AIB61" s="42"/>
      <c r="AID61" s="41"/>
      <c r="AIE61" s="42"/>
      <c r="AIG61" s="41"/>
      <c r="AIH61" s="42"/>
      <c r="AIJ61" s="41"/>
      <c r="AIK61" s="42"/>
      <c r="AIM61" s="41"/>
      <c r="AIN61" s="42"/>
      <c r="AIP61" s="41"/>
      <c r="AIQ61" s="42"/>
      <c r="AIS61" s="41"/>
      <c r="AIT61" s="42"/>
      <c r="AIV61" s="41"/>
      <c r="AIW61" s="42"/>
      <c r="AIY61" s="41"/>
      <c r="AIZ61" s="42"/>
      <c r="AJB61" s="41"/>
      <c r="AJC61" s="42"/>
      <c r="AJE61" s="41"/>
      <c r="AJF61" s="42"/>
      <c r="AJH61" s="41"/>
      <c r="AJI61" s="42"/>
      <c r="AJK61" s="41"/>
      <c r="AJL61" s="42"/>
      <c r="AJN61" s="41"/>
      <c r="AJO61" s="42"/>
      <c r="AJQ61" s="41"/>
      <c r="AJR61" s="42"/>
      <c r="AJT61" s="41"/>
      <c r="AJU61" s="42"/>
      <c r="AJW61" s="41"/>
      <c r="AJX61" s="42"/>
      <c r="AJZ61" s="41"/>
      <c r="AKA61" s="42"/>
      <c r="AKC61" s="41"/>
      <c r="AKD61" s="42"/>
      <c r="AKF61" s="41"/>
      <c r="AKG61" s="42"/>
      <c r="AKI61" s="41"/>
      <c r="AKJ61" s="42"/>
      <c r="AKL61" s="41"/>
      <c r="AKM61" s="42"/>
      <c r="AKN61" s="66"/>
      <c r="AKO61" s="41"/>
      <c r="AKP61" s="42"/>
      <c r="AKQ61" s="66"/>
      <c r="AKR61" s="41"/>
      <c r="AKS61" s="42"/>
      <c r="AKU61" s="41"/>
      <c r="AKV61" s="42"/>
      <c r="AKW61" s="66"/>
      <c r="AKX61" s="41"/>
      <c r="AKY61" s="42"/>
      <c r="AKZ61" s="66"/>
      <c r="ALA61" s="41"/>
      <c r="ALB61" s="42"/>
      <c r="ALD61" s="41"/>
      <c r="ALE61" s="42"/>
      <c r="ALF61" s="66"/>
      <c r="ALG61" s="41"/>
      <c r="ALH61" s="42"/>
      <c r="ALI61" s="66"/>
      <c r="ALJ61" s="41"/>
      <c r="ALK61" s="42"/>
      <c r="ALM61" s="41"/>
      <c r="ALN61" s="42"/>
      <c r="ALO61" s="66"/>
      <c r="ALP61" s="41"/>
      <c r="ALQ61" s="42"/>
      <c r="ALR61" s="66"/>
      <c r="ALS61" s="41"/>
      <c r="ALT61" s="42"/>
      <c r="ALV61" s="41"/>
      <c r="ALW61" s="42"/>
      <c r="ALX61" s="66"/>
      <c r="ALY61" s="41"/>
      <c r="ALZ61" s="42"/>
      <c r="AMA61" s="66"/>
      <c r="AMB61" s="41"/>
      <c r="AMC61" s="42"/>
      <c r="AME61" s="41"/>
      <c r="AMF61" s="42"/>
      <c r="AMG61" s="66"/>
      <c r="AMH61" s="41"/>
      <c r="AMI61" s="42"/>
      <c r="AMJ61" s="66"/>
      <c r="AMK61" s="41"/>
      <c r="AML61" s="42"/>
      <c r="AMN61" s="41"/>
      <c r="AMO61" s="42"/>
      <c r="AMP61" s="66"/>
      <c r="AMQ61" s="41"/>
      <c r="AMR61" s="42"/>
      <c r="AMS61" s="66"/>
      <c r="AMT61" s="41"/>
      <c r="AMU61" s="42"/>
      <c r="AMW61" s="41"/>
      <c r="AMX61" s="42"/>
      <c r="AMY61" s="66"/>
      <c r="AMZ61" s="41"/>
      <c r="ANA61" s="42"/>
      <c r="ANB61" s="66"/>
      <c r="ANC61" s="41"/>
      <c r="AND61" s="42"/>
      <c r="ANF61" s="41"/>
      <c r="ANG61" s="42"/>
      <c r="ANH61" s="66"/>
      <c r="ANI61" s="41"/>
      <c r="ANJ61" s="42"/>
      <c r="ANK61" s="66"/>
      <c r="ANL61" s="41"/>
      <c r="ANM61" s="42"/>
      <c r="ANO61" s="41"/>
      <c r="ANP61" s="42"/>
      <c r="ANQ61" s="66"/>
      <c r="ANR61" s="41"/>
      <c r="ANS61" s="42"/>
      <c r="ANT61" s="66"/>
      <c r="ANU61" s="41"/>
      <c r="ANV61" s="42"/>
      <c r="ANX61" s="41"/>
      <c r="ANY61" s="42"/>
      <c r="ANZ61" s="66"/>
      <c r="AOA61" s="41"/>
      <c r="AOB61" s="42"/>
      <c r="AOC61" s="66"/>
      <c r="AOD61" s="41"/>
      <c r="AOE61" s="42"/>
      <c r="AOG61" s="41"/>
      <c r="AOH61" s="42"/>
      <c r="AOI61" s="66"/>
      <c r="AOJ61" s="41"/>
      <c r="AOK61" s="42"/>
      <c r="AOL61" s="66"/>
      <c r="AOM61" s="41"/>
      <c r="AON61" s="42"/>
      <c r="AOP61" s="41"/>
      <c r="AOQ61" s="42"/>
      <c r="AOS61" s="41"/>
      <c r="AOT61" s="42"/>
      <c r="AOV61" s="41"/>
      <c r="AOW61" s="42"/>
      <c r="AOY61" s="41"/>
      <c r="AOZ61" s="42"/>
      <c r="APB61" s="41"/>
      <c r="APC61" s="42"/>
      <c r="APE61" s="41"/>
      <c r="APF61" s="42"/>
      <c r="APH61" s="41"/>
      <c r="API61" s="42"/>
      <c r="APK61" s="41"/>
      <c r="APL61" s="42"/>
      <c r="APN61" s="41"/>
      <c r="APO61" s="42"/>
      <c r="APQ61" s="41"/>
      <c r="APR61" s="42"/>
      <c r="APT61" s="41"/>
      <c r="APU61" s="42"/>
      <c r="APW61" s="41"/>
      <c r="APX61" s="42"/>
      <c r="APZ61" s="41"/>
      <c r="AQA61" s="42"/>
      <c r="AQC61" s="41"/>
      <c r="AQD61" s="42"/>
      <c r="AQF61" s="41"/>
      <c r="AQG61" s="42"/>
      <c r="AQI61" s="41"/>
      <c r="AQJ61" s="42"/>
      <c r="AQL61" s="41"/>
      <c r="AQM61" s="42"/>
      <c r="AQO61" s="41"/>
      <c r="AQP61" s="42"/>
      <c r="AQR61" s="41"/>
      <c r="AQS61" s="42"/>
      <c r="AQU61" s="41"/>
      <c r="AQV61" s="42"/>
      <c r="AQX61" s="41"/>
      <c r="AQY61" s="42"/>
      <c r="ARA61" s="41"/>
      <c r="ARB61" s="42"/>
      <c r="ARD61" s="41"/>
      <c r="ARE61" s="42"/>
      <c r="ARG61" s="41"/>
      <c r="ARH61" s="42"/>
      <c r="ARJ61" s="41"/>
      <c r="ARK61" s="42"/>
      <c r="ARM61" s="41"/>
      <c r="ARN61" s="42"/>
      <c r="ARP61" s="41"/>
      <c r="ARQ61" s="42"/>
      <c r="ARS61" s="41"/>
      <c r="ART61" s="42"/>
      <c r="ARV61" s="41"/>
      <c r="ARW61" s="42"/>
      <c r="ARY61" s="41"/>
      <c r="ARZ61" s="42"/>
      <c r="ASB61" s="41"/>
      <c r="ASC61" s="42"/>
      <c r="ASE61" s="41"/>
      <c r="ASF61" s="42"/>
      <c r="ASH61" s="41"/>
      <c r="ASI61" s="42"/>
      <c r="ASK61" s="41"/>
      <c r="ASL61" s="42"/>
      <c r="ASN61" s="41"/>
      <c r="ASO61" s="42"/>
      <c r="ASQ61" s="41"/>
      <c r="ASR61" s="42"/>
      <c r="AST61" s="41"/>
      <c r="ASU61" s="42"/>
      <c r="ASW61" s="41"/>
      <c r="ASX61" s="42"/>
      <c r="ASZ61" s="41"/>
      <c r="ATA61" s="42"/>
      <c r="ATC61" s="41"/>
      <c r="ATD61" s="42"/>
      <c r="ATF61" s="41"/>
      <c r="ATG61" s="42"/>
      <c r="ATI61" s="41"/>
      <c r="ATJ61" s="42"/>
      <c r="ATL61" s="41"/>
      <c r="ATM61" s="42"/>
      <c r="ATO61" s="41"/>
      <c r="ATP61" s="42"/>
      <c r="ATR61" s="41"/>
      <c r="ATS61" s="42"/>
      <c r="ATU61" s="41"/>
      <c r="ATV61" s="42"/>
      <c r="ATX61" s="41"/>
      <c r="ATY61" s="42"/>
      <c r="AUA61" s="41"/>
      <c r="AUB61" s="42"/>
      <c r="AUD61" s="41"/>
      <c r="AUE61" s="42"/>
      <c r="AUG61" s="41"/>
      <c r="AUH61" s="42"/>
      <c r="AUJ61" s="41"/>
      <c r="AUK61" s="42"/>
      <c r="AUM61" s="41"/>
      <c r="AUN61" s="42"/>
      <c r="AUP61" s="41"/>
      <c r="AUQ61" s="42"/>
      <c r="AUS61" s="41"/>
      <c r="AUT61" s="42"/>
      <c r="AUV61" s="41"/>
      <c r="AUW61" s="42"/>
      <c r="AUY61" s="41"/>
      <c r="AUZ61" s="42"/>
      <c r="AVB61" s="41"/>
      <c r="AVC61" s="42"/>
      <c r="AVE61" s="41"/>
      <c r="AVF61" s="42"/>
      <c r="AVH61" s="41"/>
      <c r="AVI61" s="42"/>
      <c r="AVK61" s="41"/>
      <c r="AVL61" s="42"/>
      <c r="AVN61" s="41"/>
      <c r="AVO61" s="42"/>
      <c r="AVQ61" s="41"/>
      <c r="AVR61" s="42"/>
      <c r="AVT61" s="41"/>
      <c r="AVU61" s="42"/>
      <c r="AVW61" s="41"/>
      <c r="AVX61" s="42"/>
      <c r="AVZ61" s="41"/>
      <c r="AWA61" s="42"/>
      <c r="AWC61" s="41"/>
      <c r="AWD61" s="42"/>
      <c r="AWF61" s="41"/>
      <c r="AWG61" s="42"/>
      <c r="AWH61" s="66"/>
      <c r="AWI61" s="41"/>
      <c r="AWJ61" s="42"/>
      <c r="AWK61" s="66"/>
      <c r="AWL61" s="41"/>
      <c r="AWM61" s="42"/>
      <c r="AWO61" s="41"/>
      <c r="AWP61" s="42"/>
      <c r="AWQ61" s="66"/>
      <c r="AWR61" s="41"/>
      <c r="AWS61" s="42"/>
      <c r="AWT61" s="66"/>
      <c r="AWU61" s="41"/>
      <c r="AWV61" s="42"/>
      <c r="AWX61" s="41"/>
      <c r="AWY61" s="42"/>
      <c r="AWZ61" s="66"/>
      <c r="AXA61" s="41"/>
      <c r="AXB61" s="42"/>
      <c r="AXC61" s="66"/>
      <c r="AXD61" s="41"/>
      <c r="AXE61" s="42"/>
      <c r="AXG61" s="41"/>
      <c r="AXH61" s="42"/>
      <c r="AXI61" s="66"/>
      <c r="AXJ61" s="41"/>
      <c r="AXK61" s="42"/>
      <c r="AXL61" s="66"/>
      <c r="AXM61" s="41"/>
      <c r="AXN61" s="42"/>
      <c r="AXP61" s="41"/>
      <c r="AXQ61" s="42"/>
      <c r="AXR61" s="66"/>
      <c r="AXS61" s="41"/>
      <c r="AXT61" s="42"/>
      <c r="AXU61" s="66"/>
      <c r="AXV61" s="41"/>
      <c r="AXW61" s="42"/>
      <c r="AXY61" s="41"/>
      <c r="AXZ61" s="42"/>
      <c r="AYA61" s="66"/>
      <c r="AYB61" s="41"/>
      <c r="AYC61" s="42"/>
      <c r="AYD61" s="66"/>
      <c r="AYE61" s="41"/>
      <c r="AYF61" s="42"/>
      <c r="AYH61" s="41"/>
      <c r="AYI61" s="42"/>
      <c r="AYJ61" s="66"/>
      <c r="AYK61" s="41"/>
      <c r="AYL61" s="42"/>
      <c r="AYM61" s="66"/>
      <c r="AYN61" s="41"/>
      <c r="AYO61" s="42"/>
      <c r="AYQ61" s="41"/>
      <c r="AYR61" s="42"/>
      <c r="AYS61" s="66"/>
      <c r="AYT61" s="41"/>
      <c r="AYU61" s="42"/>
      <c r="AYV61" s="66"/>
      <c r="AYW61" s="41"/>
      <c r="AYX61" s="42"/>
      <c r="AYZ61" s="41"/>
      <c r="AZA61" s="42"/>
      <c r="AZB61" s="66"/>
      <c r="AZC61" s="41"/>
      <c r="AZD61" s="42"/>
      <c r="AZE61" s="66"/>
      <c r="AZF61" s="41"/>
      <c r="AZG61" s="42"/>
      <c r="AZI61" s="41"/>
      <c r="AZJ61" s="42"/>
      <c r="AZK61" s="66"/>
      <c r="AZL61" s="41"/>
      <c r="AZM61" s="42"/>
      <c r="AZN61" s="66"/>
      <c r="AZO61" s="41"/>
      <c r="AZP61" s="42"/>
      <c r="AZR61" s="41"/>
      <c r="AZS61" s="42"/>
      <c r="AZT61" s="66"/>
      <c r="AZU61" s="41"/>
      <c r="AZV61" s="42"/>
      <c r="AZW61" s="66"/>
      <c r="AZX61" s="41"/>
      <c r="AZY61" s="42"/>
    </row>
    <row r="62" spans="2:1377" x14ac:dyDescent="0.15">
      <c r="B62" s="41">
        <v>107.042991321972</v>
      </c>
      <c r="C62" s="42">
        <v>44.001965289433898</v>
      </c>
      <c r="E62" s="41">
        <v>70.915938164311598</v>
      </c>
      <c r="F62" s="42">
        <v>45.664123433089003</v>
      </c>
      <c r="H62" s="41">
        <v>46.1921052701584</v>
      </c>
      <c r="I62" s="42">
        <v>48.247650979526298</v>
      </c>
      <c r="J62" s="66"/>
      <c r="K62" s="41">
        <v>6.4343649450926197</v>
      </c>
      <c r="L62" s="42">
        <v>52.294245787000399</v>
      </c>
      <c r="N62" s="41">
        <v>146.955616948543</v>
      </c>
      <c r="O62" s="42">
        <v>64.834820151459994</v>
      </c>
      <c r="P62" s="66"/>
      <c r="Q62" s="41">
        <v>105.587019383035</v>
      </c>
      <c r="R62" s="42">
        <v>67.423245257138205</v>
      </c>
      <c r="S62" s="66"/>
      <c r="T62" s="41">
        <v>53.218901817528497</v>
      </c>
      <c r="U62" s="42">
        <v>71.293268182192193</v>
      </c>
      <c r="V62" s="66"/>
      <c r="W62" s="41">
        <v>35.467686139648897</v>
      </c>
      <c r="X62" s="42">
        <v>77.942711242346903</v>
      </c>
      <c r="Z62" s="41">
        <v>230.58362218831499</v>
      </c>
      <c r="AA62" s="42">
        <v>92.844177881625697</v>
      </c>
      <c r="AB62" s="66"/>
      <c r="AC62" s="41">
        <v>185.41261819469901</v>
      </c>
      <c r="AD62" s="42">
        <v>96.0590464326134</v>
      </c>
      <c r="AE62" s="66"/>
      <c r="AF62" s="41">
        <v>127.875534201082</v>
      </c>
      <c r="AG62" s="42">
        <v>100.84074770306999</v>
      </c>
      <c r="AH62" s="66"/>
      <c r="AI62" s="41">
        <v>71.302216539902801</v>
      </c>
      <c r="AJ62" s="42">
        <v>109.62668760315501</v>
      </c>
      <c r="AL62" s="41">
        <v>267.58331459583297</v>
      </c>
      <c r="AM62" s="42">
        <v>129.96038477803501</v>
      </c>
      <c r="AN62" s="66"/>
      <c r="AO62" s="41">
        <v>210.44318751293</v>
      </c>
      <c r="AP62" s="42">
        <v>134.995202236072</v>
      </c>
      <c r="AQ62" s="66"/>
      <c r="AR62" s="41">
        <v>137.781460430029</v>
      </c>
      <c r="AS62" s="42">
        <v>142.44596356400899</v>
      </c>
      <c r="AT62" s="66"/>
      <c r="AU62" s="41">
        <v>12.7249145759722</v>
      </c>
      <c r="AV62" s="42">
        <v>152.145360389925</v>
      </c>
      <c r="AX62" s="41">
        <v>386.33379027976298</v>
      </c>
      <c r="AY62" s="42">
        <v>180.06402894308101</v>
      </c>
      <c r="AZ62" s="66"/>
      <c r="BA62" s="41">
        <v>307.97074159582598</v>
      </c>
      <c r="BB62" s="42">
        <v>186.49329019303201</v>
      </c>
      <c r="BC62" s="66"/>
      <c r="BD62" s="41">
        <v>222.67608422795001</v>
      </c>
      <c r="BE62" s="42">
        <v>195.972269236968</v>
      </c>
      <c r="BF62" s="66"/>
      <c r="BG62" s="41">
        <v>73.049768462960003</v>
      </c>
      <c r="BH62" s="42">
        <v>208.28778767674001</v>
      </c>
      <c r="BJ62" s="41">
        <v>551.92499735858098</v>
      </c>
      <c r="BK62" s="42">
        <v>299.5184260515</v>
      </c>
      <c r="BL62" s="66"/>
      <c r="BM62" s="41">
        <v>448.24666763855799</v>
      </c>
      <c r="BN62" s="42">
        <v>310.27146533835401</v>
      </c>
      <c r="BO62" s="66"/>
      <c r="BP62" s="41">
        <v>335.77416819851402</v>
      </c>
      <c r="BQ62" s="42">
        <v>326.08786125402099</v>
      </c>
      <c r="BR62" s="66"/>
      <c r="BS62" s="41">
        <v>136.56944447019799</v>
      </c>
      <c r="BT62" s="42">
        <v>346.827946327051</v>
      </c>
      <c r="BV62" s="41">
        <v>811.01866305694102</v>
      </c>
      <c r="BW62" s="42">
        <v>455.40804889847698</v>
      </c>
      <c r="BX62" s="66"/>
      <c r="BY62" s="41">
        <v>720.72245897847904</v>
      </c>
      <c r="BZ62" s="42">
        <v>465.77689057055102</v>
      </c>
      <c r="CA62" s="66"/>
      <c r="CB62" s="41">
        <v>588.26913490001596</v>
      </c>
      <c r="CC62" s="42">
        <v>484.11070545670401</v>
      </c>
      <c r="CD62" s="66"/>
      <c r="CE62" s="41">
        <v>444.44733082155801</v>
      </c>
      <c r="CF62" s="42">
        <v>506.35695885783201</v>
      </c>
      <c r="CG62" s="66"/>
      <c r="CH62" s="41">
        <v>204.50905490001901</v>
      </c>
      <c r="CI62" s="42">
        <v>536.33551282234305</v>
      </c>
      <c r="CJ62" s="66"/>
      <c r="CK62" s="41">
        <v>168.328002350026</v>
      </c>
      <c r="CL62" s="42">
        <v>571.53496573865095</v>
      </c>
      <c r="CN62" s="41">
        <v>1206.03372037076</v>
      </c>
      <c r="CO62" s="42">
        <v>658.42009422244303</v>
      </c>
      <c r="CP62" s="66"/>
      <c r="CQ62" s="41">
        <v>1109.4960286115099</v>
      </c>
      <c r="CR62" s="42">
        <v>671.57819648238706</v>
      </c>
      <c r="CS62" s="66"/>
      <c r="CT62" s="41">
        <v>966.47117685225703</v>
      </c>
      <c r="CU62" s="42">
        <v>694.162043568792</v>
      </c>
      <c r="CV62" s="66"/>
      <c r="CW62" s="41">
        <v>810.93218509300095</v>
      </c>
      <c r="CX62" s="42">
        <v>721.50270565120502</v>
      </c>
      <c r="CY62" s="66"/>
      <c r="CZ62" s="41">
        <v>650.78636157449796</v>
      </c>
      <c r="DA62" s="42">
        <v>757.76412215515597</v>
      </c>
      <c r="DB62" s="66"/>
      <c r="DC62" s="41">
        <v>482.93589999999801</v>
      </c>
      <c r="DD62" s="42">
        <v>802.89962685717296</v>
      </c>
      <c r="DF62" s="41">
        <v>1662.8753211072301</v>
      </c>
      <c r="DG62" s="42">
        <v>913.43288154943696</v>
      </c>
      <c r="DH62" s="66"/>
      <c r="DI62" s="41">
        <v>1560.66162834483</v>
      </c>
      <c r="DJ62" s="42">
        <v>929.69149395257102</v>
      </c>
      <c r="DK62" s="66"/>
      <c r="DL62" s="41">
        <v>1407.6307355824299</v>
      </c>
      <c r="DM62" s="42">
        <v>956.95658840615602</v>
      </c>
      <c r="DN62" s="66"/>
      <c r="DO62" s="41">
        <v>1361.7916645328301</v>
      </c>
      <c r="DP62" s="42">
        <v>991.99895184441596</v>
      </c>
      <c r="DQ62" s="66"/>
      <c r="DR62" s="41">
        <v>1038.3909500576301</v>
      </c>
      <c r="DS62" s="42">
        <v>1033.2309849752701</v>
      </c>
      <c r="DT62" s="66"/>
      <c r="DU62" s="41">
        <v>884.66732457267199</v>
      </c>
      <c r="DV62" s="42">
        <v>1088.3121255025601</v>
      </c>
      <c r="DX62" s="41">
        <v>2050.8013025833402</v>
      </c>
      <c r="DY62" s="42">
        <v>1232.40089158654</v>
      </c>
      <c r="DZ62" s="66"/>
      <c r="EA62" s="41">
        <v>1890.6821825833399</v>
      </c>
      <c r="EB62" s="42">
        <v>1254.53675426941</v>
      </c>
      <c r="EC62" s="66"/>
      <c r="ED62" s="41">
        <v>1707.2901554954401</v>
      </c>
      <c r="EE62" s="42">
        <v>1291.3525910221999</v>
      </c>
      <c r="EF62" s="66"/>
      <c r="EG62" s="41">
        <v>1653.26344714384</v>
      </c>
      <c r="EH62" s="42">
        <v>1338.71703161555</v>
      </c>
      <c r="EI62" s="66"/>
      <c r="EJ62" s="41">
        <v>1306.04823423174</v>
      </c>
      <c r="EK62" s="42">
        <v>1394.7785652458299</v>
      </c>
      <c r="EL62" s="66"/>
      <c r="EM62" s="41">
        <v>1079.9801163919799</v>
      </c>
      <c r="EN62" s="42">
        <v>1469.5746688603399</v>
      </c>
      <c r="EP62" s="41">
        <v>612.97420186228806</v>
      </c>
      <c r="EQ62" s="42">
        <v>88.571863090220106</v>
      </c>
      <c r="ER62" s="66"/>
      <c r="ES62" s="41">
        <v>563.90514870462596</v>
      </c>
      <c r="ET62" s="42">
        <v>91.934664749558806</v>
      </c>
      <c r="EU62" s="66"/>
      <c r="EV62" s="41">
        <v>502.45113554696502</v>
      </c>
      <c r="EW62" s="42">
        <v>96.681983748880896</v>
      </c>
      <c r="EX62" s="66"/>
      <c r="EY62" s="41">
        <v>453.34280000000001</v>
      </c>
      <c r="EZ62" s="42">
        <v>104.561126232552</v>
      </c>
      <c r="FB62" s="41">
        <v>759.828163018091</v>
      </c>
      <c r="FC62" s="42">
        <v>130.44285146348199</v>
      </c>
      <c r="FD62" s="66"/>
      <c r="FE62" s="41">
        <v>703.36056545258305</v>
      </c>
      <c r="FF62" s="42">
        <v>135.60053103774101</v>
      </c>
      <c r="FG62" s="66"/>
      <c r="FH62" s="41">
        <v>632.533447887075</v>
      </c>
      <c r="FI62" s="42">
        <v>142.850980669096</v>
      </c>
      <c r="FJ62" s="66"/>
      <c r="FK62" s="41">
        <v>582.07956985112298</v>
      </c>
      <c r="FL62" s="42">
        <v>155.65972509708601</v>
      </c>
      <c r="FN62" s="41">
        <v>1002.23378257133</v>
      </c>
      <c r="FO62" s="42">
        <v>186.780397167774</v>
      </c>
      <c r="FP62" s="66"/>
      <c r="FQ62" s="41">
        <v>939.80677857771002</v>
      </c>
      <c r="FR62" s="42">
        <v>193.30651067225</v>
      </c>
      <c r="FS62" s="66"/>
      <c r="FT62" s="41">
        <v>861.17369458409303</v>
      </c>
      <c r="FU62" s="42">
        <v>202.41191259843501</v>
      </c>
      <c r="FV62" s="66"/>
      <c r="FW62" s="41">
        <v>825.47136587693001</v>
      </c>
      <c r="FX62" s="42">
        <v>219.367151003092</v>
      </c>
      <c r="FZ62" s="41">
        <v>1208.81968962169</v>
      </c>
      <c r="GA62" s="42">
        <v>261.370648278685</v>
      </c>
      <c r="GB62" s="66"/>
      <c r="GC62" s="41">
        <v>1130.10956253879</v>
      </c>
      <c r="GD62" s="42">
        <v>271.41965554548699</v>
      </c>
      <c r="GE62" s="66"/>
      <c r="GF62" s="41">
        <v>1102.5701542071799</v>
      </c>
      <c r="GG62" s="42">
        <v>285.52499653004901</v>
      </c>
      <c r="GH62" s="66"/>
      <c r="GI62" s="41">
        <v>839.13328962169498</v>
      </c>
      <c r="GJ62" s="42">
        <v>302.96972769086398</v>
      </c>
      <c r="GL62" s="41">
        <v>1579.1519482071701</v>
      </c>
      <c r="GM62" s="42">
        <v>362.103111596524</v>
      </c>
      <c r="GN62" s="66"/>
      <c r="GO62" s="41">
        <v>1474.9048995232299</v>
      </c>
      <c r="GP62" s="42">
        <v>375.10924710036602</v>
      </c>
      <c r="GQ62" s="66"/>
      <c r="GR62" s="41">
        <v>1357.9662421553501</v>
      </c>
      <c r="GS62" s="42">
        <v>393.16067479781901</v>
      </c>
      <c r="GT62" s="66"/>
      <c r="GU62" s="41">
        <v>1126.4855644489301</v>
      </c>
      <c r="GV62" s="42">
        <v>415.64110947638102</v>
      </c>
      <c r="GX62" s="41">
        <v>2183.8182309558401</v>
      </c>
      <c r="GY62" s="42">
        <v>602.21434906976799</v>
      </c>
      <c r="GZ62" s="66"/>
      <c r="HA62" s="41">
        <v>2045.62790123581</v>
      </c>
      <c r="HB62" s="42">
        <v>623.89555203957798</v>
      </c>
      <c r="HC62" s="66"/>
      <c r="HD62" s="41">
        <v>1890.9634017957701</v>
      </c>
      <c r="HE62" s="42">
        <v>653.97952133242995</v>
      </c>
      <c r="HF62" s="66"/>
      <c r="HG62" s="41">
        <v>1711.68474109673</v>
      </c>
      <c r="HH62" s="42">
        <v>691.16233092792197</v>
      </c>
      <c r="HJ62" s="41">
        <v>2964.14937364159</v>
      </c>
      <c r="HK62" s="42">
        <v>915.04615806223103</v>
      </c>
      <c r="HL62" s="66"/>
      <c r="HM62" s="41">
        <v>2841.7651695631298</v>
      </c>
      <c r="HN62" s="42">
        <v>936.72832635283896</v>
      </c>
      <c r="HO62" s="66"/>
      <c r="HP62" s="41">
        <v>2664.6958454846699</v>
      </c>
      <c r="HQ62" s="42">
        <v>972.87210425129103</v>
      </c>
      <c r="HR62" s="66"/>
      <c r="HS62" s="41">
        <v>2472.5860414062099</v>
      </c>
      <c r="HT62" s="42">
        <v>1014.72460389167</v>
      </c>
      <c r="HU62" s="66"/>
      <c r="HV62" s="41">
        <v>2264.3075532492799</v>
      </c>
      <c r="HW62" s="42">
        <v>1068.02437841101</v>
      </c>
      <c r="HX62" s="66"/>
      <c r="HY62" s="41">
        <v>1842.7601</v>
      </c>
      <c r="HZ62" s="42">
        <v>1136.7046914100099</v>
      </c>
      <c r="IB62" s="41">
        <v>3944.9783092603402</v>
      </c>
      <c r="IC62" s="42">
        <v>1322.2809024947101</v>
      </c>
      <c r="ID62" s="66"/>
      <c r="IE62" s="41">
        <v>3812.3416175010898</v>
      </c>
      <c r="IF62" s="42">
        <v>1350.1720163494399</v>
      </c>
      <c r="IG62" s="66"/>
      <c r="IH62" s="41">
        <v>3619.1237657418401</v>
      </c>
      <c r="II62" s="42">
        <v>1395.5509733047199</v>
      </c>
      <c r="IJ62" s="66"/>
      <c r="IK62" s="41">
        <v>3409.2607739825798</v>
      </c>
      <c r="IL62" s="42">
        <v>1447.9813936483599</v>
      </c>
      <c r="IM62" s="66"/>
      <c r="IN62" s="41">
        <v>2977.5773110196001</v>
      </c>
      <c r="IO62" s="42">
        <v>1515.2484604747599</v>
      </c>
      <c r="IP62" s="66"/>
      <c r="IQ62" s="41">
        <v>2675.4292</v>
      </c>
      <c r="IR62" s="42">
        <v>1600.2970079622901</v>
      </c>
      <c r="IT62" s="41">
        <v>5055.49218961928</v>
      </c>
      <c r="IU62" s="42">
        <v>1833.5776388729</v>
      </c>
      <c r="IV62" s="66"/>
      <c r="IW62" s="41">
        <v>4913.1684968568798</v>
      </c>
      <c r="IX62" s="42">
        <v>1868.38771992393</v>
      </c>
      <c r="IY62" s="66"/>
      <c r="IZ62" s="41">
        <v>4704.3676040944902</v>
      </c>
      <c r="JA62" s="42">
        <v>1924.0538728946401</v>
      </c>
      <c r="JB62" s="66"/>
      <c r="JC62" s="41">
        <v>4477.3169113320901</v>
      </c>
      <c r="JD62" s="42">
        <v>1987.96095669232</v>
      </c>
      <c r="JE62" s="66"/>
      <c r="JF62" s="41">
        <v>4203.0078185696902</v>
      </c>
      <c r="JG62" s="42">
        <v>2069.5011773157398</v>
      </c>
      <c r="JH62" s="66"/>
      <c r="JI62" s="41">
        <v>3924.67643304488</v>
      </c>
      <c r="JJ62" s="42">
        <v>2170.1044042457502</v>
      </c>
      <c r="JL62" s="41">
        <v>6151.3468520353999</v>
      </c>
      <c r="JM62" s="42">
        <v>2473.7960785312698</v>
      </c>
      <c r="JN62" s="66"/>
      <c r="JO62" s="41">
        <v>5943.0957320354</v>
      </c>
      <c r="JP62" s="42">
        <v>2521.0685328987702</v>
      </c>
      <c r="JQ62" s="66"/>
      <c r="JR62" s="41">
        <v>5692.7797049475002</v>
      </c>
      <c r="JS62" s="42">
        <v>2596.14040943289</v>
      </c>
      <c r="JT62" s="66"/>
      <c r="JU62" s="41">
        <v>5420.5639178596002</v>
      </c>
      <c r="JV62" s="42">
        <v>2682.5885821149</v>
      </c>
      <c r="JW62" s="66"/>
      <c r="JX62" s="41">
        <v>5132.9937836838099</v>
      </c>
      <c r="JY62" s="42">
        <v>2793.2057880290999</v>
      </c>
      <c r="JZ62" s="66"/>
      <c r="KA62" s="41">
        <v>4758.1304765959103</v>
      </c>
      <c r="KB62" s="42">
        <v>2929.8293570727801</v>
      </c>
      <c r="KD62" s="41">
        <v>1392.02022920377</v>
      </c>
      <c r="KE62" s="42">
        <v>186.52477372522901</v>
      </c>
      <c r="KF62" s="66"/>
      <c r="KG62" s="41">
        <v>1343.6613679407001</v>
      </c>
      <c r="KH62" s="42">
        <v>194.065113784609</v>
      </c>
      <c r="KI62" s="66"/>
      <c r="KJ62" s="41">
        <v>1283.9549226776401</v>
      </c>
      <c r="KK62" s="42">
        <v>203.601469802266</v>
      </c>
      <c r="KL62" s="66"/>
      <c r="KM62" s="41">
        <v>1331.2297984526101</v>
      </c>
      <c r="KN62" s="42">
        <v>219.77299783358501</v>
      </c>
      <c r="KP62" s="41">
        <v>1702.97279959502</v>
      </c>
      <c r="KQ62" s="42">
        <v>273.13460943508801</v>
      </c>
      <c r="KR62" s="66"/>
      <c r="KS62" s="41">
        <v>1646.8659805688101</v>
      </c>
      <c r="KT62" s="42">
        <v>284.10565707287299</v>
      </c>
      <c r="KU62" s="66"/>
      <c r="KV62" s="41">
        <v>1577.55615354261</v>
      </c>
      <c r="KW62" s="42">
        <v>297.88825784625101</v>
      </c>
      <c r="KX62" s="66"/>
      <c r="KY62" s="41">
        <v>1646.5805033721799</v>
      </c>
      <c r="KZ62" s="42">
        <v>323.14965821873102</v>
      </c>
      <c r="LB62" s="41">
        <v>2192.1039860626602</v>
      </c>
      <c r="LC62" s="42">
        <v>390.02518030078301</v>
      </c>
      <c r="LD62" s="66"/>
      <c r="LE62" s="41">
        <v>2128.8248644652199</v>
      </c>
      <c r="LF62" s="42">
        <v>404.241465397924</v>
      </c>
      <c r="LG62" s="66"/>
      <c r="LH62" s="41">
        <v>2050.5385108677701</v>
      </c>
      <c r="LI62" s="42">
        <v>422.09868478861802</v>
      </c>
      <c r="LJ62" s="66"/>
      <c r="LK62" s="41">
        <v>2133.1984000000002</v>
      </c>
      <c r="LL62" s="42">
        <v>456.38850432023298</v>
      </c>
      <c r="LN62" s="41">
        <v>2659.5598884185001</v>
      </c>
      <c r="LO62" s="42">
        <v>544.87524193074</v>
      </c>
      <c r="LP62" s="66"/>
      <c r="LQ62" s="41">
        <v>2580.1904375853401</v>
      </c>
      <c r="LR62" s="42">
        <v>565.78083513544902</v>
      </c>
      <c r="LS62" s="66"/>
      <c r="LT62" s="41">
        <v>2482.0363467521802</v>
      </c>
      <c r="LU62" s="42">
        <v>591.95375724803</v>
      </c>
      <c r="LV62" s="66"/>
      <c r="LW62" s="41">
        <v>2369.2098959190198</v>
      </c>
      <c r="LX62" s="42">
        <v>621.22009749805704</v>
      </c>
      <c r="LZ62" s="41">
        <v>3413.9023656868499</v>
      </c>
      <c r="MA62" s="42">
        <v>754.92998778515698</v>
      </c>
      <c r="MB62" s="66"/>
      <c r="MC62" s="41">
        <v>3314.7410662132802</v>
      </c>
      <c r="MD62" s="42">
        <v>782.68414970860999</v>
      </c>
      <c r="ME62" s="66"/>
      <c r="MF62" s="41">
        <v>3197.7159232661302</v>
      </c>
      <c r="MG62" s="42">
        <v>817.19887699968797</v>
      </c>
      <c r="MH62" s="66"/>
      <c r="MI62" s="41">
        <v>3063.134</v>
      </c>
      <c r="MJ62" s="42">
        <v>856.08913436352498</v>
      </c>
      <c r="ML62" s="41">
        <v>4695.1491030949301</v>
      </c>
      <c r="MM62" s="42">
        <v>1252.10913010372</v>
      </c>
      <c r="MN62" s="66"/>
      <c r="MO62" s="41">
        <v>4563.2563312069196</v>
      </c>
      <c r="MP62" s="42">
        <v>1297.60337001414</v>
      </c>
      <c r="MQ62" s="66"/>
      <c r="MR62" s="41">
        <v>4407.7242914308999</v>
      </c>
      <c r="MS62" s="42">
        <v>1354.1049320433899</v>
      </c>
      <c r="MT62" s="66"/>
      <c r="MU62" s="41">
        <v>4228.8140000000003</v>
      </c>
      <c r="MV62" s="42">
        <v>1417.8151034642799</v>
      </c>
      <c r="MX62" s="41">
        <v>6246.5443480351896</v>
      </c>
      <c r="MY62" s="42">
        <v>1897.01542096105</v>
      </c>
      <c r="MZ62" s="66"/>
      <c r="NA62" s="41">
        <v>6126.3553064038097</v>
      </c>
      <c r="NB62" s="42">
        <v>1945.20028274124</v>
      </c>
      <c r="NC62" s="66"/>
      <c r="ND62" s="41">
        <v>5956.4800567724196</v>
      </c>
      <c r="NE62" s="42">
        <v>2016.8556889944</v>
      </c>
      <c r="NF62" s="66"/>
      <c r="NG62" s="41">
        <v>5772.43677514103</v>
      </c>
      <c r="NH62" s="42">
        <v>2093.4485237107401</v>
      </c>
      <c r="NI62" s="66"/>
      <c r="NJ62" s="41">
        <v>5561.6796198782604</v>
      </c>
      <c r="NK62" s="42">
        <v>2182.4510974968198</v>
      </c>
      <c r="NL62" s="66"/>
      <c r="NM62" s="41">
        <v>5321.4912000000004</v>
      </c>
      <c r="NN62" s="42">
        <v>2283.0286608341198</v>
      </c>
      <c r="NP62" s="41">
        <v>8126.5023537060097</v>
      </c>
      <c r="NQ62" s="42">
        <v>2732.3220077433998</v>
      </c>
      <c r="NR62" s="66"/>
      <c r="NS62" s="41">
        <v>7993.3078970022998</v>
      </c>
      <c r="NT62" s="42">
        <v>2794.5276027067698</v>
      </c>
      <c r="NU62" s="66"/>
      <c r="NV62" s="41">
        <v>7804.5922962985996</v>
      </c>
      <c r="NW62" s="42">
        <v>2886.4664676310199</v>
      </c>
      <c r="NX62" s="66"/>
      <c r="NY62" s="41">
        <v>7600.0478195948999</v>
      </c>
      <c r="NZ62" s="42">
        <v>2985.218903472</v>
      </c>
      <c r="OA62" s="66"/>
      <c r="OB62" s="41">
        <v>7366.7794101875097</v>
      </c>
      <c r="OC62" s="42">
        <v>3100.54169590928</v>
      </c>
      <c r="OD62" s="66"/>
      <c r="OE62" s="41">
        <v>7088.96</v>
      </c>
      <c r="OF62" s="42">
        <v>3230.9213962004101</v>
      </c>
      <c r="OH62" s="41">
        <v>10241.552020830301</v>
      </c>
      <c r="OI62" s="42">
        <v>3778.5910245198602</v>
      </c>
      <c r="OJ62" s="66"/>
      <c r="OK62" s="41">
        <v>10095.578343725299</v>
      </c>
      <c r="OL62" s="42">
        <v>3856.3991888853302</v>
      </c>
      <c r="OM62" s="66"/>
      <c r="ON62" s="41">
        <v>9888.2485866203406</v>
      </c>
      <c r="OO62" s="42">
        <v>3971.0466184952002</v>
      </c>
      <c r="OP62" s="66"/>
      <c r="OQ62" s="41">
        <v>9663.4291095153694</v>
      </c>
      <c r="OR62" s="42">
        <v>4094.4766580858</v>
      </c>
      <c r="OS62" s="66"/>
      <c r="OT62" s="41">
        <v>9394.3982724104208</v>
      </c>
      <c r="OU62" s="42">
        <v>4239.3072947167902</v>
      </c>
      <c r="OV62" s="66"/>
      <c r="OW62" s="41">
        <v>9102.3119999999999</v>
      </c>
      <c r="OX62" s="42">
        <v>4403.6726304543799</v>
      </c>
      <c r="OZ62" s="41">
        <v>12403.1592443347</v>
      </c>
      <c r="PA62" s="42">
        <v>5091.18803171529</v>
      </c>
      <c r="PB62" s="66"/>
      <c r="PC62" s="41">
        <v>12213.0057563347</v>
      </c>
      <c r="PD62" s="42">
        <v>5197.6515105301496</v>
      </c>
      <c r="PE62" s="66"/>
      <c r="PF62" s="41">
        <v>11964.308065499599</v>
      </c>
      <c r="PG62" s="42">
        <v>5351.4576714720597</v>
      </c>
      <c r="PH62" s="66"/>
      <c r="PI62" s="41">
        <v>11694.6227106644</v>
      </c>
      <c r="PJ62" s="42">
        <v>5516.9565375268003</v>
      </c>
      <c r="PK62" s="66"/>
      <c r="PL62" s="41">
        <v>11388.426016994101</v>
      </c>
      <c r="PM62" s="42">
        <v>5711.6045892406401</v>
      </c>
      <c r="PN62" s="66"/>
      <c r="PO62" s="41">
        <v>11021.578</v>
      </c>
      <c r="PP62" s="42">
        <v>5932.8295731625503</v>
      </c>
      <c r="PR62" s="41">
        <v>1.33640542471596</v>
      </c>
      <c r="PS62" s="42">
        <v>34.997340897829098</v>
      </c>
      <c r="PT62" s="66"/>
      <c r="PU62" s="41">
        <v>-37.590433732945797</v>
      </c>
      <c r="PV62" s="42">
        <v>36.284188100418802</v>
      </c>
      <c r="PW62" s="66"/>
      <c r="PX62" s="41">
        <v>-86.645272890607202</v>
      </c>
      <c r="PY62" s="42">
        <v>38.398573498532201</v>
      </c>
      <c r="PZ62" s="66"/>
      <c r="QA62" s="41">
        <v>-115.350899999999</v>
      </c>
      <c r="QB62" s="42">
        <v>41.852038955657697</v>
      </c>
      <c r="QD62" s="41">
        <v>1.9732677346338501</v>
      </c>
      <c r="QE62" s="42">
        <v>51.321870933206199</v>
      </c>
      <c r="QF62" s="66"/>
      <c r="QG62" s="41">
        <v>-25.075251909482802</v>
      </c>
      <c r="QH62" s="42">
        <v>53.635103005616202</v>
      </c>
      <c r="QI62" s="66"/>
      <c r="QJ62" s="41">
        <v>-81.436666474990304</v>
      </c>
      <c r="QK62" s="42">
        <v>56.910103465704999</v>
      </c>
      <c r="QL62" s="66"/>
      <c r="QM62" s="41">
        <v>-111.392399999999</v>
      </c>
      <c r="QN62" s="42">
        <v>62.485361184287299</v>
      </c>
      <c r="QP62" s="41">
        <v>50.6446301117114</v>
      </c>
      <c r="QQ62" s="42">
        <v>73.507736414453802</v>
      </c>
      <c r="QR62" s="66"/>
      <c r="QS62" s="41">
        <v>0</v>
      </c>
      <c r="QT62" s="42">
        <v>76.046034396617699</v>
      </c>
      <c r="QU62" s="66"/>
      <c r="QV62" s="41">
        <v>-13.3377714602011</v>
      </c>
      <c r="QW62" s="42">
        <v>80.524608616794197</v>
      </c>
      <c r="QX62" s="66"/>
      <c r="QY62" s="41">
        <v>-104.376472571527</v>
      </c>
      <c r="QZ62" s="42">
        <v>87.668640471077296</v>
      </c>
      <c r="RB62" s="41">
        <v>47.324839590660197</v>
      </c>
      <c r="RC62" s="42">
        <v>102.946055442944</v>
      </c>
      <c r="RD62" s="66"/>
      <c r="RE62" s="41">
        <v>0</v>
      </c>
      <c r="RF62" s="42">
        <v>107.265820033277</v>
      </c>
      <c r="RG62" s="66"/>
      <c r="RH62" s="41">
        <v>-66.4103870746263</v>
      </c>
      <c r="RI62" s="42">
        <v>113.699561604531</v>
      </c>
      <c r="RJ62" s="66"/>
      <c r="RK62" s="41">
        <v>-191.86362500723999</v>
      </c>
      <c r="RL62" s="42">
        <v>122.278550182646</v>
      </c>
      <c r="RN62" s="41">
        <v>109.356718694283</v>
      </c>
      <c r="RO62" s="42">
        <v>142.64666092315201</v>
      </c>
      <c r="RP62" s="66"/>
      <c r="RQ62" s="41">
        <v>22.7107900103438</v>
      </c>
      <c r="RR62" s="42">
        <v>147.73623545401</v>
      </c>
      <c r="RS62" s="66"/>
      <c r="RT62" s="41">
        <v>0</v>
      </c>
      <c r="RU62" s="42">
        <v>156.495461989755</v>
      </c>
      <c r="RV62" s="66"/>
      <c r="RW62" s="41">
        <v>-183.54103008501201</v>
      </c>
      <c r="RX62" s="42">
        <v>167.03166001916301</v>
      </c>
      <c r="RZ62" s="41">
        <v>174.328430639131</v>
      </c>
      <c r="SA62" s="42">
        <v>237.364823176286</v>
      </c>
      <c r="SB62" s="66"/>
      <c r="SC62" s="41">
        <v>108.00254159105199</v>
      </c>
      <c r="SD62" s="42">
        <v>246.951270439485</v>
      </c>
      <c r="SE62" s="66"/>
      <c r="SF62" s="41">
        <v>-13.597493848992601</v>
      </c>
      <c r="SG62" s="42">
        <v>260.07159222108203</v>
      </c>
      <c r="SH62" s="66"/>
      <c r="SI62" s="41">
        <v>-212.81</v>
      </c>
      <c r="SJ62" s="42">
        <v>278.22301456388402</v>
      </c>
      <c r="SL62" s="41">
        <v>323.80820094001001</v>
      </c>
      <c r="SM62" s="42">
        <v>361.303260201206</v>
      </c>
      <c r="SN62" s="66"/>
      <c r="SO62" s="41">
        <v>223.243836861549</v>
      </c>
      <c r="SP62" s="42">
        <v>369.02184387021799</v>
      </c>
      <c r="SQ62" s="66"/>
      <c r="SR62" s="41">
        <v>76.513392783085905</v>
      </c>
      <c r="SS62" s="42">
        <v>384.10210752216602</v>
      </c>
      <c r="ST62" s="66"/>
      <c r="SU62" s="41">
        <v>-13.283541083677299</v>
      </c>
      <c r="SV62" s="42">
        <v>404.15302975378</v>
      </c>
      <c r="SW62" s="66"/>
      <c r="SX62" s="41">
        <v>-252.00161945229701</v>
      </c>
      <c r="SY62" s="42">
        <v>430.48400897223399</v>
      </c>
      <c r="SZ62" s="66"/>
      <c r="TA62" s="41">
        <v>-304.13000000000198</v>
      </c>
      <c r="TB62" s="42">
        <v>461.50116130208698</v>
      </c>
      <c r="TD62" s="41">
        <v>594.58744259284697</v>
      </c>
      <c r="TE62" s="42">
        <v>522.83081095587102</v>
      </c>
      <c r="TF62" s="66"/>
      <c r="TG62" s="41">
        <v>486.49807083359099</v>
      </c>
      <c r="TH62" s="42">
        <v>532.34751648806196</v>
      </c>
      <c r="TI62" s="66"/>
      <c r="TJ62" s="41">
        <v>327.41145907433901</v>
      </c>
      <c r="TK62" s="42">
        <v>550.35417033430201</v>
      </c>
      <c r="TL62" s="66"/>
      <c r="TM62" s="41">
        <v>154.488787315087</v>
      </c>
      <c r="TN62" s="42">
        <v>573.76670519881895</v>
      </c>
      <c r="TO62" s="66"/>
      <c r="TP62" s="41">
        <v>-26.323916203417799</v>
      </c>
      <c r="TQ62" s="42">
        <v>606.370223015997</v>
      </c>
      <c r="TR62" s="66"/>
      <c r="TS62" s="41">
        <v>-103.996000000004</v>
      </c>
      <c r="TT62" s="42">
        <v>645.88507640699197</v>
      </c>
      <c r="TV62" s="41">
        <v>913.62154740482003</v>
      </c>
      <c r="TW62" s="42">
        <v>725.91383406258001</v>
      </c>
      <c r="TX62" s="66"/>
      <c r="TY62" s="41">
        <v>798.57265464242005</v>
      </c>
      <c r="TZ62" s="42">
        <v>737.41184269561097</v>
      </c>
      <c r="UA62" s="66"/>
      <c r="UB62" s="41">
        <v>627.69536188001905</v>
      </c>
      <c r="UC62" s="42">
        <v>758.54848758233402</v>
      </c>
      <c r="UD62" s="66"/>
      <c r="UE62" s="41">
        <v>441.68946911761998</v>
      </c>
      <c r="UF62" s="42">
        <v>785.87612375273602</v>
      </c>
      <c r="UG62" s="66"/>
      <c r="UH62" s="41">
        <v>216.17717635522001</v>
      </c>
      <c r="UI62" s="42">
        <v>824.30493592756704</v>
      </c>
      <c r="UJ62" s="66"/>
      <c r="UK62" s="41">
        <v>57.606024572677498</v>
      </c>
      <c r="UL62" s="42">
        <v>874.29462676479</v>
      </c>
      <c r="UN62" s="41">
        <v>1145.81571269293</v>
      </c>
      <c r="UO62" s="42">
        <v>979.46207558903495</v>
      </c>
      <c r="UP62" s="66"/>
      <c r="UQ62" s="41">
        <v>970.29435269292696</v>
      </c>
      <c r="UR62" s="42">
        <v>995.19060672414696</v>
      </c>
      <c r="US62" s="66"/>
      <c r="UT62" s="41">
        <v>765.48664560502505</v>
      </c>
      <c r="UU62" s="42">
        <v>1023.7814453518901</v>
      </c>
      <c r="UV62" s="66"/>
      <c r="UW62" s="41">
        <v>542.52461851712599</v>
      </c>
      <c r="UX62" s="42">
        <v>1060.82365762822</v>
      </c>
      <c r="UY62" s="66"/>
      <c r="UZ62" s="41">
        <v>313.510644341324</v>
      </c>
      <c r="VA62" s="42">
        <v>1113.00644716135</v>
      </c>
      <c r="VB62" s="66"/>
      <c r="VC62" s="41">
        <v>81.771216391986698</v>
      </c>
      <c r="VD62" s="42">
        <v>1180.8660887415899</v>
      </c>
      <c r="VF62" s="41">
        <v>372.18827764616299</v>
      </c>
      <c r="VG62" s="42">
        <v>70.395741696948903</v>
      </c>
      <c r="VH62" s="66"/>
      <c r="VI62" s="41">
        <v>314.83634448850103</v>
      </c>
      <c r="VJ62" s="42">
        <v>73.054568945599797</v>
      </c>
      <c r="VK62" s="66"/>
      <c r="VL62" s="41">
        <v>276.73123975245102</v>
      </c>
      <c r="VM62" s="42">
        <v>77.192424847422799</v>
      </c>
      <c r="VN62" s="66"/>
      <c r="VO62" s="41">
        <v>214.50040498689799</v>
      </c>
      <c r="VP62" s="42">
        <v>83.671128184099103</v>
      </c>
      <c r="VR62" s="41">
        <v>469.86346459027197</v>
      </c>
      <c r="VS62" s="42">
        <v>103.725718478999</v>
      </c>
      <c r="VT62" s="66"/>
      <c r="VU62" s="41">
        <v>403.732507024764</v>
      </c>
      <c r="VV62" s="42">
        <v>107.867163578706</v>
      </c>
      <c r="VW62" s="66"/>
      <c r="VX62" s="41">
        <v>321.09162945925698</v>
      </c>
      <c r="VY62" s="42">
        <v>114.065385834914</v>
      </c>
      <c r="VZ62" s="66"/>
      <c r="WA62" s="41">
        <v>294.13893314541099</v>
      </c>
      <c r="WB62" s="42">
        <v>124.712196241062</v>
      </c>
      <c r="WD62" s="41">
        <v>642.35579841812103</v>
      </c>
      <c r="WE62" s="42">
        <v>148.53676080133201</v>
      </c>
      <c r="WF62" s="66"/>
      <c r="WG62" s="41">
        <v>568.88495442450505</v>
      </c>
      <c r="WH62" s="42">
        <v>153.678767393865</v>
      </c>
      <c r="WI62" s="66"/>
      <c r="WJ62" s="41">
        <v>476.750430430888</v>
      </c>
      <c r="WK62" s="42">
        <v>161.33525975431201</v>
      </c>
      <c r="WL62" s="66"/>
      <c r="WM62" s="41">
        <v>389.96310979814302</v>
      </c>
      <c r="WN62" s="42">
        <v>175.40098565996399</v>
      </c>
      <c r="WP62" s="41">
        <v>768.30273961134901</v>
      </c>
      <c r="WQ62" s="42">
        <v>207.91799663400701</v>
      </c>
      <c r="WR62" s="66"/>
      <c r="WS62" s="41">
        <v>675.78781252844794</v>
      </c>
      <c r="WT62" s="42">
        <v>215.973390145427</v>
      </c>
      <c r="WU62" s="66"/>
      <c r="WV62" s="41">
        <v>559.87928544554495</v>
      </c>
      <c r="WW62" s="42">
        <v>227.90564580647199</v>
      </c>
      <c r="WX62" s="66"/>
      <c r="WY62" s="41">
        <v>360.88181457597</v>
      </c>
      <c r="WZ62" s="42">
        <v>243.44862609150201</v>
      </c>
      <c r="XB62" s="41">
        <v>1025.19780503621</v>
      </c>
      <c r="XC62" s="42">
        <v>288.07696944396599</v>
      </c>
      <c r="XD62" s="66"/>
      <c r="XE62" s="41">
        <v>904.38499635226594</v>
      </c>
      <c r="XF62" s="42">
        <v>298.36117666892102</v>
      </c>
      <c r="XG62" s="66"/>
      <c r="XH62" s="41">
        <v>767.19417898438996</v>
      </c>
      <c r="XI62" s="42">
        <v>313.53880713273202</v>
      </c>
      <c r="XJ62" s="66"/>
      <c r="XK62" s="41">
        <v>527.88585129941896</v>
      </c>
      <c r="XL62" s="42">
        <v>333.27151061022198</v>
      </c>
      <c r="XN62" s="41">
        <v>1428.6250975169401</v>
      </c>
      <c r="XO62" s="42">
        <v>479.18875068053802</v>
      </c>
      <c r="XP62" s="66"/>
      <c r="XQ62" s="41">
        <v>1268.34708779691</v>
      </c>
      <c r="XR62" s="42">
        <v>496.38997015295598</v>
      </c>
      <c r="XS62" s="66"/>
      <c r="XT62" s="41">
        <v>1086.6797083568699</v>
      </c>
      <c r="XU62" s="42">
        <v>521.715329397235</v>
      </c>
      <c r="XV62" s="66"/>
      <c r="XW62" s="41">
        <v>767.27685344834094</v>
      </c>
      <c r="XX62" s="42">
        <v>554.94641662076504</v>
      </c>
      <c r="XZ62" s="41">
        <v>1989.7284494077301</v>
      </c>
      <c r="YA62" s="42">
        <v>728.59981917011203</v>
      </c>
      <c r="YB62" s="66"/>
      <c r="YC62" s="41">
        <v>1846.8079253292699</v>
      </c>
      <c r="YD62" s="42">
        <v>745.17589460792499</v>
      </c>
      <c r="YE62" s="66"/>
      <c r="YF62" s="41">
        <v>1641.1843612508101</v>
      </c>
      <c r="YG62" s="42">
        <v>774.51497239436605</v>
      </c>
      <c r="YH62" s="66"/>
      <c r="YI62" s="41">
        <v>1418.17023717235</v>
      </c>
      <c r="YJ62" s="42">
        <v>810.14220244852697</v>
      </c>
      <c r="YK62" s="66"/>
      <c r="YL62" s="41">
        <v>1030.5450965920299</v>
      </c>
      <c r="YM62" s="42">
        <v>858.17801267900802</v>
      </c>
      <c r="YN62" s="66"/>
      <c r="YO62" s="41">
        <v>738.23719999999798</v>
      </c>
      <c r="YP62" s="42">
        <v>919.37476508246095</v>
      </c>
      <c r="YR62" s="41">
        <v>2722.0857537045099</v>
      </c>
      <c r="YS62" s="42">
        <v>1053.40482912788</v>
      </c>
      <c r="YT62" s="66"/>
      <c r="YU62" s="41">
        <v>2566.3457019452599</v>
      </c>
      <c r="YV62" s="42">
        <v>1074.43400559733</v>
      </c>
      <c r="YW62" s="66"/>
      <c r="YX62" s="41">
        <v>2341.0043301860101</v>
      </c>
      <c r="YY62" s="42">
        <v>1110.5634955210601</v>
      </c>
      <c r="YZ62" s="66"/>
      <c r="ZA62" s="41">
        <v>2096.37397842675</v>
      </c>
      <c r="ZB62" s="42">
        <v>1154.3360802388599</v>
      </c>
      <c r="ZC62" s="66"/>
      <c r="ZD62" s="41">
        <v>1830.3103949082499</v>
      </c>
      <c r="ZE62" s="42">
        <v>1212.4259683446301</v>
      </c>
      <c r="ZF62" s="66"/>
      <c r="ZG62" s="41">
        <v>1309.3396244287601</v>
      </c>
      <c r="ZH62" s="42">
        <v>1288.8588773533199</v>
      </c>
      <c r="ZJ62" s="41">
        <v>3556.9846422144601</v>
      </c>
      <c r="ZK62" s="42">
        <v>1461.41147254421</v>
      </c>
      <c r="ZL62" s="66"/>
      <c r="ZM62" s="41">
        <v>3388.9905494520599</v>
      </c>
      <c r="ZN62" s="42">
        <v>1487.39038657069</v>
      </c>
      <c r="ZO62" s="66"/>
      <c r="ZP62" s="41">
        <v>3144.49685668967</v>
      </c>
      <c r="ZQ62" s="42">
        <v>1530.99658254103</v>
      </c>
      <c r="ZR62" s="66"/>
      <c r="ZS62" s="41">
        <v>2878.8157639272599</v>
      </c>
      <c r="ZT62" s="42">
        <v>1583.39729072875</v>
      </c>
      <c r="ZU62" s="66"/>
      <c r="ZV62" s="41">
        <v>2558.5802711648598</v>
      </c>
      <c r="ZW62" s="42">
        <v>1653.1234466564399</v>
      </c>
      <c r="ZX62" s="66"/>
      <c r="ZY62" s="41">
        <v>2007.2592245726701</v>
      </c>
      <c r="ZZ62" s="42">
        <v>1744.19486171978</v>
      </c>
      <c r="AAB62" s="41">
        <v>4341.3756722545804</v>
      </c>
      <c r="AAC62" s="42">
        <v>1971.73084452836</v>
      </c>
      <c r="AAD62" s="66"/>
      <c r="AAE62" s="41">
        <v>4102.3200722545798</v>
      </c>
      <c r="AAF62" s="42">
        <v>2007.1049618024299</v>
      </c>
      <c r="AAG62" s="66"/>
      <c r="AAH62" s="41">
        <v>3809.1726851666699</v>
      </c>
      <c r="AAI62" s="42">
        <v>2065.9870267106098</v>
      </c>
      <c r="AAJ62" s="66"/>
      <c r="AAK62" s="41">
        <v>3723.9286480568599</v>
      </c>
      <c r="AAL62" s="42">
        <v>2141.82424558106</v>
      </c>
      <c r="AAM62" s="66"/>
      <c r="AAN62" s="41">
        <v>3147.9186039029801</v>
      </c>
      <c r="AAO62" s="42">
        <v>2231.5891309991198</v>
      </c>
      <c r="AAP62" s="66"/>
      <c r="AAQ62" s="41">
        <v>2444.2925163919799</v>
      </c>
      <c r="AAR62" s="42">
        <v>2355.4663804032002</v>
      </c>
      <c r="AAT62" s="91">
        <v>1039.9583555102199</v>
      </c>
      <c r="AAU62" s="92">
        <v>164.56054399236501</v>
      </c>
      <c r="AAV62" s="80"/>
      <c r="AAW62" s="91">
        <v>995.05069424715896</v>
      </c>
      <c r="AAX62" s="92">
        <v>172.731201975907</v>
      </c>
      <c r="AAY62" s="80"/>
      <c r="AAZ62" s="91">
        <v>939.56344898409395</v>
      </c>
      <c r="ABA62" s="92">
        <v>182.80342104657799</v>
      </c>
      <c r="ABB62" s="80"/>
      <c r="ABC62" s="91">
        <v>969.67597618394302</v>
      </c>
      <c r="ABD62" s="92">
        <v>198.96362740043801</v>
      </c>
      <c r="ABF62" s="110">
        <v>1277.1543022153201</v>
      </c>
      <c r="ABG62" s="111">
        <v>239.576096220446</v>
      </c>
      <c r="ABH62" s="99"/>
      <c r="ABI62" s="110">
        <v>1225.0738831891099</v>
      </c>
      <c r="ABJ62" s="111">
        <v>251.301276043868</v>
      </c>
      <c r="ABK62" s="99"/>
      <c r="ABL62" s="110">
        <v>1160.68645616291</v>
      </c>
      <c r="ABM62" s="111">
        <v>265.75848354784898</v>
      </c>
      <c r="ABN62" s="99"/>
      <c r="ABO62" s="110">
        <v>1207.07007211017</v>
      </c>
      <c r="ABP62" s="111">
        <v>290.76100797070302</v>
      </c>
      <c r="ABR62" s="129">
        <v>1657.9713458073199</v>
      </c>
      <c r="ABS62" s="130">
        <v>340.18337253775297</v>
      </c>
      <c r="ABT62" s="118"/>
      <c r="ABU62" s="129">
        <v>1599.2938242098801</v>
      </c>
      <c r="ABV62" s="130">
        <v>355.46835245301401</v>
      </c>
      <c r="ABW62" s="118"/>
      <c r="ABX62" s="129">
        <v>1526.6330706124299</v>
      </c>
      <c r="ABY62" s="130">
        <v>374.32528948530501</v>
      </c>
      <c r="ABZ62" s="118"/>
      <c r="ACA62" s="129">
        <v>1582.4304</v>
      </c>
      <c r="ACB62" s="130">
        <v>408.01743328721102</v>
      </c>
      <c r="ACD62" s="148">
        <v>2007.4449717345899</v>
      </c>
      <c r="ACE62" s="149">
        <v>475.24345712496398</v>
      </c>
      <c r="ACF62" s="137"/>
      <c r="ACG62" s="148">
        <v>1933.82752090143</v>
      </c>
      <c r="ACH62" s="149">
        <v>497.51124752017699</v>
      </c>
      <c r="ACI62" s="137"/>
      <c r="ACJ62" s="148">
        <v>1842.7054300682701</v>
      </c>
      <c r="ACK62" s="149">
        <v>524.95319540613002</v>
      </c>
      <c r="ACL62" s="137"/>
      <c r="ACM62" s="148">
        <v>1737.9269792351099</v>
      </c>
      <c r="ACN62" s="149">
        <v>555.44740893660298</v>
      </c>
      <c r="ACP62" s="167">
        <v>2589.1414604019201</v>
      </c>
      <c r="ACQ62" s="168">
        <v>657.891157359006</v>
      </c>
      <c r="ACR62" s="156"/>
      <c r="ACS62" s="167">
        <v>2496.8825609283499</v>
      </c>
      <c r="ACT62" s="168">
        <v>687.33785639103803</v>
      </c>
      <c r="ACU62" s="156"/>
      <c r="ACV62" s="167">
        <v>2388.2958179811999</v>
      </c>
      <c r="ACW62" s="168">
        <v>723.74677707092599</v>
      </c>
      <c r="ACX62" s="156"/>
      <c r="ACY62" s="167">
        <v>2263.3726110340399</v>
      </c>
      <c r="ACZ62" s="168">
        <v>764.36542373271595</v>
      </c>
      <c r="ADB62" s="186">
        <v>3567.8218806967602</v>
      </c>
      <c r="ADC62" s="187">
        <v>1088.2193200306399</v>
      </c>
      <c r="ADD62" s="175"/>
      <c r="ADE62" s="186">
        <v>3445.1323088087502</v>
      </c>
      <c r="ADF62" s="187">
        <v>1136.2508450062001</v>
      </c>
      <c r="ADG62" s="175"/>
      <c r="ADH62" s="186">
        <v>3300.8514690327302</v>
      </c>
      <c r="ADI62" s="187">
        <v>1195.72586347683</v>
      </c>
      <c r="ADJ62" s="175"/>
      <c r="ADK62" s="186">
        <v>3134.8180000000002</v>
      </c>
      <c r="ADL62" s="187">
        <v>1262.4431674919199</v>
      </c>
      <c r="ADN62" s="205">
        <v>4767.5974743120896</v>
      </c>
      <c r="ADO62" s="206">
        <v>1640.2149325487001</v>
      </c>
      <c r="ADP62" s="194"/>
      <c r="ADQ62" s="205">
        <v>4655.9652326807</v>
      </c>
      <c r="ADR62" s="206">
        <v>1691.6931562556099</v>
      </c>
      <c r="ADS62" s="194"/>
      <c r="ADT62" s="205">
        <v>4497.9875830493202</v>
      </c>
      <c r="ADU62" s="206">
        <v>1766.7977988611101</v>
      </c>
      <c r="ADV62" s="194"/>
      <c r="ADW62" s="205">
        <v>4326.8211014179296</v>
      </c>
      <c r="ADX62" s="206">
        <v>1846.4779435201799</v>
      </c>
      <c r="ADY62" s="194"/>
      <c r="ADZ62" s="205">
        <v>4131.3727461551598</v>
      </c>
      <c r="AEA62" s="206">
        <v>1940.2116522583699</v>
      </c>
      <c r="AEB62" s="194"/>
      <c r="AEC62" s="205">
        <v>3908.5551999999998</v>
      </c>
      <c r="AED62" s="206">
        <v>2045.75852425266</v>
      </c>
      <c r="AEF62" s="224">
        <v>6251.5720944462801</v>
      </c>
      <c r="AEG62" s="225">
        <v>2351.5401618819401</v>
      </c>
      <c r="AEH62" s="213"/>
      <c r="AEI62" s="224">
        <v>6128.0040377425903</v>
      </c>
      <c r="AEJ62" s="225">
        <v>2418.3807164507398</v>
      </c>
      <c r="AEK62" s="213"/>
      <c r="AEL62" s="224">
        <v>5952.67323703889</v>
      </c>
      <c r="AEM62" s="225">
        <v>2515.3606887546898</v>
      </c>
      <c r="AEN62" s="213"/>
      <c r="AEO62" s="224">
        <v>5762.61516033518</v>
      </c>
      <c r="AEP62" s="225">
        <v>2618.7321546777598</v>
      </c>
      <c r="AEQ62" s="213"/>
      <c r="AER62" s="224">
        <v>5546.5691509277804</v>
      </c>
      <c r="AES62" s="225">
        <v>2740.7887793525801</v>
      </c>
      <c r="AET62" s="213"/>
      <c r="AEU62" s="224">
        <v>5288.2913862240703</v>
      </c>
      <c r="AEV62" s="225">
        <v>2877.3499439461898</v>
      </c>
      <c r="AEX62" s="243">
        <v>7925.3994418222201</v>
      </c>
      <c r="AEY62" s="244">
        <v>3239.78108536439</v>
      </c>
      <c r="AEZ62" s="232"/>
      <c r="AFA62" s="243">
        <v>7790.1217647172698</v>
      </c>
      <c r="AFB62" s="244">
        <v>3323.8723195028401</v>
      </c>
      <c r="AFC62" s="232"/>
      <c r="AFD62" s="243">
        <v>7597.6640076123003</v>
      </c>
      <c r="AFE62" s="244">
        <v>3445.5129966384102</v>
      </c>
      <c r="AFF62" s="232"/>
      <c r="AFG62" s="243">
        <v>7388.9405305073396</v>
      </c>
      <c r="AFH62" s="244">
        <v>3575.4690863347801</v>
      </c>
      <c r="AFI62" s="232"/>
      <c r="AFJ62" s="243">
        <v>7139.0456934023796</v>
      </c>
      <c r="AFK62" s="244">
        <v>3728.1041939546599</v>
      </c>
      <c r="AFL62" s="232"/>
      <c r="AFM62" s="243">
        <v>6868.6720000000096</v>
      </c>
      <c r="AFN62" s="244">
        <v>3902.1967264569598</v>
      </c>
      <c r="AFP62" s="263">
        <v>9604.1726113666791</v>
      </c>
      <c r="AFQ62" s="264">
        <v>4364.0197326075204</v>
      </c>
      <c r="AFR62" s="251"/>
      <c r="AFS62" s="263">
        <v>9426.8543233667006</v>
      </c>
      <c r="AFT62" s="264">
        <v>4476.30424604364</v>
      </c>
      <c r="AFU62" s="251"/>
      <c r="AFV62" s="263">
        <v>9196.0030325315292</v>
      </c>
      <c r="AFW62" s="264">
        <v>4639.2599622629205</v>
      </c>
      <c r="AFX62" s="251"/>
      <c r="AFY62" s="263">
        <v>8945.6328776963801</v>
      </c>
      <c r="AFZ62" s="264">
        <v>4813.6680648165702</v>
      </c>
      <c r="AGA62" s="251"/>
      <c r="AGB62" s="263">
        <v>8662.3993840260391</v>
      </c>
      <c r="AGC62" s="264">
        <v>5020.8104172691101</v>
      </c>
      <c r="AGD62" s="251"/>
      <c r="AGE62" s="263">
        <v>8321.6059999999998</v>
      </c>
      <c r="AGF62" s="264">
        <v>5253.2316507782598</v>
      </c>
      <c r="AGH62" s="41"/>
      <c r="AGI62" s="42"/>
      <c r="AGK62" s="41"/>
      <c r="AGL62" s="42"/>
      <c r="AGN62" s="41"/>
      <c r="AGO62" s="42"/>
      <c r="AGQ62" s="41"/>
      <c r="AGR62" s="42"/>
      <c r="AGT62" s="41"/>
      <c r="AGU62" s="42"/>
      <c r="AGW62" s="41"/>
      <c r="AGX62" s="42"/>
      <c r="AGZ62" s="41"/>
      <c r="AHA62" s="42"/>
      <c r="AHC62" s="41"/>
      <c r="AHD62" s="42"/>
      <c r="AHF62" s="41"/>
      <c r="AHG62" s="42"/>
      <c r="AHI62" s="41"/>
      <c r="AHJ62" s="42"/>
      <c r="AHL62" s="41"/>
      <c r="AHM62" s="42"/>
      <c r="AHO62" s="41"/>
      <c r="AHP62" s="42"/>
      <c r="AHR62" s="41"/>
      <c r="AHS62" s="42"/>
      <c r="AHU62" s="41"/>
      <c r="AHV62" s="42"/>
      <c r="AHX62" s="41"/>
      <c r="AHY62" s="42"/>
      <c r="AIA62" s="41"/>
      <c r="AIB62" s="42"/>
      <c r="AID62" s="41"/>
      <c r="AIE62" s="42"/>
      <c r="AIG62" s="41"/>
      <c r="AIH62" s="42"/>
      <c r="AIJ62" s="41"/>
      <c r="AIK62" s="42"/>
      <c r="AIM62" s="41"/>
      <c r="AIN62" s="42"/>
      <c r="AIP62" s="41"/>
      <c r="AIQ62" s="42"/>
      <c r="AIS62" s="41"/>
      <c r="AIT62" s="42"/>
      <c r="AIV62" s="41"/>
      <c r="AIW62" s="42"/>
      <c r="AIY62" s="41"/>
      <c r="AIZ62" s="42"/>
      <c r="AJB62" s="41"/>
      <c r="AJC62" s="42"/>
      <c r="AJE62" s="41"/>
      <c r="AJF62" s="42"/>
      <c r="AJH62" s="41"/>
      <c r="AJI62" s="42"/>
      <c r="AJK62" s="41"/>
      <c r="AJL62" s="42"/>
      <c r="AJN62" s="41"/>
      <c r="AJO62" s="42"/>
      <c r="AJQ62" s="41"/>
      <c r="AJR62" s="42"/>
      <c r="AJT62" s="41"/>
      <c r="AJU62" s="42"/>
      <c r="AJW62" s="41"/>
      <c r="AJX62" s="42"/>
      <c r="AJZ62" s="41"/>
      <c r="AKA62" s="42"/>
      <c r="AKC62" s="41"/>
      <c r="AKD62" s="42"/>
      <c r="AKF62" s="41"/>
      <c r="AKG62" s="42"/>
      <c r="AKI62" s="41"/>
      <c r="AKJ62" s="42"/>
      <c r="AKL62" s="41"/>
      <c r="AKM62" s="42"/>
      <c r="AKN62" s="66"/>
      <c r="AKO62" s="41"/>
      <c r="AKP62" s="42"/>
      <c r="AKQ62" s="66"/>
      <c r="AKR62" s="41"/>
      <c r="AKS62" s="42"/>
      <c r="AKU62" s="41"/>
      <c r="AKV62" s="42"/>
      <c r="AKW62" s="66"/>
      <c r="AKX62" s="41"/>
      <c r="AKY62" s="42"/>
      <c r="AKZ62" s="66"/>
      <c r="ALA62" s="41"/>
      <c r="ALB62" s="42"/>
      <c r="ALD62" s="41"/>
      <c r="ALE62" s="42"/>
      <c r="ALF62" s="66"/>
      <c r="ALG62" s="41"/>
      <c r="ALH62" s="42"/>
      <c r="ALI62" s="66"/>
      <c r="ALJ62" s="41"/>
      <c r="ALK62" s="42"/>
      <c r="ALM62" s="41"/>
      <c r="ALN62" s="42"/>
      <c r="ALO62" s="66"/>
      <c r="ALP62" s="41"/>
      <c r="ALQ62" s="42"/>
      <c r="ALR62" s="66"/>
      <c r="ALS62" s="41"/>
      <c r="ALT62" s="42"/>
      <c r="ALV62" s="41"/>
      <c r="ALW62" s="42"/>
      <c r="ALX62" s="66"/>
      <c r="ALY62" s="41"/>
      <c r="ALZ62" s="42"/>
      <c r="AMA62" s="66"/>
      <c r="AMB62" s="41"/>
      <c r="AMC62" s="42"/>
      <c r="AME62" s="41"/>
      <c r="AMF62" s="42"/>
      <c r="AMG62" s="66"/>
      <c r="AMH62" s="41"/>
      <c r="AMI62" s="42"/>
      <c r="AMJ62" s="66"/>
      <c r="AMK62" s="41"/>
      <c r="AML62" s="42"/>
      <c r="AMN62" s="41"/>
      <c r="AMO62" s="42"/>
      <c r="AMP62" s="66"/>
      <c r="AMQ62" s="41"/>
      <c r="AMR62" s="42"/>
      <c r="AMS62" s="66"/>
      <c r="AMT62" s="41"/>
      <c r="AMU62" s="42"/>
      <c r="AMW62" s="41"/>
      <c r="AMX62" s="42"/>
      <c r="AMY62" s="66"/>
      <c r="AMZ62" s="41"/>
      <c r="ANA62" s="42"/>
      <c r="ANB62" s="66"/>
      <c r="ANC62" s="41"/>
      <c r="AND62" s="42"/>
      <c r="ANF62" s="41"/>
      <c r="ANG62" s="42"/>
      <c r="ANH62" s="66"/>
      <c r="ANI62" s="41"/>
      <c r="ANJ62" s="42"/>
      <c r="ANK62" s="66"/>
      <c r="ANL62" s="41"/>
      <c r="ANM62" s="42"/>
      <c r="ANO62" s="41"/>
      <c r="ANP62" s="42"/>
      <c r="ANQ62" s="66"/>
      <c r="ANR62" s="41"/>
      <c r="ANS62" s="42"/>
      <c r="ANT62" s="66"/>
      <c r="ANU62" s="41"/>
      <c r="ANV62" s="42"/>
      <c r="ANX62" s="41"/>
      <c r="ANY62" s="42"/>
      <c r="ANZ62" s="66"/>
      <c r="AOA62" s="41"/>
      <c r="AOB62" s="42"/>
      <c r="AOC62" s="66"/>
      <c r="AOD62" s="41"/>
      <c r="AOE62" s="42"/>
      <c r="AOG62" s="41"/>
      <c r="AOH62" s="42"/>
      <c r="AOI62" s="66"/>
      <c r="AOJ62" s="41"/>
      <c r="AOK62" s="42"/>
      <c r="AOL62" s="66"/>
      <c r="AOM62" s="41"/>
      <c r="AON62" s="42"/>
      <c r="AOP62" s="41"/>
      <c r="AOQ62" s="42"/>
      <c r="AOS62" s="41"/>
      <c r="AOT62" s="42"/>
      <c r="AOV62" s="41"/>
      <c r="AOW62" s="42"/>
      <c r="AOY62" s="41"/>
      <c r="AOZ62" s="42"/>
      <c r="APB62" s="41"/>
      <c r="APC62" s="42"/>
      <c r="APE62" s="41"/>
      <c r="APF62" s="42"/>
      <c r="APH62" s="41"/>
      <c r="API62" s="42"/>
      <c r="APK62" s="41"/>
      <c r="APL62" s="42"/>
      <c r="APN62" s="41"/>
      <c r="APO62" s="42"/>
      <c r="APQ62" s="41"/>
      <c r="APR62" s="42"/>
      <c r="APT62" s="41"/>
      <c r="APU62" s="42"/>
      <c r="APW62" s="41"/>
      <c r="APX62" s="42"/>
      <c r="APZ62" s="41"/>
      <c r="AQA62" s="42"/>
      <c r="AQC62" s="41"/>
      <c r="AQD62" s="42"/>
      <c r="AQF62" s="41"/>
      <c r="AQG62" s="42"/>
      <c r="AQI62" s="41"/>
      <c r="AQJ62" s="42"/>
      <c r="AQL62" s="41"/>
      <c r="AQM62" s="42"/>
      <c r="AQO62" s="41"/>
      <c r="AQP62" s="42"/>
      <c r="AQR62" s="41"/>
      <c r="AQS62" s="42"/>
      <c r="AQU62" s="41"/>
      <c r="AQV62" s="42"/>
      <c r="AQX62" s="41"/>
      <c r="AQY62" s="42"/>
      <c r="ARA62" s="41"/>
      <c r="ARB62" s="42"/>
      <c r="ARD62" s="41"/>
      <c r="ARE62" s="42"/>
      <c r="ARG62" s="41"/>
      <c r="ARH62" s="42"/>
      <c r="ARJ62" s="41"/>
      <c r="ARK62" s="42"/>
      <c r="ARM62" s="41"/>
      <c r="ARN62" s="42"/>
      <c r="ARP62" s="41"/>
      <c r="ARQ62" s="42"/>
      <c r="ARS62" s="41"/>
      <c r="ART62" s="42"/>
      <c r="ARV62" s="41"/>
      <c r="ARW62" s="42"/>
      <c r="ARY62" s="41"/>
      <c r="ARZ62" s="42"/>
      <c r="ASB62" s="41"/>
      <c r="ASC62" s="42"/>
      <c r="ASE62" s="41"/>
      <c r="ASF62" s="42"/>
      <c r="ASH62" s="41"/>
      <c r="ASI62" s="42"/>
      <c r="ASK62" s="41"/>
      <c r="ASL62" s="42"/>
      <c r="ASN62" s="41"/>
      <c r="ASO62" s="42"/>
      <c r="ASQ62" s="41"/>
      <c r="ASR62" s="42"/>
      <c r="AST62" s="41"/>
      <c r="ASU62" s="42"/>
      <c r="ASW62" s="41"/>
      <c r="ASX62" s="42"/>
      <c r="ASZ62" s="41"/>
      <c r="ATA62" s="42"/>
      <c r="ATC62" s="41"/>
      <c r="ATD62" s="42"/>
      <c r="ATF62" s="41"/>
      <c r="ATG62" s="42"/>
      <c r="ATI62" s="41"/>
      <c r="ATJ62" s="42"/>
      <c r="ATL62" s="41"/>
      <c r="ATM62" s="42"/>
      <c r="ATO62" s="41"/>
      <c r="ATP62" s="42"/>
      <c r="ATR62" s="41"/>
      <c r="ATS62" s="42"/>
      <c r="ATU62" s="41"/>
      <c r="ATV62" s="42"/>
      <c r="ATX62" s="41"/>
      <c r="ATY62" s="42"/>
      <c r="AUA62" s="41"/>
      <c r="AUB62" s="42"/>
      <c r="AUD62" s="41"/>
      <c r="AUE62" s="42"/>
      <c r="AUG62" s="41"/>
      <c r="AUH62" s="42"/>
      <c r="AUJ62" s="41"/>
      <c r="AUK62" s="42"/>
      <c r="AUM62" s="41"/>
      <c r="AUN62" s="42"/>
      <c r="AUP62" s="41"/>
      <c r="AUQ62" s="42"/>
      <c r="AUS62" s="41"/>
      <c r="AUT62" s="42"/>
      <c r="AUV62" s="41"/>
      <c r="AUW62" s="42"/>
      <c r="AUY62" s="41"/>
      <c r="AUZ62" s="42"/>
      <c r="AVB62" s="41"/>
      <c r="AVC62" s="42"/>
      <c r="AVE62" s="41"/>
      <c r="AVF62" s="42"/>
      <c r="AVH62" s="41"/>
      <c r="AVI62" s="42"/>
      <c r="AVK62" s="41"/>
      <c r="AVL62" s="42"/>
      <c r="AVN62" s="41"/>
      <c r="AVO62" s="42"/>
      <c r="AVQ62" s="41"/>
      <c r="AVR62" s="42"/>
      <c r="AVT62" s="41"/>
      <c r="AVU62" s="42"/>
      <c r="AVW62" s="41"/>
      <c r="AVX62" s="42"/>
      <c r="AVZ62" s="41"/>
      <c r="AWA62" s="42"/>
      <c r="AWC62" s="41"/>
      <c r="AWD62" s="42"/>
      <c r="AWF62" s="41"/>
      <c r="AWG62" s="42"/>
      <c r="AWH62" s="66"/>
      <c r="AWI62" s="41"/>
      <c r="AWJ62" s="42"/>
      <c r="AWK62" s="66"/>
      <c r="AWL62" s="41"/>
      <c r="AWM62" s="42"/>
      <c r="AWO62" s="41"/>
      <c r="AWP62" s="42"/>
      <c r="AWQ62" s="66"/>
      <c r="AWR62" s="41"/>
      <c r="AWS62" s="42"/>
      <c r="AWT62" s="66"/>
      <c r="AWU62" s="41"/>
      <c r="AWV62" s="42"/>
      <c r="AWX62" s="41"/>
      <c r="AWY62" s="42"/>
      <c r="AWZ62" s="66"/>
      <c r="AXA62" s="41"/>
      <c r="AXB62" s="42"/>
      <c r="AXC62" s="66"/>
      <c r="AXD62" s="41"/>
      <c r="AXE62" s="42"/>
      <c r="AXG62" s="41"/>
      <c r="AXH62" s="42"/>
      <c r="AXI62" s="66"/>
      <c r="AXJ62" s="41"/>
      <c r="AXK62" s="42"/>
      <c r="AXL62" s="66"/>
      <c r="AXM62" s="41"/>
      <c r="AXN62" s="42"/>
      <c r="AXP62" s="41"/>
      <c r="AXQ62" s="42"/>
      <c r="AXR62" s="66"/>
      <c r="AXS62" s="41"/>
      <c r="AXT62" s="42"/>
      <c r="AXU62" s="66"/>
      <c r="AXV62" s="41"/>
      <c r="AXW62" s="42"/>
      <c r="AXY62" s="41"/>
      <c r="AXZ62" s="42"/>
      <c r="AYA62" s="66"/>
      <c r="AYB62" s="41"/>
      <c r="AYC62" s="42"/>
      <c r="AYD62" s="66"/>
      <c r="AYE62" s="41"/>
      <c r="AYF62" s="42"/>
      <c r="AYH62" s="41"/>
      <c r="AYI62" s="42"/>
      <c r="AYJ62" s="66"/>
      <c r="AYK62" s="41"/>
      <c r="AYL62" s="42"/>
      <c r="AYM62" s="66"/>
      <c r="AYN62" s="41"/>
      <c r="AYO62" s="42"/>
      <c r="AYQ62" s="41"/>
      <c r="AYR62" s="42"/>
      <c r="AYS62" s="66"/>
      <c r="AYT62" s="41"/>
      <c r="AYU62" s="42"/>
      <c r="AYV62" s="66"/>
      <c r="AYW62" s="41"/>
      <c r="AYX62" s="42"/>
      <c r="AYZ62" s="41"/>
      <c r="AZA62" s="42"/>
      <c r="AZB62" s="66"/>
      <c r="AZC62" s="41"/>
      <c r="AZD62" s="42"/>
      <c r="AZE62" s="66"/>
      <c r="AZF62" s="41"/>
      <c r="AZG62" s="42"/>
      <c r="AZI62" s="41"/>
      <c r="AZJ62" s="42"/>
      <c r="AZK62" s="66"/>
      <c r="AZL62" s="41"/>
      <c r="AZM62" s="42"/>
      <c r="AZN62" s="66"/>
      <c r="AZO62" s="41"/>
      <c r="AZP62" s="42"/>
      <c r="AZR62" s="41"/>
      <c r="AZS62" s="42"/>
      <c r="AZT62" s="66"/>
      <c r="AZU62" s="41"/>
      <c r="AZV62" s="42"/>
      <c r="AZW62" s="66"/>
      <c r="AZX62" s="41"/>
      <c r="AZY62" s="42"/>
    </row>
    <row r="63" spans="2:1377" x14ac:dyDescent="0.15">
      <c r="B63" s="41">
        <v>124.73919158548</v>
      </c>
      <c r="C63" s="42">
        <v>44.176338398067301</v>
      </c>
      <c r="E63" s="41">
        <v>90.057328427819499</v>
      </c>
      <c r="F63" s="42">
        <v>45.815120276621997</v>
      </c>
      <c r="H63" s="41">
        <v>67.100285533666295</v>
      </c>
      <c r="I63" s="42">
        <v>48.307565152882702</v>
      </c>
      <c r="J63" s="66"/>
      <c r="K63" s="41">
        <v>30.189224068720002</v>
      </c>
      <c r="L63" s="42">
        <v>52.289046908355701</v>
      </c>
      <c r="N63" s="41">
        <v>168.166670600282</v>
      </c>
      <c r="O63" s="42">
        <v>65.077175330920696</v>
      </c>
      <c r="P63" s="66"/>
      <c r="Q63" s="41">
        <v>128.48412803477299</v>
      </c>
      <c r="R63" s="42">
        <v>67.615805672763699</v>
      </c>
      <c r="S63" s="66"/>
      <c r="T63" s="41">
        <v>78.177265469267198</v>
      </c>
      <c r="U63" s="42">
        <v>71.354026983531696</v>
      </c>
      <c r="V63" s="66"/>
      <c r="W63" s="41">
        <v>63.845378293140101</v>
      </c>
      <c r="X63" s="42">
        <v>77.886761246547394</v>
      </c>
      <c r="Z63" s="41">
        <v>256.60543619789001</v>
      </c>
      <c r="AA63" s="42">
        <v>93.207784255782997</v>
      </c>
      <c r="AB63" s="66"/>
      <c r="AC63" s="41">
        <v>213.361352204274</v>
      </c>
      <c r="AD63" s="42">
        <v>96.379601068155495</v>
      </c>
      <c r="AE63" s="66"/>
      <c r="AF63" s="41">
        <v>158.179988210657</v>
      </c>
      <c r="AG63" s="42">
        <v>101.007821706133</v>
      </c>
      <c r="AH63" s="66"/>
      <c r="AI63" s="41">
        <v>105.55150414349001</v>
      </c>
      <c r="AJ63" s="42">
        <v>109.65113725848499</v>
      </c>
      <c r="AL63" s="41">
        <v>299.52742397148</v>
      </c>
      <c r="AM63" s="42">
        <v>130.436142375971</v>
      </c>
      <c r="AN63" s="66"/>
      <c r="AO63" s="41">
        <v>244.79594688857699</v>
      </c>
      <c r="AP63" s="42">
        <v>135.37729830971199</v>
      </c>
      <c r="AQ63" s="66"/>
      <c r="AR63" s="41">
        <v>175.07886980567599</v>
      </c>
      <c r="AS63" s="42">
        <v>142.5770591006</v>
      </c>
      <c r="AT63" s="66"/>
      <c r="AU63" s="41">
        <v>53.3923749927595</v>
      </c>
      <c r="AV63" s="42">
        <v>151.91674517382299</v>
      </c>
      <c r="AX63" s="41">
        <v>426.25008422794798</v>
      </c>
      <c r="AY63" s="42">
        <v>180.736503667721</v>
      </c>
      <c r="AZ63" s="66"/>
      <c r="BA63" s="41">
        <v>350.77741554401098</v>
      </c>
      <c r="BB63" s="42">
        <v>187.08014288562001</v>
      </c>
      <c r="BC63" s="66"/>
      <c r="BD63" s="41">
        <v>269.01633817613498</v>
      </c>
      <c r="BE63" s="42">
        <v>196.260617217918</v>
      </c>
      <c r="BF63" s="66"/>
      <c r="BG63" s="41">
        <v>123.434121500472</v>
      </c>
      <c r="BH63" s="42">
        <v>208.124612256391</v>
      </c>
      <c r="BJ63" s="41">
        <v>606.18344819851302</v>
      </c>
      <c r="BK63" s="42">
        <v>300.617558140374</v>
      </c>
      <c r="BL63" s="66"/>
      <c r="BM63" s="41">
        <v>506.35895847849002</v>
      </c>
      <c r="BN63" s="42">
        <v>311.21396204299998</v>
      </c>
      <c r="BO63" s="66"/>
      <c r="BP63" s="41">
        <v>398.59789903844501</v>
      </c>
      <c r="BQ63" s="42">
        <v>326.52572872242598</v>
      </c>
      <c r="BR63" s="66"/>
      <c r="BS63" s="41">
        <v>204.78532766174101</v>
      </c>
      <c r="BT63" s="42">
        <v>346.50391208810402</v>
      </c>
      <c r="BV63" s="41">
        <v>879.71845082155698</v>
      </c>
      <c r="BW63" s="42">
        <v>457.05492840166198</v>
      </c>
      <c r="BX63" s="66"/>
      <c r="BY63" s="41">
        <v>793.00540674309605</v>
      </c>
      <c r="BZ63" s="42">
        <v>467.45356476621799</v>
      </c>
      <c r="CA63" s="66"/>
      <c r="CB63" s="41">
        <v>665.53420266463195</v>
      </c>
      <c r="CC63" s="42">
        <v>485.36555717861501</v>
      </c>
      <c r="CD63" s="66"/>
      <c r="CE63" s="41">
        <v>527.10455858617399</v>
      </c>
      <c r="CF63" s="42">
        <v>506.85280326039998</v>
      </c>
      <c r="CG63" s="66"/>
      <c r="CH63" s="41">
        <v>293.57684266463502</v>
      </c>
      <c r="CI63" s="42">
        <v>535.72127110609995</v>
      </c>
      <c r="CJ63" s="66"/>
      <c r="CK63" s="41">
        <v>262.293592153872</v>
      </c>
      <c r="CL63" s="42">
        <v>569.68424720669304</v>
      </c>
      <c r="CN63" s="41">
        <v>1291.2377950929999</v>
      </c>
      <c r="CO63" s="42">
        <v>660.72103152941099</v>
      </c>
      <c r="CP63" s="66"/>
      <c r="CQ63" s="41">
        <v>1198.73115833375</v>
      </c>
      <c r="CR63" s="42">
        <v>674.04614539311501</v>
      </c>
      <c r="CS63" s="66"/>
      <c r="CT63" s="41">
        <v>1061.3111915745001</v>
      </c>
      <c r="CU63" s="42">
        <v>696.26565197502896</v>
      </c>
      <c r="CV63" s="66"/>
      <c r="CW63" s="41">
        <v>911.83837981524005</v>
      </c>
      <c r="CX63" s="42">
        <v>722.76640329485099</v>
      </c>
      <c r="CY63" s="66"/>
      <c r="CZ63" s="41">
        <v>758.904436296737</v>
      </c>
      <c r="DA63" s="42">
        <v>757.69865729926698</v>
      </c>
      <c r="DB63" s="66"/>
      <c r="DC63" s="41">
        <v>596.56399999999803</v>
      </c>
      <c r="DD63" s="42">
        <v>801.18725605618204</v>
      </c>
      <c r="DF63" s="41">
        <v>1766.2801428200301</v>
      </c>
      <c r="DG63" s="42">
        <v>916.48778319198004</v>
      </c>
      <c r="DH63" s="66"/>
      <c r="DI63" s="41">
        <v>1668.5454000576301</v>
      </c>
      <c r="DJ63" s="42">
        <v>933.10170124179899</v>
      </c>
      <c r="DK63" s="66"/>
      <c r="DL63" s="41">
        <v>1521.7421572952401</v>
      </c>
      <c r="DM63" s="42">
        <v>960.12370199162103</v>
      </c>
      <c r="DN63" s="66"/>
      <c r="DO63" s="41">
        <v>1482.64328624563</v>
      </c>
      <c r="DP63" s="42">
        <v>993.88313814349499</v>
      </c>
      <c r="DQ63" s="66"/>
      <c r="DR63" s="41">
        <v>1167.2557717704301</v>
      </c>
      <c r="DS63" s="42">
        <v>1034.0067109121601</v>
      </c>
      <c r="DT63" s="66"/>
      <c r="DU63" s="41">
        <v>1019.65441761246</v>
      </c>
      <c r="DV63" s="42">
        <v>1087.0326796133099</v>
      </c>
      <c r="DX63" s="41">
        <v>2175.6222213196402</v>
      </c>
      <c r="DY63" s="42">
        <v>1236.5128285077899</v>
      </c>
      <c r="DZ63" s="66"/>
      <c r="EA63" s="41">
        <v>2020.8778413196401</v>
      </c>
      <c r="EB63" s="42">
        <v>1259.10174586215</v>
      </c>
      <c r="EC63" s="66"/>
      <c r="ED63" s="41">
        <v>1844.95899423174</v>
      </c>
      <c r="EE63" s="42">
        <v>1295.5694725626099</v>
      </c>
      <c r="EF63" s="66"/>
      <c r="EG63" s="41">
        <v>1799.02052588014</v>
      </c>
      <c r="EH63" s="42">
        <v>1341.1888932730701</v>
      </c>
      <c r="EI63" s="66"/>
      <c r="EJ63" s="41">
        <v>1461.4211529680399</v>
      </c>
      <c r="EK63" s="42">
        <v>1395.7305451699999</v>
      </c>
      <c r="EL63" s="66"/>
      <c r="EM63" s="41">
        <v>1242.69978661507</v>
      </c>
      <c r="EN63" s="42">
        <v>1467.7351738704999</v>
      </c>
      <c r="EP63" s="41">
        <v>647.32008238930405</v>
      </c>
      <c r="EQ63" s="42">
        <v>88.773300109965902</v>
      </c>
      <c r="ER63" s="66"/>
      <c r="ES63" s="41">
        <v>600.77471923164205</v>
      </c>
      <c r="ET63" s="42">
        <v>92.115866292976804</v>
      </c>
      <c r="EU63" s="66"/>
      <c r="EV63" s="41">
        <v>542.40599607398099</v>
      </c>
      <c r="EW63" s="42">
        <v>96.751287518542895</v>
      </c>
      <c r="EX63" s="66"/>
      <c r="EY63" s="41">
        <v>498.47800000000001</v>
      </c>
      <c r="EZ63" s="42">
        <v>104.533935245207</v>
      </c>
      <c r="FB63" s="41">
        <v>801.02933032156795</v>
      </c>
      <c r="FC63" s="42">
        <v>130.729712175777</v>
      </c>
      <c r="FD63" s="66"/>
      <c r="FE63" s="41">
        <v>747.50603775605998</v>
      </c>
      <c r="FF63" s="42">
        <v>135.82777067193101</v>
      </c>
      <c r="FG63" s="66"/>
      <c r="FH63" s="41">
        <v>680.27842519055298</v>
      </c>
      <c r="FI63" s="42">
        <v>142.888618213303</v>
      </c>
      <c r="FJ63" s="66"/>
      <c r="FK63" s="41">
        <v>636.06465886995795</v>
      </c>
      <c r="FL63" s="42">
        <v>155.536159425525</v>
      </c>
      <c r="FN63" s="41">
        <v>1052.88205059048</v>
      </c>
      <c r="FO63" s="42">
        <v>187.220048352963</v>
      </c>
      <c r="FP63" s="66"/>
      <c r="FQ63" s="41">
        <v>993.81996659686001</v>
      </c>
      <c r="FR63" s="42">
        <v>193.701220014304</v>
      </c>
      <c r="FS63" s="66"/>
      <c r="FT63" s="41">
        <v>919.30060260324399</v>
      </c>
      <c r="FU63" s="42">
        <v>202.59106295711399</v>
      </c>
      <c r="FV63" s="66"/>
      <c r="FW63" s="41">
        <v>864.65521857117994</v>
      </c>
      <c r="FX63" s="42">
        <v>219.36069173582101</v>
      </c>
      <c r="FZ63" s="41">
        <v>1270.9637083729899</v>
      </c>
      <c r="GA63" s="42">
        <v>261.93856609436898</v>
      </c>
      <c r="GB63" s="66"/>
      <c r="GC63" s="41">
        <v>1196.4597312900801</v>
      </c>
      <c r="GD63" s="42">
        <v>271.86942702361603</v>
      </c>
      <c r="GE63" s="66"/>
      <c r="GF63" s="41">
        <v>1127.11132246494</v>
      </c>
      <c r="GG63" s="42">
        <v>285.531978494067</v>
      </c>
      <c r="GH63" s="66"/>
      <c r="GI63" s="41">
        <v>916.51070837298801</v>
      </c>
      <c r="GJ63" s="42">
        <v>302.542253984713</v>
      </c>
      <c r="GL63" s="41">
        <v>1656.89149610354</v>
      </c>
      <c r="GM63" s="42">
        <v>362.89877749586901</v>
      </c>
      <c r="GN63" s="66"/>
      <c r="GO63" s="41">
        <v>1557.6918274196</v>
      </c>
      <c r="GP63" s="42">
        <v>375.80861829433502</v>
      </c>
      <c r="GQ63" s="66"/>
      <c r="GR63" s="41">
        <v>1446.9237500517199</v>
      </c>
      <c r="GS63" s="42">
        <v>393.43526070984501</v>
      </c>
      <c r="GT63" s="66"/>
      <c r="GU63" s="41">
        <v>1222.5051453596</v>
      </c>
      <c r="GV63" s="42">
        <v>415.29438003237601</v>
      </c>
      <c r="GX63" s="41">
        <v>2289.5444126357002</v>
      </c>
      <c r="GY63" s="42">
        <v>603.52585064933203</v>
      </c>
      <c r="GZ63" s="66"/>
      <c r="HA63" s="41">
        <v>2158.08392291568</v>
      </c>
      <c r="HB63" s="42">
        <v>625.01507043599202</v>
      </c>
      <c r="HC63" s="66"/>
      <c r="HD63" s="41">
        <v>2011.64686347563</v>
      </c>
      <c r="HE63" s="42">
        <v>654.37034090214695</v>
      </c>
      <c r="HF63" s="66"/>
      <c r="HG63" s="41">
        <v>1841.7843287451201</v>
      </c>
      <c r="HH63" s="42">
        <v>690.40344792464703</v>
      </c>
      <c r="HJ63" s="41">
        <v>3098.4658291708201</v>
      </c>
      <c r="HK63" s="42">
        <v>917.00217290746298</v>
      </c>
      <c r="HL63" s="66"/>
      <c r="HM63" s="41">
        <v>2982.33878509236</v>
      </c>
      <c r="HN63" s="42">
        <v>938.77254666059798</v>
      </c>
      <c r="HO63" s="66"/>
      <c r="HP63" s="41">
        <v>2813.9695810139001</v>
      </c>
      <c r="HQ63" s="42">
        <v>974.32563208163594</v>
      </c>
      <c r="HR63" s="66"/>
      <c r="HS63" s="41">
        <v>2631.2759369354399</v>
      </c>
      <c r="HT63" s="42">
        <v>1015.06117217853</v>
      </c>
      <c r="HU63" s="66"/>
      <c r="HV63" s="41">
        <v>2434.1920087785202</v>
      </c>
      <c r="HW63" s="42">
        <v>1066.6793681845299</v>
      </c>
      <c r="HX63" s="66"/>
      <c r="HY63" s="41">
        <v>2025.346</v>
      </c>
      <c r="HZ63" s="42">
        <v>1133.22527992964</v>
      </c>
      <c r="IB63" s="41">
        <v>4111.9179487048204</v>
      </c>
      <c r="IC63" s="42">
        <v>1325.0014332194201</v>
      </c>
      <c r="ID63" s="66"/>
      <c r="IE63" s="41">
        <v>3986.3205619455698</v>
      </c>
      <c r="IF63" s="42">
        <v>1353.1836063266501</v>
      </c>
      <c r="IG63" s="66"/>
      <c r="IH63" s="41">
        <v>3802.8903451863198</v>
      </c>
      <c r="II63" s="42">
        <v>1398.0680287370401</v>
      </c>
      <c r="IJ63" s="66"/>
      <c r="IK63" s="41">
        <v>3603.6205334270599</v>
      </c>
      <c r="IL63" s="42">
        <v>1449.2813333189199</v>
      </c>
      <c r="IM63" s="66"/>
      <c r="IN63" s="41">
        <v>3184.53095046408</v>
      </c>
      <c r="IO63" s="42">
        <v>1514.8383026609999</v>
      </c>
      <c r="IP63" s="66"/>
      <c r="IQ63" s="41">
        <v>2896.672</v>
      </c>
      <c r="IR63" s="42">
        <v>1596.9902530523</v>
      </c>
      <c r="IT63" s="41">
        <v>5258.4479330448903</v>
      </c>
      <c r="IU63" s="42">
        <v>1837.16582279762</v>
      </c>
      <c r="IV63" s="66"/>
      <c r="IW63" s="41">
        <v>5123.9456902824804</v>
      </c>
      <c r="IX63" s="42">
        <v>1872.5435512141701</v>
      </c>
      <c r="IY63" s="66"/>
      <c r="IZ63" s="41">
        <v>4926.0199475200898</v>
      </c>
      <c r="JA63" s="42">
        <v>1927.8989386210501</v>
      </c>
      <c r="JB63" s="66"/>
      <c r="JC63" s="41">
        <v>4710.7394547576896</v>
      </c>
      <c r="JD63" s="42">
        <v>1990.5744124768801</v>
      </c>
      <c r="JE63" s="66"/>
      <c r="JF63" s="41">
        <v>4450.4235619952897</v>
      </c>
      <c r="JG63" s="42">
        <v>2069.8438269252802</v>
      </c>
      <c r="JH63" s="66"/>
      <c r="JI63" s="41">
        <v>4187.9690764704801</v>
      </c>
      <c r="JJ63" s="42">
        <v>2167.2220441194299</v>
      </c>
      <c r="JL63" s="41">
        <v>6396.364009508</v>
      </c>
      <c r="JM63" s="42">
        <v>2478.6538664592799</v>
      </c>
      <c r="JN63" s="66"/>
      <c r="JO63" s="41">
        <v>6197.4986295079998</v>
      </c>
      <c r="JP63" s="42">
        <v>2526.6415451396902</v>
      </c>
      <c r="JQ63" s="66"/>
      <c r="JR63" s="41">
        <v>5960.2327824201002</v>
      </c>
      <c r="JS63" s="42">
        <v>2601.2532302551199</v>
      </c>
      <c r="JT63" s="66"/>
      <c r="JU63" s="41">
        <v>5702.1412353322003</v>
      </c>
      <c r="JV63" s="42">
        <v>2686.00262632462</v>
      </c>
      <c r="JW63" s="66"/>
      <c r="JX63" s="41">
        <v>5373.9665614408896</v>
      </c>
      <c r="JY63" s="42">
        <v>2793.5214884464399</v>
      </c>
      <c r="JZ63" s="66"/>
      <c r="KA63" s="41">
        <v>5075.5519140685101</v>
      </c>
      <c r="KB63" s="42">
        <v>2925.7384473951302</v>
      </c>
      <c r="KD63" s="41">
        <v>1450.09795993386</v>
      </c>
      <c r="KE63" s="42">
        <v>187.44286390662799</v>
      </c>
      <c r="KF63" s="66"/>
      <c r="KG63" s="41">
        <v>1404.2509521392201</v>
      </c>
      <c r="KH63" s="42">
        <v>194.92956732048299</v>
      </c>
      <c r="KI63" s="66"/>
      <c r="KJ63" s="41">
        <v>1347.6006707445799</v>
      </c>
      <c r="KK63" s="42">
        <v>204.43438857624</v>
      </c>
      <c r="KL63" s="66"/>
      <c r="KM63" s="41">
        <v>1401.26346841393</v>
      </c>
      <c r="KN63" s="42">
        <v>220.591406633855</v>
      </c>
      <c r="KP63" s="41">
        <v>1772.70388208489</v>
      </c>
      <c r="KQ63" s="42">
        <v>274.49865739852498</v>
      </c>
      <c r="KR63" s="66"/>
      <c r="KS63" s="41">
        <v>1719.53535508303</v>
      </c>
      <c r="KT63" s="42">
        <v>285.41313992646297</v>
      </c>
      <c r="KU63" s="66"/>
      <c r="KV63" s="41">
        <v>1653.79974488118</v>
      </c>
      <c r="KW63" s="42">
        <v>299.16509459864898</v>
      </c>
      <c r="KX63" s="66"/>
      <c r="KY63" s="41">
        <v>1730.62342845648</v>
      </c>
      <c r="KZ63" s="42">
        <v>324.47017493615903</v>
      </c>
      <c r="LB63" s="41">
        <v>2277.9428857142302</v>
      </c>
      <c r="LC63" s="42">
        <v>392.013795137079</v>
      </c>
      <c r="LD63" s="66"/>
      <c r="LE63" s="41">
        <v>2218.0428860768502</v>
      </c>
      <c r="LF63" s="42">
        <v>406.158966360433</v>
      </c>
      <c r="LG63" s="66"/>
      <c r="LH63" s="41">
        <v>2143.8644736394599</v>
      </c>
      <c r="LI63" s="42">
        <v>423.97966857730898</v>
      </c>
      <c r="LJ63" s="66"/>
      <c r="LK63" s="41">
        <v>2235.53226</v>
      </c>
      <c r="LL63" s="42">
        <v>458.33366488561001</v>
      </c>
      <c r="LN63" s="41">
        <v>2764.84426062897</v>
      </c>
      <c r="LO63" s="42">
        <v>547.59052631258498</v>
      </c>
      <c r="LP63" s="66"/>
      <c r="LQ63" s="41">
        <v>2689.69194852498</v>
      </c>
      <c r="LR63" s="42">
        <v>568.41123797864998</v>
      </c>
      <c r="LS63" s="66"/>
      <c r="LT63" s="41">
        <v>2596.66538042099</v>
      </c>
      <c r="LU63" s="42">
        <v>594.54480218661001</v>
      </c>
      <c r="LV63" s="66"/>
      <c r="LW63" s="41">
        <v>2489.6950183169902</v>
      </c>
      <c r="LX63" s="42">
        <v>623.93804711083703</v>
      </c>
      <c r="LZ63" s="41">
        <v>3545.8043748290302</v>
      </c>
      <c r="MA63" s="42">
        <v>758.79895558222699</v>
      </c>
      <c r="MB63" s="66"/>
      <c r="MC63" s="41">
        <v>3451.6056928686098</v>
      </c>
      <c r="MD63" s="42">
        <v>786.39439395425404</v>
      </c>
      <c r="ME63" s="66"/>
      <c r="MF63" s="41">
        <v>3340.7525713477798</v>
      </c>
      <c r="MG63" s="42">
        <v>820.85191933604096</v>
      </c>
      <c r="MH63" s="66"/>
      <c r="MI63" s="41">
        <v>3213.2181</v>
      </c>
      <c r="MJ63" s="42">
        <v>859.779201805105</v>
      </c>
      <c r="ML63" s="41">
        <v>4874.6004306722998</v>
      </c>
      <c r="MM63" s="42">
        <v>1258.4618706193601</v>
      </c>
      <c r="MN63" s="66"/>
      <c r="MO63" s="41">
        <v>4749.3325394870899</v>
      </c>
      <c r="MP63" s="42">
        <v>1303.7232758518801</v>
      </c>
      <c r="MQ63" s="66"/>
      <c r="MR63" s="41">
        <v>4602.0423987166696</v>
      </c>
      <c r="MS63" s="42">
        <v>1360.15756182673</v>
      </c>
      <c r="MT63" s="66"/>
      <c r="MU63" s="41">
        <v>4432.5420999999997</v>
      </c>
      <c r="MV63" s="42">
        <v>1424.2019512301399</v>
      </c>
      <c r="MX63" s="41">
        <v>6476.9925567360697</v>
      </c>
      <c r="MY63" s="42">
        <v>1906.8682888522101</v>
      </c>
      <c r="MZ63" s="66"/>
      <c r="NA63" s="41">
        <v>6363.0240890638997</v>
      </c>
      <c r="NB63" s="42">
        <v>1954.7445810517099</v>
      </c>
      <c r="NC63" s="66"/>
      <c r="ND63" s="41">
        <v>6201.7290581917296</v>
      </c>
      <c r="NE63" s="42">
        <v>2026.1846457289701</v>
      </c>
      <c r="NF63" s="66"/>
      <c r="NG63" s="41">
        <v>6026.9674945195502</v>
      </c>
      <c r="NH63" s="42">
        <v>2102.81982162248</v>
      </c>
      <c r="NI63" s="66"/>
      <c r="NJ63" s="41">
        <v>5827.4462103752203</v>
      </c>
      <c r="NK63" s="42">
        <v>2192.8104631669898</v>
      </c>
      <c r="NL63" s="66"/>
      <c r="NM63" s="41">
        <v>5599.9796800000004</v>
      </c>
      <c r="NN63" s="42">
        <v>2294.6575551727901</v>
      </c>
      <c r="NP63" s="41">
        <v>8413.2350875486609</v>
      </c>
      <c r="NQ63" s="42">
        <v>2746.7634396082999</v>
      </c>
      <c r="NR63" s="66"/>
      <c r="NS63" s="41">
        <v>8287.0892319273607</v>
      </c>
      <c r="NT63" s="42">
        <v>2808.57226752627</v>
      </c>
      <c r="NU63" s="66"/>
      <c r="NV63" s="41">
        <v>8108.08622870606</v>
      </c>
      <c r="NW63" s="42">
        <v>2900.23294230785</v>
      </c>
      <c r="NX63" s="66"/>
      <c r="NY63" s="41">
        <v>7914.0462900847697</v>
      </c>
      <c r="NZ63" s="42">
        <v>2998.9271347693102</v>
      </c>
      <c r="OA63" s="66"/>
      <c r="OB63" s="41">
        <v>7693.5140704421901</v>
      </c>
      <c r="OC63" s="42">
        <v>3115.0834257050301</v>
      </c>
      <c r="OD63" s="66"/>
      <c r="OE63" s="41">
        <v>7429.8164999999999</v>
      </c>
      <c r="OF63" s="42">
        <v>3247.5209091871402</v>
      </c>
      <c r="OH63" s="41">
        <v>10590.446571351</v>
      </c>
      <c r="OI63" s="42">
        <v>3798.8806468667599</v>
      </c>
      <c r="OJ63" s="66"/>
      <c r="OK63" s="41">
        <v>10452.355177318401</v>
      </c>
      <c r="OL63" s="42">
        <v>3876.18730930333</v>
      </c>
      <c r="OM63" s="66"/>
      <c r="ON63" s="41">
        <v>10255.876051285801</v>
      </c>
      <c r="OO63" s="42">
        <v>3990.4542064275702</v>
      </c>
      <c r="OP63" s="66"/>
      <c r="OQ63" s="41">
        <v>10042.789587253301</v>
      </c>
      <c r="OR63" s="42">
        <v>4113.7263626813801</v>
      </c>
      <c r="OS63" s="66"/>
      <c r="OT63" s="41">
        <v>9787.6639792206806</v>
      </c>
      <c r="OU63" s="42">
        <v>4260.0260347612802</v>
      </c>
      <c r="OV63" s="66"/>
      <c r="OW63" s="41">
        <v>9511.6838000000007</v>
      </c>
      <c r="OX63" s="42">
        <v>4425.9481686215604</v>
      </c>
      <c r="OZ63" s="41">
        <v>12824.6651254431</v>
      </c>
      <c r="PA63" s="42">
        <v>5118.64859406907</v>
      </c>
      <c r="PB63" s="66"/>
      <c r="PC63" s="41">
        <v>12643.595750243099</v>
      </c>
      <c r="PD63" s="42">
        <v>5224.1545647163302</v>
      </c>
      <c r="PE63" s="66"/>
      <c r="PF63" s="41">
        <v>12407.921267137101</v>
      </c>
      <c r="PG63" s="42">
        <v>5377.4467244366097</v>
      </c>
      <c r="PH63" s="66"/>
      <c r="PI63" s="41">
        <v>12152.317978431</v>
      </c>
      <c r="PJ63" s="42">
        <v>5543.1035024427601</v>
      </c>
      <c r="PK63" s="66"/>
      <c r="PL63" s="41">
        <v>11863.2235674189</v>
      </c>
      <c r="PM63" s="42">
        <v>5738.8582676489495</v>
      </c>
      <c r="PN63" s="66"/>
      <c r="PO63" s="41">
        <v>11515.2942</v>
      </c>
      <c r="PP63" s="42">
        <v>5963.2685032201998</v>
      </c>
      <c r="PR63" s="41">
        <v>16.0227816355223</v>
      </c>
      <c r="PS63" s="42">
        <v>35.175030072796503</v>
      </c>
      <c r="PT63" s="66"/>
      <c r="PU63" s="41">
        <v>-21.562403522139501</v>
      </c>
      <c r="PV63" s="42">
        <v>36.436257143467898</v>
      </c>
      <c r="PW63" s="66"/>
      <c r="PX63" s="41">
        <v>-68.977028679800895</v>
      </c>
      <c r="PY63" s="42">
        <v>38.465480182301697</v>
      </c>
      <c r="PZ63" s="66"/>
      <c r="QA63" s="41">
        <v>-95.145799999999397</v>
      </c>
      <c r="QB63" s="42">
        <v>41.843132751688699</v>
      </c>
      <c r="QD63" s="41">
        <v>19.559762656024802</v>
      </c>
      <c r="QE63" s="42">
        <v>51.599634239341697</v>
      </c>
      <c r="QF63" s="66"/>
      <c r="QG63" s="41">
        <v>-5.92349398809184</v>
      </c>
      <c r="QH63" s="42">
        <v>53.828762390723398</v>
      </c>
      <c r="QI63" s="66"/>
      <c r="QJ63" s="41">
        <v>-60.371325553599299</v>
      </c>
      <c r="QK63" s="42">
        <v>56.969650134213197</v>
      </c>
      <c r="QL63" s="66"/>
      <c r="QM63" s="41">
        <v>-87.288799999999398</v>
      </c>
      <c r="QN63" s="42">
        <v>62.428441183980603</v>
      </c>
      <c r="QP63" s="41">
        <v>72.167969319371693</v>
      </c>
      <c r="QQ63" s="42">
        <v>73.924510487425295</v>
      </c>
      <c r="QR63" s="66"/>
      <c r="QS63" s="41">
        <v>23.263917325754999</v>
      </c>
      <c r="QT63" s="42">
        <v>76.392989886295794</v>
      </c>
      <c r="QU63" s="66"/>
      <c r="QV63" s="41">
        <v>0</v>
      </c>
      <c r="QW63" s="42">
        <v>80.607012530824605</v>
      </c>
      <c r="QX63" s="66"/>
      <c r="QY63" s="41">
        <v>-75.375384385815394</v>
      </c>
      <c r="QZ63" s="42">
        <v>87.677157164163404</v>
      </c>
      <c r="RB63" s="41">
        <v>73.762487091177405</v>
      </c>
      <c r="RC63" s="42">
        <v>103.491971725835</v>
      </c>
      <c r="RD63" s="66"/>
      <c r="RE63" s="41">
        <v>11.9560500082753</v>
      </c>
      <c r="RF63" s="42">
        <v>107.43629981972001</v>
      </c>
      <c r="RG63" s="66"/>
      <c r="RH63" s="41">
        <v>-35.002959574109099</v>
      </c>
      <c r="RI63" s="42">
        <v>113.831729087394</v>
      </c>
      <c r="RJ63" s="66"/>
      <c r="RK63" s="41">
        <v>-157.32756459045299</v>
      </c>
      <c r="RL63" s="42">
        <v>122.041673745189</v>
      </c>
      <c r="RN63" s="41">
        <v>142.34858585283101</v>
      </c>
      <c r="RO63" s="42">
        <v>143.42654869778099</v>
      </c>
      <c r="RP63" s="66"/>
      <c r="RQ63" s="41">
        <v>58.3859651688919</v>
      </c>
      <c r="RR63" s="42">
        <v>148.38337749746799</v>
      </c>
      <c r="RS63" s="66"/>
      <c r="RT63" s="41">
        <v>5.2012589595635896</v>
      </c>
      <c r="RU63" s="42">
        <v>156.53326002065299</v>
      </c>
      <c r="RV63" s="66"/>
      <c r="RW63" s="41">
        <v>-140.831055837137</v>
      </c>
      <c r="RX63" s="42">
        <v>166.85087442983701</v>
      </c>
      <c r="RZ63" s="41">
        <v>219.14696731107699</v>
      </c>
      <c r="SA63" s="42">
        <v>238.635361230977</v>
      </c>
      <c r="SB63" s="66"/>
      <c r="SC63" s="41">
        <v>156.39882226299699</v>
      </c>
      <c r="SD63" s="42">
        <v>247.899471276589</v>
      </c>
      <c r="SE63" s="66"/>
      <c r="SF63" s="41">
        <v>0</v>
      </c>
      <c r="SG63" s="42">
        <v>260.18808882711198</v>
      </c>
      <c r="SH63" s="66"/>
      <c r="SI63" s="41">
        <v>-155.03399999999999</v>
      </c>
      <c r="SJ63" s="42">
        <v>277.87825229879701</v>
      </c>
      <c r="SL63" s="41">
        <v>380.32772715170302</v>
      </c>
      <c r="SM63" s="42">
        <v>363.23794078267701</v>
      </c>
      <c r="SN63" s="66"/>
      <c r="SO63" s="41">
        <v>283.08981907324198</v>
      </c>
      <c r="SP63" s="42">
        <v>370.91862503703101</v>
      </c>
      <c r="SQ63" s="66"/>
      <c r="SR63" s="41">
        <v>140.98456699477899</v>
      </c>
      <c r="SS63" s="42">
        <v>385.47103688195801</v>
      </c>
      <c r="ST63" s="66"/>
      <c r="SU63" s="41">
        <v>0</v>
      </c>
      <c r="SV63" s="42">
        <v>404.25142010035103</v>
      </c>
      <c r="SW63" s="66"/>
      <c r="SX63" s="41">
        <v>-176.57329324060399</v>
      </c>
      <c r="SY63" s="42">
        <v>429.84669778217102</v>
      </c>
      <c r="SZ63" s="66"/>
      <c r="TA63" s="41">
        <v>-224.32500000000201</v>
      </c>
      <c r="TB63" s="42">
        <v>459.76180502607798</v>
      </c>
      <c r="TD63" s="41">
        <v>664.50536037063898</v>
      </c>
      <c r="TE63" s="42">
        <v>525.55904208789104</v>
      </c>
      <c r="TF63" s="66"/>
      <c r="TG63" s="41">
        <v>560.15825161138298</v>
      </c>
      <c r="TH63" s="42">
        <v>535.17317320154098</v>
      </c>
      <c r="TI63" s="66"/>
      <c r="TJ63" s="41">
        <v>406.27498085213102</v>
      </c>
      <c r="TK63" s="42">
        <v>552.68515966106702</v>
      </c>
      <c r="TL63" s="66"/>
      <c r="TM63" s="41">
        <v>238.98389709287801</v>
      </c>
      <c r="TN63" s="42">
        <v>575.11842075391803</v>
      </c>
      <c r="TO63" s="66"/>
      <c r="TP63" s="41">
        <v>0</v>
      </c>
      <c r="TQ63" s="42">
        <v>606.33808082562405</v>
      </c>
      <c r="TR63" s="66"/>
      <c r="TS63" s="41">
        <v>-7.8819000000035002</v>
      </c>
      <c r="TT63" s="42">
        <v>644.28834868354102</v>
      </c>
      <c r="TV63" s="41">
        <v>998.29502477506105</v>
      </c>
      <c r="TW63" s="42">
        <v>729.56299535032497</v>
      </c>
      <c r="TX63" s="66"/>
      <c r="TY63" s="41">
        <v>887.40420201266102</v>
      </c>
      <c r="TZ63" s="42">
        <v>741.352587385829</v>
      </c>
      <c r="UA63" s="66"/>
      <c r="UB63" s="41">
        <v>722.30839925025998</v>
      </c>
      <c r="UC63" s="42">
        <v>762.09894404241697</v>
      </c>
      <c r="UD63" s="66"/>
      <c r="UE63" s="41">
        <v>542.55982648786198</v>
      </c>
      <c r="UF63" s="42">
        <v>788.38071903037201</v>
      </c>
      <c r="UG63" s="66"/>
      <c r="UH63" s="41">
        <v>324.486653725461</v>
      </c>
      <c r="UI63" s="42">
        <v>825.10873869536704</v>
      </c>
      <c r="UJ63" s="66"/>
      <c r="UK63" s="41">
        <v>171.38641761247001</v>
      </c>
      <c r="UL63" s="42">
        <v>873.02639221602305</v>
      </c>
      <c r="UN63" s="41">
        <v>1248.0119916819699</v>
      </c>
      <c r="UO63" s="42">
        <v>984.36300463089901</v>
      </c>
      <c r="UP63" s="66"/>
      <c r="UQ63" s="41">
        <v>1077.4803156819701</v>
      </c>
      <c r="UR63" s="42">
        <v>1000.46080146708</v>
      </c>
      <c r="US63" s="66"/>
      <c r="UT63" s="41">
        <v>879.61039659406697</v>
      </c>
      <c r="UU63" s="42">
        <v>1028.5110119798901</v>
      </c>
      <c r="UV63" s="66"/>
      <c r="UW63" s="41">
        <v>664.15715350616699</v>
      </c>
      <c r="UX63" s="42">
        <v>1064.1298344524</v>
      </c>
      <c r="UY63" s="66"/>
      <c r="UZ63" s="41">
        <v>444.07012333036499</v>
      </c>
      <c r="VA63" s="42">
        <v>1114.0032406589801</v>
      </c>
      <c r="VB63" s="66"/>
      <c r="VC63" s="41">
        <v>218.895786615069</v>
      </c>
      <c r="VD63" s="42">
        <v>1179.0530761730799</v>
      </c>
      <c r="VF63" s="41">
        <v>400.51451006777501</v>
      </c>
      <c r="VG63" s="42">
        <v>70.676547773394006</v>
      </c>
      <c r="VH63" s="66"/>
      <c r="VI63" s="41">
        <v>345.47919491011299</v>
      </c>
      <c r="VJ63" s="42">
        <v>73.297534674554797</v>
      </c>
      <c r="VK63" s="66"/>
      <c r="VL63" s="41">
        <v>310.20622817406399</v>
      </c>
      <c r="VM63" s="42">
        <v>77.289159038726794</v>
      </c>
      <c r="VN63" s="66"/>
      <c r="VO63" s="41">
        <v>252.53616511157099</v>
      </c>
      <c r="VP63" s="42">
        <v>83.663006646567396</v>
      </c>
      <c r="VR63" s="41">
        <v>503.81551443305301</v>
      </c>
      <c r="VS63" s="42">
        <v>104.11587767699601</v>
      </c>
      <c r="VT63" s="66"/>
      <c r="VU63" s="41">
        <v>440.387277867546</v>
      </c>
      <c r="VV63" s="42">
        <v>108.177014674379</v>
      </c>
      <c r="VW63" s="66"/>
      <c r="VX63" s="41">
        <v>361.050561302039</v>
      </c>
      <c r="VY63" s="42">
        <v>114.163372746699</v>
      </c>
      <c r="VZ63" s="66"/>
      <c r="WA63" s="41">
        <v>339.57587902113102</v>
      </c>
      <c r="WB63" s="42">
        <v>124.622781933285</v>
      </c>
      <c r="WD63" s="41">
        <v>684.00711683344196</v>
      </c>
      <c r="WE63" s="42">
        <v>149.12196183307699</v>
      </c>
      <c r="WF63" s="66"/>
      <c r="WG63" s="41">
        <v>613.62509683982603</v>
      </c>
      <c r="WH63" s="42">
        <v>154.194513965901</v>
      </c>
      <c r="WI63" s="66"/>
      <c r="WJ63" s="41">
        <v>525.26675684620898</v>
      </c>
      <c r="WK63" s="42">
        <v>161.60416155540699</v>
      </c>
      <c r="WL63" s="66"/>
      <c r="WM63" s="41">
        <v>444.79926514114601</v>
      </c>
      <c r="WN63" s="42">
        <v>175.44035537569101</v>
      </c>
      <c r="WP63" s="41">
        <v>819.43383461238398</v>
      </c>
      <c r="WQ63" s="42">
        <v>208.68378180373901</v>
      </c>
      <c r="WR63" s="66"/>
      <c r="WS63" s="41">
        <v>730.77993752948203</v>
      </c>
      <c r="WT63" s="42">
        <v>216.58832397772699</v>
      </c>
      <c r="WU63" s="66"/>
      <c r="WV63" s="41">
        <v>619.59164044657905</v>
      </c>
      <c r="WW63" s="42">
        <v>228.11707114583001</v>
      </c>
      <c r="WX63" s="66"/>
      <c r="WY63" s="41">
        <v>425.99637499275798</v>
      </c>
      <c r="WZ63" s="42">
        <v>243.081999671153</v>
      </c>
      <c r="XB63" s="41">
        <v>1089.0884993533</v>
      </c>
      <c r="XC63" s="42">
        <v>289.15944395386703</v>
      </c>
      <c r="XD63" s="66"/>
      <c r="XE63" s="41">
        <v>972.90892666936202</v>
      </c>
      <c r="XF63" s="42">
        <v>299.30535254701198</v>
      </c>
      <c r="XG63" s="66"/>
      <c r="XH63" s="41">
        <v>841.38238530148601</v>
      </c>
      <c r="XI63" s="42">
        <v>314.003147202278</v>
      </c>
      <c r="XJ63" s="66"/>
      <c r="XK63" s="41">
        <v>608.55672161651501</v>
      </c>
      <c r="XL63" s="42">
        <v>333.01000507023701</v>
      </c>
      <c r="XN63" s="41">
        <v>1515.4714508608299</v>
      </c>
      <c r="XO63" s="42">
        <v>480.957812979609</v>
      </c>
      <c r="XP63" s="66"/>
      <c r="XQ63" s="41">
        <v>1361.3710891408</v>
      </c>
      <c r="XR63" s="42">
        <v>497.90663326495201</v>
      </c>
      <c r="XS63" s="66"/>
      <c r="XT63" s="41">
        <v>1187.25607770076</v>
      </c>
      <c r="XU63" s="42">
        <v>522.42098413522694</v>
      </c>
      <c r="XV63" s="66"/>
      <c r="XW63" s="41">
        <v>876.49674109672901</v>
      </c>
      <c r="XX63" s="42">
        <v>554.42712273177005</v>
      </c>
      <c r="XZ63" s="41">
        <v>2099.6843818311199</v>
      </c>
      <c r="YA63" s="42">
        <v>731.25136103013801</v>
      </c>
      <c r="YB63" s="66"/>
      <c r="YC63" s="41">
        <v>1962.5076097526501</v>
      </c>
      <c r="YD63" s="42">
        <v>747.87400984583496</v>
      </c>
      <c r="YE63" s="66"/>
      <c r="YF63" s="41">
        <v>1764.8703096741899</v>
      </c>
      <c r="YG63" s="42">
        <v>776.534234110336</v>
      </c>
      <c r="YH63" s="66"/>
      <c r="YI63" s="41">
        <v>1550.49973759573</v>
      </c>
      <c r="YJ63" s="42">
        <v>810.94179667325</v>
      </c>
      <c r="YK63" s="66"/>
      <c r="YL63" s="41">
        <v>1173.15062901542</v>
      </c>
      <c r="YM63" s="42">
        <v>857.19336620998502</v>
      </c>
      <c r="YN63" s="66"/>
      <c r="YO63" s="41">
        <v>892.50199999999802</v>
      </c>
      <c r="YP63" s="42">
        <v>916.16696071143997</v>
      </c>
      <c r="YR63" s="41">
        <v>2858.4530792600899</v>
      </c>
      <c r="YS63" s="42">
        <v>1057.10923386737</v>
      </c>
      <c r="YT63" s="66"/>
      <c r="YU63" s="41">
        <v>2709.17474850084</v>
      </c>
      <c r="YV63" s="42">
        <v>1078.40681860973</v>
      </c>
      <c r="YW63" s="66"/>
      <c r="YX63" s="41">
        <v>2492.8179237415902</v>
      </c>
      <c r="YY63" s="42">
        <v>1113.9480888113001</v>
      </c>
      <c r="YZ63" s="66"/>
      <c r="ZA63" s="41">
        <v>2257.9115679823299</v>
      </c>
      <c r="ZB63" s="42">
        <v>1156.37088324864</v>
      </c>
      <c r="ZC63" s="66"/>
      <c r="ZD63" s="41">
        <v>2003.40852046383</v>
      </c>
      <c r="ZE63" s="42">
        <v>1212.3256223762701</v>
      </c>
      <c r="ZF63" s="66"/>
      <c r="ZG63" s="41">
        <v>1495.5544865935999</v>
      </c>
      <c r="ZH63" s="42">
        <v>1285.9109973304801</v>
      </c>
      <c r="ZJ63" s="41">
        <v>3722.4776969549398</v>
      </c>
      <c r="ZK63" s="42">
        <v>1466.3287608206499</v>
      </c>
      <c r="ZL63" s="66"/>
      <c r="ZM63" s="41">
        <v>3561.66329419254</v>
      </c>
      <c r="ZN63" s="42">
        <v>1492.8797635118799</v>
      </c>
      <c r="ZO63" s="66"/>
      <c r="ZP63" s="41">
        <v>3327.15243143015</v>
      </c>
      <c r="ZQ63" s="42">
        <v>1536.0927194286701</v>
      </c>
      <c r="ZR63" s="66"/>
      <c r="ZS63" s="41">
        <v>3072.2757786677498</v>
      </c>
      <c r="ZT63" s="42">
        <v>1587.1040984552601</v>
      </c>
      <c r="ZU63" s="66"/>
      <c r="ZV63" s="41">
        <v>2764.8853259053399</v>
      </c>
      <c r="ZW63" s="42">
        <v>1654.37609501673</v>
      </c>
      <c r="ZX63" s="66"/>
      <c r="ZY63" s="41">
        <v>2228.1384176124602</v>
      </c>
      <c r="ZZ63" s="42">
        <v>1742.0415442026101</v>
      </c>
      <c r="AAB63" s="41">
        <v>4541.1435502326603</v>
      </c>
      <c r="AAC63" s="42">
        <v>1978.3515011106299</v>
      </c>
      <c r="AAD63" s="66"/>
      <c r="AAE63" s="41">
        <v>4310.7035782326602</v>
      </c>
      <c r="AAF63" s="42">
        <v>2014.4529989591599</v>
      </c>
      <c r="AAG63" s="66"/>
      <c r="AAH63" s="41">
        <v>4029.53558714476</v>
      </c>
      <c r="AAI63" s="42">
        <v>2072.7723438958301</v>
      </c>
      <c r="AAJ63" s="66"/>
      <c r="AAK63" s="41">
        <v>3957.2568780349402</v>
      </c>
      <c r="AAL63" s="42">
        <v>2145.8126750653901</v>
      </c>
      <c r="AAM63" s="66"/>
      <c r="AAN63" s="41">
        <v>3396.6608818810701</v>
      </c>
      <c r="AAO63" s="42">
        <v>2233.12741079443</v>
      </c>
      <c r="AAP63" s="66"/>
      <c r="AAQ63" s="41">
        <v>2710.5237866150601</v>
      </c>
      <c r="AAR63" s="42">
        <v>2352.3693071263601</v>
      </c>
      <c r="AAT63" s="91">
        <v>1089.2345393979799</v>
      </c>
      <c r="AAU63" s="92">
        <v>165.41775887213799</v>
      </c>
      <c r="AAV63" s="80"/>
      <c r="AAW63" s="91">
        <v>1046.92501160334</v>
      </c>
      <c r="AAX63" s="92">
        <v>173.701000164335</v>
      </c>
      <c r="AAY63" s="80"/>
      <c r="AAZ63" s="91">
        <v>994.59941020869701</v>
      </c>
      <c r="ABA63" s="92">
        <v>183.91757494889299</v>
      </c>
      <c r="ABB63" s="80"/>
      <c r="ABC63" s="91">
        <v>1030.67080058854</v>
      </c>
      <c r="ABD63" s="92">
        <v>200.19812711159801</v>
      </c>
      <c r="ABF63" s="110">
        <v>1336.2399222706999</v>
      </c>
      <c r="ABG63" s="111">
        <v>241.00508718717501</v>
      </c>
      <c r="ABH63" s="99"/>
      <c r="ABI63" s="110">
        <v>1287.19845526884</v>
      </c>
      <c r="ABJ63" s="111">
        <v>252.857407986776</v>
      </c>
      <c r="ABK63" s="99"/>
      <c r="ABL63" s="110">
        <v>1226.50830506698</v>
      </c>
      <c r="ABM63" s="111">
        <v>267.44488406796899</v>
      </c>
      <c r="ABN63" s="99"/>
      <c r="ABO63" s="110">
        <v>1280.12523641292</v>
      </c>
      <c r="ABP63" s="111">
        <v>292.62931056718497</v>
      </c>
      <c r="ABR63" s="129">
        <v>1730.4569294524999</v>
      </c>
      <c r="ABS63" s="130">
        <v>342.30027104875802</v>
      </c>
      <c r="ABT63" s="118"/>
      <c r="ABU63" s="129">
        <v>1675.27356981512</v>
      </c>
      <c r="ABV63" s="130">
        <v>357.71737028639899</v>
      </c>
      <c r="ABW63" s="118"/>
      <c r="ABX63" s="129">
        <v>1606.8613973777401</v>
      </c>
      <c r="ABY63" s="130">
        <v>376.72565034665098</v>
      </c>
      <c r="ABZ63" s="118"/>
      <c r="ACA63" s="129">
        <v>1670.99506</v>
      </c>
      <c r="ACB63" s="130">
        <v>410.66834607169199</v>
      </c>
      <c r="ACD63" s="148">
        <v>2096.4264710279599</v>
      </c>
      <c r="ACE63" s="149">
        <v>478.29258334686</v>
      </c>
      <c r="ACF63" s="137"/>
      <c r="ACG63" s="148">
        <v>2027.1699589239699</v>
      </c>
      <c r="ACH63" s="149">
        <v>500.73049060596998</v>
      </c>
      <c r="ACI63" s="137"/>
      <c r="ACJ63" s="148">
        <v>1941.35119081998</v>
      </c>
      <c r="ACK63" s="149">
        <v>528.382122610691</v>
      </c>
      <c r="ACL63" s="137"/>
      <c r="ACM63" s="148">
        <v>1842.63002871599</v>
      </c>
      <c r="ACN63" s="149">
        <v>559.10101921</v>
      </c>
      <c r="ACP63" s="167">
        <v>2700.4244469119699</v>
      </c>
      <c r="ACQ63" s="168">
        <v>662.05561674223702</v>
      </c>
      <c r="ACR63" s="156"/>
      <c r="ACS63" s="167">
        <v>2613.3007249515499</v>
      </c>
      <c r="ACT63" s="168">
        <v>691.80898472869103</v>
      </c>
      <c r="ACU63" s="156"/>
      <c r="ACV63" s="167">
        <v>2511.0969634307298</v>
      </c>
      <c r="ACW63" s="168">
        <v>728.48268783082699</v>
      </c>
      <c r="ACX63" s="156"/>
      <c r="ACY63" s="167">
        <v>2393.46267630989</v>
      </c>
      <c r="ACZ63" s="168">
        <v>769.39218033741395</v>
      </c>
      <c r="ADB63" s="186">
        <v>3719.09002771417</v>
      </c>
      <c r="ADC63" s="187">
        <v>1095.32561960259</v>
      </c>
      <c r="ADD63" s="175"/>
      <c r="ADE63" s="186">
        <v>3603.2554165289698</v>
      </c>
      <c r="ADF63" s="187">
        <v>1143.79130789792</v>
      </c>
      <c r="ADG63" s="175"/>
      <c r="ADH63" s="186">
        <v>3467.4977557585498</v>
      </c>
      <c r="ADI63" s="187">
        <v>1203.66858513942</v>
      </c>
      <c r="ADJ63" s="175"/>
      <c r="ADK63" s="186">
        <v>3311.1961999999999</v>
      </c>
      <c r="ADL63" s="187">
        <v>1270.8472795139301</v>
      </c>
      <c r="ADN63" s="205">
        <v>4961.0720111698902</v>
      </c>
      <c r="ADO63" s="206">
        <v>1651.0015904091199</v>
      </c>
      <c r="ADP63" s="194"/>
      <c r="ADQ63" s="205">
        <v>4855.8742634977198</v>
      </c>
      <c r="ADR63" s="206">
        <v>1702.9059474353701</v>
      </c>
      <c r="ADS63" s="194"/>
      <c r="ADT63" s="205">
        <v>4706.7742726255501</v>
      </c>
      <c r="ADU63" s="206">
        <v>1778.6337192559599</v>
      </c>
      <c r="ADV63" s="194"/>
      <c r="ADW63" s="205">
        <v>4545.2114289533802</v>
      </c>
      <c r="ADX63" s="206">
        <v>1858.92464832778</v>
      </c>
      <c r="ADY63" s="194"/>
      <c r="ADZ63" s="205">
        <v>4361.3816648090396</v>
      </c>
      <c r="AEA63" s="206">
        <v>1953.26124281442</v>
      </c>
      <c r="AEB63" s="194"/>
      <c r="AEC63" s="205">
        <v>4151.7202799999995</v>
      </c>
      <c r="AED63" s="206">
        <v>2059.5247226541001</v>
      </c>
      <c r="AEF63" s="224">
        <v>6491.4315718074404</v>
      </c>
      <c r="AEG63" s="225">
        <v>2367.6017639730599</v>
      </c>
      <c r="AEH63" s="213"/>
      <c r="AEI63" s="224">
        <v>6375.1527761861498</v>
      </c>
      <c r="AEJ63" s="225">
        <v>2434.86646793923</v>
      </c>
      <c r="AEK63" s="213"/>
      <c r="AEL63" s="224">
        <v>6209.8691929648603</v>
      </c>
      <c r="AEM63" s="225">
        <v>2532.5503076795098</v>
      </c>
      <c r="AEN63" s="213"/>
      <c r="AEO63" s="224">
        <v>6030.6778143435604</v>
      </c>
      <c r="AEP63" s="225">
        <v>2636.6307376286099</v>
      </c>
      <c r="AEQ63" s="213"/>
      <c r="AER63" s="224">
        <v>5827.7985547009703</v>
      </c>
      <c r="AES63" s="225">
        <v>2759.3967996607198</v>
      </c>
      <c r="AET63" s="213"/>
      <c r="AEU63" s="224">
        <v>5584.1311708796802</v>
      </c>
      <c r="AEV63" s="225">
        <v>2896.9388383374499</v>
      </c>
      <c r="AEX63" s="243">
        <v>8216.39017786777</v>
      </c>
      <c r="AEY63" s="244">
        <v>3262.5992033421899</v>
      </c>
      <c r="AEZ63" s="232"/>
      <c r="AFA63" s="243">
        <v>8089.2621838351997</v>
      </c>
      <c r="AFB63" s="244">
        <v>3347.08991508088</v>
      </c>
      <c r="AFC63" s="232"/>
      <c r="AFD63" s="243">
        <v>7908.0268578026098</v>
      </c>
      <c r="AFE63" s="244">
        <v>3469.47016423267</v>
      </c>
      <c r="AFF63" s="232"/>
      <c r="AFG63" s="243">
        <v>7711.4387937700203</v>
      </c>
      <c r="AFH63" s="244">
        <v>3600.2356564218899</v>
      </c>
      <c r="AFI63" s="232"/>
      <c r="AFJ63" s="243">
        <v>7475.9275857374296</v>
      </c>
      <c r="AFK63" s="244">
        <v>3753.8519769750801</v>
      </c>
      <c r="AFL63" s="232"/>
      <c r="AFM63" s="243">
        <v>7222.20280000001</v>
      </c>
      <c r="AFN63" s="244">
        <v>3928.9259257233998</v>
      </c>
      <c r="AFP63" s="263">
        <v>9955.7038266508498</v>
      </c>
      <c r="AFQ63" s="264">
        <v>4394.5163033109302</v>
      </c>
      <c r="AFR63" s="251"/>
      <c r="AFS63" s="263">
        <v>9787.7905314508607</v>
      </c>
      <c r="AFT63" s="264">
        <v>4507.8089147240998</v>
      </c>
      <c r="AFU63" s="251"/>
      <c r="AFV63" s="263">
        <v>9570.4086083448201</v>
      </c>
      <c r="AFW63" s="264">
        <v>4671.7194149324796</v>
      </c>
      <c r="AFX63" s="251"/>
      <c r="AFY63" s="263">
        <v>9334.6033996387905</v>
      </c>
      <c r="AFZ63" s="264">
        <v>4847.1894309344398</v>
      </c>
      <c r="AGA63" s="251"/>
      <c r="AGB63" s="263">
        <v>9069.0462686267001</v>
      </c>
      <c r="AGC63" s="264">
        <v>5055.3779239414198</v>
      </c>
      <c r="AGD63" s="251"/>
      <c r="AGE63" s="263">
        <v>8747.8228999999992</v>
      </c>
      <c r="AGF63" s="264">
        <v>5289.3663693210001</v>
      </c>
      <c r="AGH63" s="41"/>
      <c r="AGI63" s="42"/>
      <c r="AGK63" s="41"/>
      <c r="AGL63" s="42"/>
      <c r="AGN63" s="41"/>
      <c r="AGO63" s="42"/>
      <c r="AGQ63" s="41"/>
      <c r="AGR63" s="42"/>
      <c r="AGT63" s="41"/>
      <c r="AGU63" s="42"/>
      <c r="AGW63" s="41"/>
      <c r="AGX63" s="42"/>
      <c r="AGZ63" s="41"/>
      <c r="AHA63" s="42"/>
      <c r="AHC63" s="41"/>
      <c r="AHD63" s="42"/>
      <c r="AHF63" s="41"/>
      <c r="AHG63" s="42"/>
      <c r="AHI63" s="41"/>
      <c r="AHJ63" s="42"/>
      <c r="AHL63" s="41"/>
      <c r="AHM63" s="42"/>
      <c r="AHO63" s="41"/>
      <c r="AHP63" s="42"/>
      <c r="AHR63" s="41"/>
      <c r="AHS63" s="42"/>
      <c r="AHU63" s="41"/>
      <c r="AHV63" s="42"/>
      <c r="AHX63" s="41"/>
      <c r="AHY63" s="42"/>
      <c r="AIA63" s="41"/>
      <c r="AIB63" s="42"/>
      <c r="AID63" s="41"/>
      <c r="AIE63" s="42"/>
      <c r="AIG63" s="41"/>
      <c r="AIH63" s="42"/>
      <c r="AIJ63" s="41"/>
      <c r="AIK63" s="42"/>
      <c r="AIM63" s="41"/>
      <c r="AIN63" s="42"/>
      <c r="AIP63" s="41"/>
      <c r="AIQ63" s="42"/>
      <c r="AIS63" s="41"/>
      <c r="AIT63" s="42"/>
      <c r="AIV63" s="41"/>
      <c r="AIW63" s="42"/>
      <c r="AIY63" s="41"/>
      <c r="AIZ63" s="42"/>
      <c r="AJB63" s="41"/>
      <c r="AJC63" s="42"/>
      <c r="AJE63" s="41"/>
      <c r="AJF63" s="42"/>
      <c r="AJH63" s="41"/>
      <c r="AJI63" s="42"/>
      <c r="AJK63" s="41"/>
      <c r="AJL63" s="42"/>
      <c r="AJN63" s="41"/>
      <c r="AJO63" s="42"/>
      <c r="AJQ63" s="41"/>
      <c r="AJR63" s="42"/>
      <c r="AJT63" s="41"/>
      <c r="AJU63" s="42"/>
      <c r="AJW63" s="41"/>
      <c r="AJX63" s="42"/>
      <c r="AJZ63" s="41"/>
      <c r="AKA63" s="42"/>
      <c r="AKC63" s="41"/>
      <c r="AKD63" s="42"/>
      <c r="AKF63" s="41"/>
      <c r="AKG63" s="42"/>
      <c r="AKI63" s="41"/>
      <c r="AKJ63" s="42"/>
      <c r="AKL63" s="41"/>
      <c r="AKM63" s="42"/>
      <c r="AKN63" s="66"/>
      <c r="AKO63" s="41"/>
      <c r="AKP63" s="42"/>
      <c r="AKQ63" s="66"/>
      <c r="AKR63" s="41"/>
      <c r="AKS63" s="42"/>
      <c r="AKU63" s="41"/>
      <c r="AKV63" s="42"/>
      <c r="AKW63" s="66"/>
      <c r="AKX63" s="41"/>
      <c r="AKY63" s="42"/>
      <c r="AKZ63" s="66"/>
      <c r="ALA63" s="41"/>
      <c r="ALB63" s="42"/>
      <c r="ALD63" s="41"/>
      <c r="ALE63" s="42"/>
      <c r="ALF63" s="66"/>
      <c r="ALG63" s="41"/>
      <c r="ALH63" s="42"/>
      <c r="ALI63" s="66"/>
      <c r="ALJ63" s="41"/>
      <c r="ALK63" s="42"/>
      <c r="ALM63" s="41"/>
      <c r="ALN63" s="42"/>
      <c r="ALO63" s="66"/>
      <c r="ALP63" s="41"/>
      <c r="ALQ63" s="42"/>
      <c r="ALR63" s="66"/>
      <c r="ALS63" s="41"/>
      <c r="ALT63" s="42"/>
      <c r="ALV63" s="41"/>
      <c r="ALW63" s="42"/>
      <c r="ALX63" s="66"/>
      <c r="ALY63" s="41"/>
      <c r="ALZ63" s="42"/>
      <c r="AMA63" s="66"/>
      <c r="AMB63" s="41"/>
      <c r="AMC63" s="42"/>
      <c r="AME63" s="41"/>
      <c r="AMF63" s="42"/>
      <c r="AMG63" s="66"/>
      <c r="AMH63" s="41"/>
      <c r="AMI63" s="42"/>
      <c r="AMJ63" s="66"/>
      <c r="AMK63" s="41"/>
      <c r="AML63" s="42"/>
      <c r="AMN63" s="41"/>
      <c r="AMO63" s="42"/>
      <c r="AMP63" s="66"/>
      <c r="AMQ63" s="41"/>
      <c r="AMR63" s="42"/>
      <c r="AMS63" s="66"/>
      <c r="AMT63" s="41"/>
      <c r="AMU63" s="42"/>
      <c r="AMW63" s="41"/>
      <c r="AMX63" s="42"/>
      <c r="AMY63" s="66"/>
      <c r="AMZ63" s="41"/>
      <c r="ANA63" s="42"/>
      <c r="ANB63" s="66"/>
      <c r="ANC63" s="41"/>
      <c r="AND63" s="42"/>
      <c r="ANF63" s="41"/>
      <c r="ANG63" s="42"/>
      <c r="ANH63" s="66"/>
      <c r="ANI63" s="41"/>
      <c r="ANJ63" s="42"/>
      <c r="ANK63" s="66"/>
      <c r="ANL63" s="41"/>
      <c r="ANM63" s="42"/>
      <c r="ANO63" s="41"/>
      <c r="ANP63" s="42"/>
      <c r="ANQ63" s="66"/>
      <c r="ANR63" s="41"/>
      <c r="ANS63" s="42"/>
      <c r="ANT63" s="66"/>
      <c r="ANU63" s="41"/>
      <c r="ANV63" s="42"/>
      <c r="ANX63" s="41"/>
      <c r="ANY63" s="42"/>
      <c r="ANZ63" s="66"/>
      <c r="AOA63" s="41"/>
      <c r="AOB63" s="42"/>
      <c r="AOC63" s="66"/>
      <c r="AOD63" s="41"/>
      <c r="AOE63" s="42"/>
      <c r="AOG63" s="41"/>
      <c r="AOH63" s="42"/>
      <c r="AOI63" s="66"/>
      <c r="AOJ63" s="41"/>
      <c r="AOK63" s="42"/>
      <c r="AOL63" s="66"/>
      <c r="AOM63" s="41"/>
      <c r="AON63" s="42"/>
      <c r="AOP63" s="41"/>
      <c r="AOQ63" s="42"/>
      <c r="AOS63" s="41"/>
      <c r="AOT63" s="42"/>
      <c r="AOV63" s="41"/>
      <c r="AOW63" s="42"/>
      <c r="AOY63" s="41"/>
      <c r="AOZ63" s="42"/>
      <c r="APB63" s="41"/>
      <c r="APC63" s="42"/>
      <c r="APE63" s="41"/>
      <c r="APF63" s="42"/>
      <c r="APH63" s="41"/>
      <c r="API63" s="42"/>
      <c r="APK63" s="41"/>
      <c r="APL63" s="42"/>
      <c r="APN63" s="41"/>
      <c r="APO63" s="42"/>
      <c r="APQ63" s="41"/>
      <c r="APR63" s="42"/>
      <c r="APT63" s="41"/>
      <c r="APU63" s="42"/>
      <c r="APW63" s="41"/>
      <c r="APX63" s="42"/>
      <c r="APZ63" s="41"/>
      <c r="AQA63" s="42"/>
      <c r="AQC63" s="41"/>
      <c r="AQD63" s="42"/>
      <c r="AQF63" s="41"/>
      <c r="AQG63" s="42"/>
      <c r="AQI63" s="41"/>
      <c r="AQJ63" s="42"/>
      <c r="AQL63" s="41"/>
      <c r="AQM63" s="42"/>
      <c r="AQO63" s="41"/>
      <c r="AQP63" s="42"/>
      <c r="AQR63" s="41"/>
      <c r="AQS63" s="42"/>
      <c r="AQU63" s="41"/>
      <c r="AQV63" s="42"/>
      <c r="AQX63" s="41"/>
      <c r="AQY63" s="42"/>
      <c r="ARA63" s="41"/>
      <c r="ARB63" s="42"/>
      <c r="ARD63" s="41"/>
      <c r="ARE63" s="42"/>
      <c r="ARG63" s="41"/>
      <c r="ARH63" s="42"/>
      <c r="ARJ63" s="41"/>
      <c r="ARK63" s="42"/>
      <c r="ARM63" s="41"/>
      <c r="ARN63" s="42"/>
      <c r="ARP63" s="41"/>
      <c r="ARQ63" s="42"/>
      <c r="ARS63" s="41"/>
      <c r="ART63" s="42"/>
      <c r="ARV63" s="41"/>
      <c r="ARW63" s="42"/>
      <c r="ARY63" s="41"/>
      <c r="ARZ63" s="42"/>
      <c r="ASB63" s="41"/>
      <c r="ASC63" s="42"/>
      <c r="ASE63" s="41"/>
      <c r="ASF63" s="42"/>
      <c r="ASH63" s="41"/>
      <c r="ASI63" s="42"/>
      <c r="ASK63" s="41"/>
      <c r="ASL63" s="42"/>
      <c r="ASN63" s="41"/>
      <c r="ASO63" s="42"/>
      <c r="ASQ63" s="41"/>
      <c r="ASR63" s="42"/>
      <c r="AST63" s="41"/>
      <c r="ASU63" s="42"/>
      <c r="ASW63" s="41"/>
      <c r="ASX63" s="42"/>
      <c r="ASZ63" s="41"/>
      <c r="ATA63" s="42"/>
      <c r="ATC63" s="41"/>
      <c r="ATD63" s="42"/>
      <c r="ATF63" s="41"/>
      <c r="ATG63" s="42"/>
      <c r="ATI63" s="41"/>
      <c r="ATJ63" s="42"/>
      <c r="ATL63" s="41"/>
      <c r="ATM63" s="42"/>
      <c r="ATO63" s="41"/>
      <c r="ATP63" s="42"/>
      <c r="ATR63" s="41"/>
      <c r="ATS63" s="42"/>
      <c r="ATU63" s="41"/>
      <c r="ATV63" s="42"/>
      <c r="ATX63" s="41"/>
      <c r="ATY63" s="42"/>
      <c r="AUA63" s="41"/>
      <c r="AUB63" s="42"/>
      <c r="AUD63" s="41"/>
      <c r="AUE63" s="42"/>
      <c r="AUG63" s="41"/>
      <c r="AUH63" s="42"/>
      <c r="AUJ63" s="41"/>
      <c r="AUK63" s="42"/>
      <c r="AUM63" s="41"/>
      <c r="AUN63" s="42"/>
      <c r="AUP63" s="41"/>
      <c r="AUQ63" s="42"/>
      <c r="AUS63" s="41"/>
      <c r="AUT63" s="42"/>
      <c r="AUV63" s="41"/>
      <c r="AUW63" s="42"/>
      <c r="AUY63" s="41"/>
      <c r="AUZ63" s="42"/>
      <c r="AVB63" s="41"/>
      <c r="AVC63" s="42"/>
      <c r="AVE63" s="41"/>
      <c r="AVF63" s="42"/>
      <c r="AVH63" s="41"/>
      <c r="AVI63" s="42"/>
      <c r="AVK63" s="41"/>
      <c r="AVL63" s="42"/>
      <c r="AVN63" s="41"/>
      <c r="AVO63" s="42"/>
      <c r="AVQ63" s="41"/>
      <c r="AVR63" s="42"/>
      <c r="AVT63" s="41"/>
      <c r="AVU63" s="42"/>
      <c r="AVW63" s="41"/>
      <c r="AVX63" s="42"/>
      <c r="AVZ63" s="41"/>
      <c r="AWA63" s="42"/>
      <c r="AWC63" s="41"/>
      <c r="AWD63" s="42"/>
      <c r="AWF63" s="41"/>
      <c r="AWG63" s="42"/>
      <c r="AWH63" s="66"/>
      <c r="AWI63" s="41"/>
      <c r="AWJ63" s="42"/>
      <c r="AWK63" s="66"/>
      <c r="AWL63" s="41"/>
      <c r="AWM63" s="42"/>
      <c r="AWO63" s="41"/>
      <c r="AWP63" s="42"/>
      <c r="AWQ63" s="66"/>
      <c r="AWR63" s="41"/>
      <c r="AWS63" s="42"/>
      <c r="AWT63" s="66"/>
      <c r="AWU63" s="41"/>
      <c r="AWV63" s="42"/>
      <c r="AWX63" s="41"/>
      <c r="AWY63" s="42"/>
      <c r="AWZ63" s="66"/>
      <c r="AXA63" s="41"/>
      <c r="AXB63" s="42"/>
      <c r="AXC63" s="66"/>
      <c r="AXD63" s="41"/>
      <c r="AXE63" s="42"/>
      <c r="AXG63" s="41"/>
      <c r="AXH63" s="42"/>
      <c r="AXI63" s="66"/>
      <c r="AXJ63" s="41"/>
      <c r="AXK63" s="42"/>
      <c r="AXL63" s="66"/>
      <c r="AXM63" s="41"/>
      <c r="AXN63" s="42"/>
      <c r="AXP63" s="41"/>
      <c r="AXQ63" s="42"/>
      <c r="AXR63" s="66"/>
      <c r="AXS63" s="41"/>
      <c r="AXT63" s="42"/>
      <c r="AXU63" s="66"/>
      <c r="AXV63" s="41"/>
      <c r="AXW63" s="42"/>
      <c r="AXY63" s="41"/>
      <c r="AXZ63" s="42"/>
      <c r="AYA63" s="66"/>
      <c r="AYB63" s="41"/>
      <c r="AYC63" s="42"/>
      <c r="AYD63" s="66"/>
      <c r="AYE63" s="41"/>
      <c r="AYF63" s="42"/>
      <c r="AYH63" s="41"/>
      <c r="AYI63" s="42"/>
      <c r="AYJ63" s="66"/>
      <c r="AYK63" s="41"/>
      <c r="AYL63" s="42"/>
      <c r="AYM63" s="66"/>
      <c r="AYN63" s="41"/>
      <c r="AYO63" s="42"/>
      <c r="AYQ63" s="41"/>
      <c r="AYR63" s="42"/>
      <c r="AYS63" s="66"/>
      <c r="AYT63" s="41"/>
      <c r="AYU63" s="42"/>
      <c r="AYV63" s="66"/>
      <c r="AYW63" s="41"/>
      <c r="AYX63" s="42"/>
      <c r="AYZ63" s="41"/>
      <c r="AZA63" s="42"/>
      <c r="AZB63" s="66"/>
      <c r="AZC63" s="41"/>
      <c r="AZD63" s="42"/>
      <c r="AZE63" s="66"/>
      <c r="AZF63" s="41"/>
      <c r="AZG63" s="42"/>
      <c r="AZI63" s="41"/>
      <c r="AZJ63" s="42"/>
      <c r="AZK63" s="66"/>
      <c r="AZL63" s="41"/>
      <c r="AZM63" s="42"/>
      <c r="AZN63" s="66"/>
      <c r="AZO63" s="41"/>
      <c r="AZP63" s="42"/>
      <c r="AZR63" s="41"/>
      <c r="AZS63" s="42"/>
      <c r="AZT63" s="66"/>
      <c r="AZU63" s="41"/>
      <c r="AZV63" s="42"/>
      <c r="AZW63" s="66"/>
      <c r="AZX63" s="41"/>
      <c r="AZY63" s="42"/>
    </row>
    <row r="64" spans="2:1377" x14ac:dyDescent="0.15">
      <c r="B64" s="41">
        <v>142.43539184898799</v>
      </c>
      <c r="C64" s="42">
        <v>44.312331754772103</v>
      </c>
      <c r="E64" s="41">
        <v>109.198718691327</v>
      </c>
      <c r="F64" s="42">
        <v>45.942806815317397</v>
      </c>
      <c r="H64" s="41">
        <v>88.008465797174196</v>
      </c>
      <c r="I64" s="42">
        <v>48.354328079099297</v>
      </c>
      <c r="J64" s="66"/>
      <c r="K64" s="41">
        <v>53.9440831923473</v>
      </c>
      <c r="L64" s="42">
        <v>52.280901934642998</v>
      </c>
      <c r="N64" s="41">
        <v>189.37772425201999</v>
      </c>
      <c r="O64" s="42">
        <v>65.2665311647865</v>
      </c>
      <c r="P64" s="66"/>
      <c r="Q64" s="41">
        <v>151.38123668651201</v>
      </c>
      <c r="R64" s="42">
        <v>67.777081455123707</v>
      </c>
      <c r="S64" s="66"/>
      <c r="T64" s="41">
        <v>103.135629121006</v>
      </c>
      <c r="U64" s="42">
        <v>71.403059848279895</v>
      </c>
      <c r="V64" s="66"/>
      <c r="W64" s="41">
        <v>92.223070446631297</v>
      </c>
      <c r="X64" s="42">
        <v>77.828261171147702</v>
      </c>
      <c r="Z64" s="41">
        <v>282.62725020746501</v>
      </c>
      <c r="AA64" s="42">
        <v>93.487772070071202</v>
      </c>
      <c r="AB64" s="66"/>
      <c r="AC64" s="41">
        <v>241.31008621384899</v>
      </c>
      <c r="AD64" s="42">
        <v>96.6468330607143</v>
      </c>
      <c r="AE64" s="66"/>
      <c r="AF64" s="41">
        <v>188.48444222023301</v>
      </c>
      <c r="AG64" s="42">
        <v>101.150418093947</v>
      </c>
      <c r="AH64" s="66"/>
      <c r="AI64" s="41">
        <v>139.800791747077</v>
      </c>
      <c r="AJ64" s="42">
        <v>109.671954261778</v>
      </c>
      <c r="AL64" s="41">
        <v>331.47153334712698</v>
      </c>
      <c r="AM64" s="42">
        <v>130.80272296048099</v>
      </c>
      <c r="AN64" s="66"/>
      <c r="AO64" s="41">
        <v>279.14870626422299</v>
      </c>
      <c r="AP64" s="42">
        <v>135.69280953459301</v>
      </c>
      <c r="AQ64" s="66"/>
      <c r="AR64" s="41">
        <v>212.37627918132199</v>
      </c>
      <c r="AS64" s="42">
        <v>142.68102313240701</v>
      </c>
      <c r="AT64" s="66"/>
      <c r="AU64" s="41">
        <v>94.059835409546906</v>
      </c>
      <c r="AV64" s="42">
        <v>151.69646183437601</v>
      </c>
      <c r="AX64" s="41">
        <v>466.16637817613298</v>
      </c>
      <c r="AY64" s="42">
        <v>181.24473535864101</v>
      </c>
      <c r="AZ64" s="66"/>
      <c r="BA64" s="41">
        <v>393.58408949219597</v>
      </c>
      <c r="BB64" s="42">
        <v>187.56074060461</v>
      </c>
      <c r="BC64" s="66"/>
      <c r="BD64" s="41">
        <v>315.35659212432</v>
      </c>
      <c r="BE64" s="42">
        <v>196.499118744345</v>
      </c>
      <c r="BF64" s="66"/>
      <c r="BG64" s="41">
        <v>173.818474537984</v>
      </c>
      <c r="BH64" s="42">
        <v>207.96506099730399</v>
      </c>
      <c r="BJ64" s="41">
        <v>660.44189903844403</v>
      </c>
      <c r="BK64" s="42">
        <v>301.44599164904298</v>
      </c>
      <c r="BL64" s="66"/>
      <c r="BM64" s="41">
        <v>564.47124931842097</v>
      </c>
      <c r="BN64" s="42">
        <v>311.98147886152702</v>
      </c>
      <c r="BO64" s="66"/>
      <c r="BP64" s="41">
        <v>461.42162987837702</v>
      </c>
      <c r="BQ64" s="42">
        <v>326.88165620321598</v>
      </c>
      <c r="BR64" s="66"/>
      <c r="BS64" s="41">
        <v>273.00121085328499</v>
      </c>
      <c r="BT64" s="42">
        <v>346.18672320092799</v>
      </c>
      <c r="BV64" s="41">
        <v>948.41823858617397</v>
      </c>
      <c r="BW64" s="42">
        <v>458.22444906944799</v>
      </c>
      <c r="BX64" s="66"/>
      <c r="BY64" s="41">
        <v>865.28835450771203</v>
      </c>
      <c r="BZ64" s="42">
        <v>468.76398773482498</v>
      </c>
      <c r="CA64" s="66"/>
      <c r="CB64" s="41">
        <v>742.79927042924805</v>
      </c>
      <c r="CC64" s="42">
        <v>486.39482677812299</v>
      </c>
      <c r="CD64" s="66"/>
      <c r="CE64" s="41">
        <v>609.761786350791</v>
      </c>
      <c r="CF64" s="42">
        <v>507.24135078242102</v>
      </c>
      <c r="CG64" s="66"/>
      <c r="CH64" s="41">
        <v>382.64463042925098</v>
      </c>
      <c r="CI64" s="42">
        <v>535.12280029250098</v>
      </c>
      <c r="CJ64" s="66"/>
      <c r="CK64" s="41">
        <v>356.25918195771902</v>
      </c>
      <c r="CL64" s="42">
        <v>567.87563066728205</v>
      </c>
      <c r="CN64" s="41">
        <v>1376.4418698152399</v>
      </c>
      <c r="CO64" s="42">
        <v>662.27366854290995</v>
      </c>
      <c r="CP64" s="66"/>
      <c r="CQ64" s="41">
        <v>1287.9662880559899</v>
      </c>
      <c r="CR64" s="42">
        <v>675.91402293264105</v>
      </c>
      <c r="CS64" s="66"/>
      <c r="CT64" s="41">
        <v>1156.1512062967399</v>
      </c>
      <c r="CU64" s="42">
        <v>697.963837071596</v>
      </c>
      <c r="CV64" s="66"/>
      <c r="CW64" s="41">
        <v>1012.74457453748</v>
      </c>
      <c r="CX64" s="42">
        <v>723.79917387191904</v>
      </c>
      <c r="CY64" s="66"/>
      <c r="CZ64" s="41">
        <v>867.02251101897696</v>
      </c>
      <c r="DA64" s="42">
        <v>757.55436477568298</v>
      </c>
      <c r="DB64" s="66"/>
      <c r="DC64" s="41">
        <v>710.19209999999805</v>
      </c>
      <c r="DD64" s="42">
        <v>799.494058725017</v>
      </c>
      <c r="DF64" s="41">
        <v>1869.68496453283</v>
      </c>
      <c r="DG64" s="42">
        <v>918.43912093139397</v>
      </c>
      <c r="DH64" s="66"/>
      <c r="DI64" s="41">
        <v>1776.42917177043</v>
      </c>
      <c r="DJ64" s="42">
        <v>935.59678062539399</v>
      </c>
      <c r="DK64" s="66"/>
      <c r="DL64" s="41">
        <v>1635.85357900804</v>
      </c>
      <c r="DM64" s="42">
        <v>962.63097004782503</v>
      </c>
      <c r="DN64" s="66"/>
      <c r="DO64" s="41">
        <v>1603.4949079584401</v>
      </c>
      <c r="DP64" s="42">
        <v>995.25633865849602</v>
      </c>
      <c r="DQ64" s="66"/>
      <c r="DR64" s="41">
        <v>1296.1205934832301</v>
      </c>
      <c r="DS64" s="42">
        <v>1034.5860806138201</v>
      </c>
      <c r="DT64" s="66"/>
      <c r="DU64" s="41">
        <v>1154.64151065226</v>
      </c>
      <c r="DV64" s="42">
        <v>1085.71745638116</v>
      </c>
      <c r="DX64" s="41">
        <v>2300.4431400559401</v>
      </c>
      <c r="DY64" s="42">
        <v>1239.1429064275501</v>
      </c>
      <c r="DZ64" s="66"/>
      <c r="EA64" s="41">
        <v>2151.0735000559398</v>
      </c>
      <c r="EB64" s="42">
        <v>1262.4370774850399</v>
      </c>
      <c r="EC64" s="66"/>
      <c r="ED64" s="41">
        <v>1982.6278329680399</v>
      </c>
      <c r="EE64" s="42">
        <v>1298.90046466636</v>
      </c>
      <c r="EF64" s="66"/>
      <c r="EG64" s="41">
        <v>1944.7776046164399</v>
      </c>
      <c r="EH64" s="42">
        <v>1342.97504459028</v>
      </c>
      <c r="EI64" s="66"/>
      <c r="EJ64" s="41">
        <v>1616.79407170434</v>
      </c>
      <c r="EK64" s="42">
        <v>1396.4208626480699</v>
      </c>
      <c r="EL64" s="66"/>
      <c r="EM64" s="41">
        <v>1405.4194568381499</v>
      </c>
      <c r="EN64" s="42">
        <v>1465.85082631461</v>
      </c>
      <c r="EP64" s="41">
        <v>681.66596291632004</v>
      </c>
      <c r="EQ64" s="42">
        <v>88.886646437877005</v>
      </c>
      <c r="ER64" s="66"/>
      <c r="ES64" s="41">
        <v>637.64428975865803</v>
      </c>
      <c r="ET64" s="42">
        <v>92.235311160824295</v>
      </c>
      <c r="EU64" s="66"/>
      <c r="EV64" s="41">
        <v>582.36085660099695</v>
      </c>
      <c r="EW64" s="42">
        <v>96.784499452950598</v>
      </c>
      <c r="EX64" s="66"/>
      <c r="EY64" s="41">
        <v>543.61320000000001</v>
      </c>
      <c r="EZ64" s="42">
        <v>104.489542182102</v>
      </c>
      <c r="FB64" s="41">
        <v>842.23049762504604</v>
      </c>
      <c r="FC64" s="42">
        <v>130.89457750523701</v>
      </c>
      <c r="FD64" s="66"/>
      <c r="FE64" s="41">
        <v>791.65151005953805</v>
      </c>
      <c r="FF64" s="42">
        <v>135.97072409794299</v>
      </c>
      <c r="FG64" s="66"/>
      <c r="FH64" s="41">
        <v>693.71195200466002</v>
      </c>
      <c r="FI64" s="42">
        <v>142.89116642752199</v>
      </c>
      <c r="FJ64" s="66"/>
      <c r="FK64" s="41">
        <v>690.04974788879201</v>
      </c>
      <c r="FL64" s="42">
        <v>155.391605679072</v>
      </c>
      <c r="FN64" s="41">
        <v>1103.5303186096301</v>
      </c>
      <c r="FO64" s="42">
        <v>187.47197100242201</v>
      </c>
      <c r="FP64" s="66"/>
      <c r="FQ64" s="41">
        <v>1047.83315461601</v>
      </c>
      <c r="FR64" s="42">
        <v>193.96054045472499</v>
      </c>
      <c r="FS64" s="66"/>
      <c r="FT64" s="41">
        <v>977.42751062239404</v>
      </c>
      <c r="FU64" s="42">
        <v>202.687232650499</v>
      </c>
      <c r="FV64" s="66"/>
      <c r="FW64" s="41">
        <v>929.98777274993495</v>
      </c>
      <c r="FX64" s="42">
        <v>219.31500445896299</v>
      </c>
      <c r="FZ64" s="41">
        <v>1333.10772712428</v>
      </c>
      <c r="GA64" s="42">
        <v>262.25865979564298</v>
      </c>
      <c r="GB64" s="66"/>
      <c r="GC64" s="41">
        <v>1262.8099000413799</v>
      </c>
      <c r="GD64" s="42">
        <v>272.144577780921</v>
      </c>
      <c r="GE64" s="66"/>
      <c r="GF64" s="41">
        <v>1174.0624729584699</v>
      </c>
      <c r="GG64" s="42">
        <v>285.50832542786497</v>
      </c>
      <c r="GH64" s="66"/>
      <c r="GI64" s="41">
        <v>993.88812712428103</v>
      </c>
      <c r="GJ64" s="42">
        <v>302.08822234088899</v>
      </c>
      <c r="GL64" s="41">
        <v>1734.6310439999099</v>
      </c>
      <c r="GM64" s="42">
        <v>363.32778191633503</v>
      </c>
      <c r="GN64" s="66"/>
      <c r="GO64" s="41">
        <v>1640.4787553159699</v>
      </c>
      <c r="GP64" s="42">
        <v>376.24072061216998</v>
      </c>
      <c r="GQ64" s="66"/>
      <c r="GR64" s="41">
        <v>1535.88125794809</v>
      </c>
      <c r="GS64" s="42">
        <v>393.54520798529899</v>
      </c>
      <c r="GT64" s="66"/>
      <c r="GU64" s="41">
        <v>1318.5247262702801</v>
      </c>
      <c r="GV64" s="42">
        <v>414.89274481341897</v>
      </c>
      <c r="GX64" s="41">
        <v>2395.2705943155602</v>
      </c>
      <c r="GY64" s="42">
        <v>604.23383883728695</v>
      </c>
      <c r="GZ64" s="66"/>
      <c r="HA64" s="41">
        <v>2270.53994459554</v>
      </c>
      <c r="HB64" s="42">
        <v>625.69516210438996</v>
      </c>
      <c r="HC64" s="66"/>
      <c r="HD64" s="41">
        <v>2119.7260237341902</v>
      </c>
      <c r="HE64" s="42">
        <v>654.49233119456903</v>
      </c>
      <c r="HF64" s="66"/>
      <c r="HG64" s="41">
        <v>1971.8839163934999</v>
      </c>
      <c r="HH64" s="42">
        <v>689.513996994889</v>
      </c>
      <c r="HJ64" s="41">
        <v>3232.7822847000498</v>
      </c>
      <c r="HK64" s="42">
        <v>917.92770144678104</v>
      </c>
      <c r="HL64" s="66"/>
      <c r="HM64" s="41">
        <v>3122.9124006215902</v>
      </c>
      <c r="HN64" s="42">
        <v>939.97663757622695</v>
      </c>
      <c r="HO64" s="66"/>
      <c r="HP64" s="41">
        <v>2963.2433165431298</v>
      </c>
      <c r="HQ64" s="42">
        <v>975.18364098026495</v>
      </c>
      <c r="HR64" s="66"/>
      <c r="HS64" s="41">
        <v>2688.5285535141602</v>
      </c>
      <c r="HT64" s="42">
        <v>1015.09421037624</v>
      </c>
      <c r="HU64" s="66"/>
      <c r="HV64" s="41">
        <v>2604.07646430775</v>
      </c>
      <c r="HW64" s="42">
        <v>1065.14625583569</v>
      </c>
      <c r="HX64" s="66"/>
      <c r="HY64" s="41">
        <v>2207.9319</v>
      </c>
      <c r="HZ64" s="42">
        <v>1129.7531993218699</v>
      </c>
      <c r="IB64" s="41">
        <v>4278.8575881492998</v>
      </c>
      <c r="IC64" s="42">
        <v>1326.13498161704</v>
      </c>
      <c r="ID64" s="66"/>
      <c r="IE64" s="41">
        <v>4160.2995063900498</v>
      </c>
      <c r="IF64" s="42">
        <v>1354.8606989003599</v>
      </c>
      <c r="IG64" s="66"/>
      <c r="IH64" s="41">
        <v>3986.6569246307999</v>
      </c>
      <c r="II64" s="42">
        <v>1399.5824929364901</v>
      </c>
      <c r="IJ64" s="66"/>
      <c r="IK64" s="41">
        <v>3797.9802928715399</v>
      </c>
      <c r="IL64" s="42">
        <v>1449.8913257904601</v>
      </c>
      <c r="IM64" s="66"/>
      <c r="IN64" s="41">
        <v>3391.4845899085499</v>
      </c>
      <c r="IO64" s="42">
        <v>1514.1323212371001</v>
      </c>
      <c r="IP64" s="66"/>
      <c r="IQ64" s="41">
        <v>3117.9148</v>
      </c>
      <c r="IR64" s="42">
        <v>1593.60327669049</v>
      </c>
      <c r="IT64" s="41">
        <v>5459.47032005862</v>
      </c>
      <c r="IU64" s="42">
        <v>1838.44502416005</v>
      </c>
      <c r="IV64" s="66"/>
      <c r="IW64" s="41">
        <v>5334.7228837080902</v>
      </c>
      <c r="IX64" s="42">
        <v>1874.70813682013</v>
      </c>
      <c r="IY64" s="66"/>
      <c r="IZ64" s="41">
        <v>5147.6722909456903</v>
      </c>
      <c r="JA64" s="42">
        <v>1930.1854882246901</v>
      </c>
      <c r="JB64" s="66"/>
      <c r="JC64" s="41">
        <v>4944.1619981832901</v>
      </c>
      <c r="JD64" s="42">
        <v>1992.0510639935001</v>
      </c>
      <c r="JE64" s="66"/>
      <c r="JF64" s="41">
        <v>4451.3390002459601</v>
      </c>
      <c r="JG64" s="42">
        <v>2069.8439753585899</v>
      </c>
      <c r="JH64" s="66"/>
      <c r="JI64" s="41">
        <v>4451.2617198960797</v>
      </c>
      <c r="JJ64" s="42">
        <v>2163.9678490309302</v>
      </c>
      <c r="JL64" s="41">
        <v>6641.38116698061</v>
      </c>
      <c r="JM64" s="42">
        <v>2480.4077812998698</v>
      </c>
      <c r="JN64" s="66"/>
      <c r="JO64" s="41">
        <v>6451.9015269806096</v>
      </c>
      <c r="JP64" s="42">
        <v>2529.5393885211101</v>
      </c>
      <c r="JQ64" s="66"/>
      <c r="JR64" s="41">
        <v>6227.6858598927001</v>
      </c>
      <c r="JS64" s="42">
        <v>2604.27523333923</v>
      </c>
      <c r="JT64" s="66"/>
      <c r="JU64" s="41">
        <v>5983.7185528048103</v>
      </c>
      <c r="JV64" s="42">
        <v>2687.8917147110301</v>
      </c>
      <c r="JW64" s="66"/>
      <c r="JX64" s="41">
        <v>5431.3629411564098</v>
      </c>
      <c r="JY64" s="42">
        <v>2793.5113711920999</v>
      </c>
      <c r="JZ64" s="66"/>
      <c r="KA64" s="41">
        <v>5392.9733515411099</v>
      </c>
      <c r="KB64" s="42">
        <v>2921.1535250789302</v>
      </c>
      <c r="KD64" s="41">
        <v>1508.17569066396</v>
      </c>
      <c r="KE64" s="42">
        <v>188.15220127217</v>
      </c>
      <c r="KF64" s="66"/>
      <c r="KG64" s="41">
        <v>1464.8405363377401</v>
      </c>
      <c r="KH64" s="42">
        <v>195.57071853111501</v>
      </c>
      <c r="KI64" s="66"/>
      <c r="KJ64" s="41">
        <v>1411.24641881152</v>
      </c>
      <c r="KK64" s="42">
        <v>205.03351901599399</v>
      </c>
      <c r="KL64" s="66"/>
      <c r="KM64" s="41">
        <v>1471.2971383752499</v>
      </c>
      <c r="KN64" s="42">
        <v>221.144723564674</v>
      </c>
      <c r="KP64" s="41">
        <v>1842.43496457477</v>
      </c>
      <c r="KQ64" s="42">
        <v>275.582018137533</v>
      </c>
      <c r="KR64" s="66"/>
      <c r="KS64" s="41">
        <v>1792.20472959725</v>
      </c>
      <c r="KT64" s="42">
        <v>286.41898651501998</v>
      </c>
      <c r="KU64" s="66"/>
      <c r="KV64" s="41">
        <v>1730.04333621974</v>
      </c>
      <c r="KW64" s="42">
        <v>300.12245697552697</v>
      </c>
      <c r="KX64" s="66"/>
      <c r="KY64" s="41">
        <v>1814.6663535407799</v>
      </c>
      <c r="KZ64" s="42">
        <v>325.429095837484</v>
      </c>
      <c r="LB64" s="41">
        <v>2363.7817853657998</v>
      </c>
      <c r="LC64" s="42">
        <v>393.586502459347</v>
      </c>
      <c r="LD64" s="66"/>
      <c r="LE64" s="41">
        <v>2307.2609076884801</v>
      </c>
      <c r="LF64" s="42">
        <v>407.63353378088999</v>
      </c>
      <c r="LG64" s="66"/>
      <c r="LH64" s="41">
        <v>2237.1904364111601</v>
      </c>
      <c r="LI64" s="42">
        <v>425.39389848928897</v>
      </c>
      <c r="LJ64" s="66"/>
      <c r="LK64" s="41">
        <v>2337.8661200000001</v>
      </c>
      <c r="LL64" s="42">
        <v>459.75598606911097</v>
      </c>
      <c r="LN64" s="41">
        <v>2870.1286328394299</v>
      </c>
      <c r="LO64" s="42">
        <v>549.75045539788596</v>
      </c>
      <c r="LP64" s="66"/>
      <c r="LQ64" s="41">
        <v>2799.19345946461</v>
      </c>
      <c r="LR64" s="42">
        <v>570.447457353809</v>
      </c>
      <c r="LS64" s="66"/>
      <c r="LT64" s="41">
        <v>2711.2944140897898</v>
      </c>
      <c r="LU64" s="42">
        <v>596.50664004931002</v>
      </c>
      <c r="LV64" s="66"/>
      <c r="LW64" s="41">
        <v>2610.1801407149701</v>
      </c>
      <c r="LX64" s="42">
        <v>625.86135264386701</v>
      </c>
      <c r="LZ64" s="41">
        <v>3677.7063839712</v>
      </c>
      <c r="MA64" s="42">
        <v>761.87655934622705</v>
      </c>
      <c r="MB64" s="66"/>
      <c r="MC64" s="41">
        <v>3588.4703195239399</v>
      </c>
      <c r="MD64" s="42">
        <v>789.26011792719203</v>
      </c>
      <c r="ME64" s="66"/>
      <c r="MF64" s="41">
        <v>3483.78921942944</v>
      </c>
      <c r="MG64" s="42">
        <v>823.61373268033799</v>
      </c>
      <c r="MH64" s="66"/>
      <c r="MI64" s="41">
        <v>3363.3022000000001</v>
      </c>
      <c r="MJ64" s="42">
        <v>862.48778616225604</v>
      </c>
      <c r="ML64" s="41">
        <v>5054.0517582496796</v>
      </c>
      <c r="MM64" s="42">
        <v>1263.5108906119201</v>
      </c>
      <c r="MN64" s="66"/>
      <c r="MO64" s="41">
        <v>4935.4087477672601</v>
      </c>
      <c r="MP64" s="42">
        <v>1308.4578665429201</v>
      </c>
      <c r="MQ64" s="66"/>
      <c r="MR64" s="41">
        <v>4796.3605060024402</v>
      </c>
      <c r="MS64" s="42">
        <v>1364.7472901311401</v>
      </c>
      <c r="MT64" s="66"/>
      <c r="MU64" s="41">
        <v>4636.2701999999999</v>
      </c>
      <c r="MV64" s="42">
        <v>1428.73499703781</v>
      </c>
      <c r="MX64" s="41">
        <v>6707.4407654369497</v>
      </c>
      <c r="MY64" s="42">
        <v>1914.7935391010999</v>
      </c>
      <c r="MZ64" s="66"/>
      <c r="NA64" s="41">
        <v>6599.6928717239998</v>
      </c>
      <c r="NB64" s="42">
        <v>1962.23511848249</v>
      </c>
      <c r="NC64" s="66"/>
      <c r="ND64" s="41">
        <v>6446.9780596110404</v>
      </c>
      <c r="NE64" s="42">
        <v>2033.35067341844</v>
      </c>
      <c r="NF64" s="66"/>
      <c r="NG64" s="41">
        <v>6281.4982138980804</v>
      </c>
      <c r="NH64" s="42">
        <v>2109.7655599693699</v>
      </c>
      <c r="NI64" s="66"/>
      <c r="NJ64" s="41">
        <v>6093.2128008721802</v>
      </c>
      <c r="NK64" s="42">
        <v>2199.73897574283</v>
      </c>
      <c r="NL64" s="66"/>
      <c r="NM64" s="41">
        <v>5878.4681600000004</v>
      </c>
      <c r="NN64" s="42">
        <v>2302.0858442220601</v>
      </c>
      <c r="NP64" s="41">
        <v>8699.9678213913103</v>
      </c>
      <c r="NQ64" s="42">
        <v>2758.3995976605302</v>
      </c>
      <c r="NR64" s="66"/>
      <c r="NS64" s="41">
        <v>8580.8705668524199</v>
      </c>
      <c r="NT64" s="42">
        <v>2819.6311282572801</v>
      </c>
      <c r="NU64" s="66"/>
      <c r="NV64" s="41">
        <v>8411.5801611135303</v>
      </c>
      <c r="NW64" s="42">
        <v>2910.8456471387599</v>
      </c>
      <c r="NX64" s="66"/>
      <c r="NY64" s="41">
        <v>8228.0447605746504</v>
      </c>
      <c r="NZ64" s="42">
        <v>3009.2321803181198</v>
      </c>
      <c r="OA64" s="66"/>
      <c r="OB64" s="41">
        <v>8020.2487306968796</v>
      </c>
      <c r="OC64" s="42">
        <v>3125.39845497039</v>
      </c>
      <c r="OD64" s="66"/>
      <c r="OE64" s="41">
        <v>7770.6729999999998</v>
      </c>
      <c r="OF64" s="42">
        <v>3258.2276695775899</v>
      </c>
      <c r="OH64" s="41">
        <v>10939.341121871799</v>
      </c>
      <c r="OI64" s="42">
        <v>3815.2617454096398</v>
      </c>
      <c r="OJ64" s="66"/>
      <c r="OK64" s="41">
        <v>10809.1320109116</v>
      </c>
      <c r="OL64" s="42">
        <v>3891.83572399885</v>
      </c>
      <c r="OM64" s="66"/>
      <c r="ON64" s="41">
        <v>10623.503515951399</v>
      </c>
      <c r="OO64" s="42">
        <v>4005.50186137738</v>
      </c>
      <c r="OP64" s="66"/>
      <c r="OQ64" s="41">
        <v>10422.150064991099</v>
      </c>
      <c r="OR64" s="42">
        <v>4128.35992665092</v>
      </c>
      <c r="OS64" s="66"/>
      <c r="OT64" s="41">
        <v>10180.9296860309</v>
      </c>
      <c r="OU64" s="42">
        <v>4274.3985569384104</v>
      </c>
      <c r="OV64" s="66"/>
      <c r="OW64" s="41">
        <v>9921.0555999999997</v>
      </c>
      <c r="OX64" s="42">
        <v>4440.5801569503701</v>
      </c>
      <c r="OZ64" s="41">
        <v>13246.1710065515</v>
      </c>
      <c r="PA64" s="42">
        <v>5140.8790322968298</v>
      </c>
      <c r="PB64" s="66"/>
      <c r="PC64" s="41">
        <v>13074.1857441515</v>
      </c>
      <c r="PD64" s="42">
        <v>5245.1321783335297</v>
      </c>
      <c r="PE64" s="66"/>
      <c r="PF64" s="41">
        <v>12851.5344687745</v>
      </c>
      <c r="PG64" s="42">
        <v>5397.6164032836796</v>
      </c>
      <c r="PH64" s="66"/>
      <c r="PI64" s="41">
        <v>12610.013246197601</v>
      </c>
      <c r="PJ64" s="42">
        <v>5562.71753156671</v>
      </c>
      <c r="PK64" s="66"/>
      <c r="PL64" s="41">
        <v>12338.0211178438</v>
      </c>
      <c r="PM64" s="42">
        <v>5758.4839154895199</v>
      </c>
      <c r="PN64" s="66"/>
      <c r="PO64" s="41">
        <v>12009.010399999999</v>
      </c>
      <c r="PP64" s="42">
        <v>5983.1549705207899</v>
      </c>
      <c r="PR64" s="41">
        <v>30.709157846328601</v>
      </c>
      <c r="PS64" s="42">
        <v>35.324154057175903</v>
      </c>
      <c r="PT64" s="66"/>
      <c r="PU64" s="41">
        <v>-5.5343733113332103</v>
      </c>
      <c r="PV64" s="42">
        <v>36.573978473737398</v>
      </c>
      <c r="PW64" s="66"/>
      <c r="PX64" s="41">
        <v>-51.308784468994602</v>
      </c>
      <c r="PY64" s="42">
        <v>38.530203367141702</v>
      </c>
      <c r="PZ64" s="66"/>
      <c r="QA64" s="41">
        <v>-74.940699999999396</v>
      </c>
      <c r="QB64" s="42">
        <v>41.837735700906499</v>
      </c>
      <c r="QD64" s="41">
        <v>37.146257577415803</v>
      </c>
      <c r="QE64" s="42">
        <v>51.843637124220102</v>
      </c>
      <c r="QF64" s="66"/>
      <c r="QG64" s="41">
        <v>0</v>
      </c>
      <c r="QH64" s="42">
        <v>53.885056358702599</v>
      </c>
      <c r="QI64" s="66"/>
      <c r="QJ64" s="41">
        <v>-39.3059846322084</v>
      </c>
      <c r="QK64" s="42">
        <v>57.027416617939302</v>
      </c>
      <c r="QL64" s="66"/>
      <c r="QM64" s="41">
        <v>-63.185199999999398</v>
      </c>
      <c r="QN64" s="42">
        <v>62.377672106956702</v>
      </c>
      <c r="QP64" s="41">
        <v>93.691308527031893</v>
      </c>
      <c r="QQ64" s="42">
        <v>74.285599698970003</v>
      </c>
      <c r="QR64" s="66"/>
      <c r="QS64" s="41">
        <v>46.5761285334153</v>
      </c>
      <c r="QT64" s="42">
        <v>76.712976209511496</v>
      </c>
      <c r="QU64" s="66"/>
      <c r="QV64" s="41">
        <v>12.1613917474592</v>
      </c>
      <c r="QW64" s="42">
        <v>80.679230501553107</v>
      </c>
      <c r="QX64" s="66"/>
      <c r="QY64" s="41">
        <v>-46.374296200103601</v>
      </c>
      <c r="QZ64" s="42">
        <v>87.693981003056606</v>
      </c>
      <c r="RB64" s="41">
        <v>100.200134591695</v>
      </c>
      <c r="RC64" s="42">
        <v>103.966663527455</v>
      </c>
      <c r="RD64" s="66"/>
      <c r="RE64" s="41">
        <v>40.629787508792496</v>
      </c>
      <c r="RF64" s="42">
        <v>107.82098615632199</v>
      </c>
      <c r="RG64" s="66"/>
      <c r="RH64" s="41">
        <v>-3.5955320735918699</v>
      </c>
      <c r="RI64" s="42">
        <v>113.956836869662</v>
      </c>
      <c r="RJ64" s="66"/>
      <c r="RK64" s="41">
        <v>-122.791504173665</v>
      </c>
      <c r="RL64" s="42">
        <v>121.82545677229901</v>
      </c>
      <c r="RN64" s="41">
        <v>175.340453011379</v>
      </c>
      <c r="RO64" s="42">
        <v>144.09605029275801</v>
      </c>
      <c r="RP64" s="66"/>
      <c r="RQ64" s="41">
        <v>94.061140327439901</v>
      </c>
      <c r="RR64" s="42">
        <v>148.97422260324799</v>
      </c>
      <c r="RS64" s="66"/>
      <c r="RT64" s="41">
        <v>44.156862118111697</v>
      </c>
      <c r="RU64" s="42">
        <v>156.80310256694</v>
      </c>
      <c r="RV64" s="66"/>
      <c r="RW64" s="41">
        <v>-98.121081589262204</v>
      </c>
      <c r="RX64" s="42">
        <v>166.693116556392</v>
      </c>
      <c r="RZ64" s="41">
        <v>263.96550398302202</v>
      </c>
      <c r="SA64" s="42">
        <v>239.72354391065301</v>
      </c>
      <c r="SB64" s="66"/>
      <c r="SC64" s="41">
        <v>204.79510293494201</v>
      </c>
      <c r="SD64" s="42">
        <v>248.73016097175801</v>
      </c>
      <c r="SE64" s="66"/>
      <c r="SF64" s="41">
        <v>39.172690822952497</v>
      </c>
      <c r="SG64" s="42">
        <v>260.51561684208099</v>
      </c>
      <c r="SH64" s="66"/>
      <c r="SI64" s="41">
        <v>-97.258000000000393</v>
      </c>
      <c r="SJ64" s="42">
        <v>277.57199781268503</v>
      </c>
      <c r="SL64" s="41">
        <v>436.84725336339602</v>
      </c>
      <c r="SM64" s="42">
        <v>364.83202989476098</v>
      </c>
      <c r="SN64" s="66"/>
      <c r="SO64" s="41">
        <v>342.93580128493397</v>
      </c>
      <c r="SP64" s="42">
        <v>372.58188509515799</v>
      </c>
      <c r="SQ64" s="66"/>
      <c r="SR64" s="41">
        <v>205.455741206472</v>
      </c>
      <c r="SS64" s="42">
        <v>386.73472603463603</v>
      </c>
      <c r="ST64" s="66"/>
      <c r="SU64" s="41">
        <v>56.193489128015699</v>
      </c>
      <c r="SV64" s="42">
        <v>404.66040463157998</v>
      </c>
      <c r="SW64" s="66"/>
      <c r="SX64" s="41">
        <v>-101.144967028911</v>
      </c>
      <c r="SY64" s="42">
        <v>429.27213643399898</v>
      </c>
      <c r="SZ64" s="66"/>
      <c r="TA64" s="41">
        <v>-144.520000000002</v>
      </c>
      <c r="TB64" s="42">
        <v>458.09988604196201</v>
      </c>
      <c r="TD64" s="41">
        <v>734.42327814842997</v>
      </c>
      <c r="TE64" s="42">
        <v>527.73777619910095</v>
      </c>
      <c r="TF64" s="66"/>
      <c r="TG64" s="41">
        <v>633.81843238917497</v>
      </c>
      <c r="TH64" s="42">
        <v>537.59302115855303</v>
      </c>
      <c r="TI64" s="66"/>
      <c r="TJ64" s="41">
        <v>485.13850262992202</v>
      </c>
      <c r="TK64" s="42">
        <v>554.79292274988404</v>
      </c>
      <c r="TL64" s="66"/>
      <c r="TM64" s="41">
        <v>323.47900687066999</v>
      </c>
      <c r="TN64" s="42">
        <v>576.39852029197198</v>
      </c>
      <c r="TO64" s="66"/>
      <c r="TP64" s="41">
        <v>64.866401574373896</v>
      </c>
      <c r="TQ64" s="42">
        <v>606.28216846250996</v>
      </c>
      <c r="TR64" s="66"/>
      <c r="TS64" s="41">
        <v>0</v>
      </c>
      <c r="TT64" s="42">
        <v>644.16127018893906</v>
      </c>
      <c r="TV64" s="41">
        <v>1082.9685021452999</v>
      </c>
      <c r="TW64" s="42">
        <v>732.38711997968801</v>
      </c>
      <c r="TX64" s="66"/>
      <c r="TY64" s="41">
        <v>976.23574938290199</v>
      </c>
      <c r="TZ64" s="42">
        <v>744.65036019298395</v>
      </c>
      <c r="UA64" s="66"/>
      <c r="UB64" s="41">
        <v>816.92143662050103</v>
      </c>
      <c r="UC64" s="42">
        <v>765.24999665178302</v>
      </c>
      <c r="UD64" s="66"/>
      <c r="UE64" s="41">
        <v>643.43018385810296</v>
      </c>
      <c r="UF64" s="42">
        <v>790.70187673636406</v>
      </c>
      <c r="UG64" s="66"/>
      <c r="UH64" s="41">
        <v>432.79613109570198</v>
      </c>
      <c r="UI64" s="42">
        <v>825.91279865275499</v>
      </c>
      <c r="UJ64" s="66"/>
      <c r="UK64" s="41">
        <v>285.16681065226197</v>
      </c>
      <c r="UL64" s="42">
        <v>871.86203837358505</v>
      </c>
      <c r="UN64" s="41">
        <v>1350.20827067101</v>
      </c>
      <c r="UO64" s="42">
        <v>988.15470554872104</v>
      </c>
      <c r="UP64" s="66"/>
      <c r="UQ64" s="41">
        <v>1184.6662786710101</v>
      </c>
      <c r="UR64" s="42">
        <v>1004.86763425272</v>
      </c>
      <c r="US64" s="66"/>
      <c r="UT64" s="41">
        <v>993.73414758310798</v>
      </c>
      <c r="UU64" s="42">
        <v>1032.70441116854</v>
      </c>
      <c r="UV64" s="66"/>
      <c r="UW64" s="41">
        <v>785.789688495208</v>
      </c>
      <c r="UX64" s="42">
        <v>1067.1907391078801</v>
      </c>
      <c r="UY64" s="66"/>
      <c r="UZ64" s="41">
        <v>574.62960231940599</v>
      </c>
      <c r="VA64" s="42">
        <v>1115.00237256475</v>
      </c>
      <c r="VB64" s="66"/>
      <c r="VC64" s="41">
        <v>356.02035683815097</v>
      </c>
      <c r="VD64" s="42">
        <v>1177.38238717421</v>
      </c>
      <c r="VF64" s="41">
        <v>428.84074248938799</v>
      </c>
      <c r="VG64" s="42">
        <v>70.895951115385401</v>
      </c>
      <c r="VH64" s="66"/>
      <c r="VI64" s="41">
        <v>376.12204533172599</v>
      </c>
      <c r="VJ64" s="42">
        <v>73.503353734620902</v>
      </c>
      <c r="VK64" s="66"/>
      <c r="VL64" s="41">
        <v>343.68121659567697</v>
      </c>
      <c r="VM64" s="42">
        <v>77.365066319375998</v>
      </c>
      <c r="VN64" s="66"/>
      <c r="VO64" s="41">
        <v>290.57192523624298</v>
      </c>
      <c r="VP64" s="42">
        <v>83.650368415927801</v>
      </c>
      <c r="VR64" s="41">
        <v>537.76756427583496</v>
      </c>
      <c r="VS64" s="42">
        <v>104.42138981199101</v>
      </c>
      <c r="VT64" s="66"/>
      <c r="VU64" s="41">
        <v>477.042048710328</v>
      </c>
      <c r="VV64" s="42">
        <v>108.437024896541</v>
      </c>
      <c r="VW64" s="66"/>
      <c r="VX64" s="41">
        <v>401.00949314482102</v>
      </c>
      <c r="VY64" s="42">
        <v>114.242858165394</v>
      </c>
      <c r="VZ64" s="66"/>
      <c r="WA64" s="41">
        <v>385.01282489685201</v>
      </c>
      <c r="WB64" s="42">
        <v>124.529547134651</v>
      </c>
      <c r="WD64" s="41">
        <v>725.65843524876198</v>
      </c>
      <c r="WE64" s="42">
        <v>149.57356932108101</v>
      </c>
      <c r="WF64" s="66"/>
      <c r="WG64" s="41">
        <v>658.36523925514598</v>
      </c>
      <c r="WH64" s="42">
        <v>154.62516818351401</v>
      </c>
      <c r="WI64" s="66"/>
      <c r="WJ64" s="41">
        <v>573.78308326152899</v>
      </c>
      <c r="WK64" s="42">
        <v>161.834211852842</v>
      </c>
      <c r="WL64" s="66"/>
      <c r="WM64" s="41">
        <v>499.63542048415002</v>
      </c>
      <c r="WN64" s="42">
        <v>175.47431123353201</v>
      </c>
      <c r="WP64" s="41">
        <v>870.56492961341803</v>
      </c>
      <c r="WQ64" s="42">
        <v>209.27515108694899</v>
      </c>
      <c r="WR64" s="66"/>
      <c r="WS64" s="41">
        <v>785.772062530516</v>
      </c>
      <c r="WT64" s="42">
        <v>217.096992205172</v>
      </c>
      <c r="WU64" s="66"/>
      <c r="WV64" s="41">
        <v>679.30399544761406</v>
      </c>
      <c r="WW64" s="42">
        <v>228.28559687845899</v>
      </c>
      <c r="WX64" s="66"/>
      <c r="WY64" s="41">
        <v>491.11093540954499</v>
      </c>
      <c r="WZ64" s="42">
        <v>242.72920352676499</v>
      </c>
      <c r="XB64" s="41">
        <v>1152.9791936704</v>
      </c>
      <c r="XC64" s="42">
        <v>289.97979059290799</v>
      </c>
      <c r="XD64" s="66"/>
      <c r="XE64" s="41">
        <v>1041.4328569864599</v>
      </c>
      <c r="XF64" s="42">
        <v>300.080511214838</v>
      </c>
      <c r="XG64" s="66"/>
      <c r="XH64" s="41">
        <v>915.57059161858194</v>
      </c>
      <c r="XI64" s="42">
        <v>314.38853239198801</v>
      </c>
      <c r="XJ64" s="66"/>
      <c r="XK64" s="41">
        <v>689.22759193361105</v>
      </c>
      <c r="XL64" s="42">
        <v>332.75497708964201</v>
      </c>
      <c r="XN64" s="41">
        <v>1602.31780420472</v>
      </c>
      <c r="XO64" s="42">
        <v>482.29490909034598</v>
      </c>
      <c r="XP64" s="66"/>
      <c r="XQ64" s="41">
        <v>1454.3950904846899</v>
      </c>
      <c r="XR64" s="42">
        <v>499.14426909010803</v>
      </c>
      <c r="XS64" s="66"/>
      <c r="XT64" s="41">
        <v>1287.8324470446501</v>
      </c>
      <c r="XU64" s="42">
        <v>522.99651274849998</v>
      </c>
      <c r="XV64" s="66"/>
      <c r="XW64" s="41">
        <v>985.71662874511605</v>
      </c>
      <c r="XX64" s="42">
        <v>553.91993354973704</v>
      </c>
      <c r="XZ64" s="41">
        <v>2209.6403142545</v>
      </c>
      <c r="YA64" s="42">
        <v>733.14020542438504</v>
      </c>
      <c r="YB64" s="66"/>
      <c r="YC64" s="41">
        <v>2078.2072941760398</v>
      </c>
      <c r="YD64" s="42">
        <v>749.98765773048501</v>
      </c>
      <c r="YE64" s="66"/>
      <c r="YF64" s="41">
        <v>1888.55625809758</v>
      </c>
      <c r="YG64" s="42">
        <v>778.19483568940097</v>
      </c>
      <c r="YH64" s="66"/>
      <c r="YI64" s="41">
        <v>1682.8292380191201</v>
      </c>
      <c r="YJ64" s="42">
        <v>811.57193116649205</v>
      </c>
      <c r="YK64" s="66"/>
      <c r="YL64" s="41">
        <v>1315.7561614388101</v>
      </c>
      <c r="YM64" s="42">
        <v>856.23578486275403</v>
      </c>
      <c r="YN64" s="66"/>
      <c r="YO64" s="41">
        <v>1046.7668000000001</v>
      </c>
      <c r="YP64" s="42">
        <v>913.077893798834</v>
      </c>
      <c r="YR64" s="41">
        <v>2994.8204048156799</v>
      </c>
      <c r="YS64" s="42">
        <v>1059.6177778857</v>
      </c>
      <c r="YT64" s="66"/>
      <c r="YU64" s="41">
        <v>2852.0037950564301</v>
      </c>
      <c r="YV64" s="42">
        <v>1081.41893929308</v>
      </c>
      <c r="YW64" s="66"/>
      <c r="YX64" s="41">
        <v>2644.6315172971699</v>
      </c>
      <c r="YY64" s="42">
        <v>1116.6867360798201</v>
      </c>
      <c r="YZ64" s="66"/>
      <c r="ZA64" s="41">
        <v>2419.4491575379202</v>
      </c>
      <c r="ZB64" s="42">
        <v>1158.0385007090899</v>
      </c>
      <c r="ZC64" s="66"/>
      <c r="ZD64" s="41">
        <v>2176.5066460194098</v>
      </c>
      <c r="ZE64" s="42">
        <v>1212.1017395015999</v>
      </c>
      <c r="ZF64" s="66"/>
      <c r="ZG64" s="41">
        <v>1681.7693487584399</v>
      </c>
      <c r="ZH64" s="42">
        <v>1283.07390293905</v>
      </c>
      <c r="ZJ64" s="41">
        <v>3887.97075169543</v>
      </c>
      <c r="ZK64" s="42">
        <v>1469.4830454349401</v>
      </c>
      <c r="ZL64" s="66"/>
      <c r="ZM64" s="41">
        <v>3734.3360389330301</v>
      </c>
      <c r="ZN64" s="42">
        <v>1496.9051229357499</v>
      </c>
      <c r="ZO64" s="66"/>
      <c r="ZP64" s="41">
        <v>3509.8080061706301</v>
      </c>
      <c r="ZQ64" s="42">
        <v>1540.13531674913</v>
      </c>
      <c r="ZR64" s="66"/>
      <c r="ZS64" s="41">
        <v>3265.7357934082302</v>
      </c>
      <c r="ZT64" s="42">
        <v>1590.1439214250199</v>
      </c>
      <c r="ZU64" s="66"/>
      <c r="ZV64" s="41">
        <v>2971.1903806458199</v>
      </c>
      <c r="ZW64" s="42">
        <v>1655.31753591956</v>
      </c>
      <c r="ZX64" s="66"/>
      <c r="ZY64" s="41">
        <v>2449.0176106522599</v>
      </c>
      <c r="ZZ64" s="42">
        <v>1739.9484202271401</v>
      </c>
      <c r="AAB64" s="41">
        <v>4740.9114282107403</v>
      </c>
      <c r="AAC64" s="42">
        <v>1982.6024114930001</v>
      </c>
      <c r="AAD64" s="66"/>
      <c r="AAE64" s="41">
        <v>4519.0870842107397</v>
      </c>
      <c r="AAF64" s="42">
        <v>2019.83239452578</v>
      </c>
      <c r="AAG64" s="66"/>
      <c r="AAH64" s="41">
        <v>4249.8984891228401</v>
      </c>
      <c r="AAI64" s="42">
        <v>2078.1431891889001</v>
      </c>
      <c r="AAJ64" s="66"/>
      <c r="AAK64" s="41">
        <v>4190.5851080130296</v>
      </c>
      <c r="AAL64" s="42">
        <v>2148.7083460764602</v>
      </c>
      <c r="AAM64" s="66"/>
      <c r="AAN64" s="41">
        <v>3645.40315985915</v>
      </c>
      <c r="AAO64" s="42">
        <v>2234.2511479315199</v>
      </c>
      <c r="AAP64" s="66"/>
      <c r="AAQ64" s="41">
        <v>2976.7550568381398</v>
      </c>
      <c r="AAR64" s="42">
        <v>2349.35844754748</v>
      </c>
      <c r="AAT64" s="91">
        <v>1138.5107232857299</v>
      </c>
      <c r="AAU64" s="92">
        <v>166.12640730746401</v>
      </c>
      <c r="AAV64" s="80"/>
      <c r="AAW64" s="91">
        <v>1098.7993289595199</v>
      </c>
      <c r="AAX64" s="92">
        <v>174.39577108576199</v>
      </c>
      <c r="AAY64" s="80"/>
      <c r="AAZ64" s="91">
        <v>1049.6353714333</v>
      </c>
      <c r="ABA64" s="92">
        <v>184.68735284442201</v>
      </c>
      <c r="ABB64" s="80"/>
      <c r="ABC64" s="91">
        <v>1091.66562499314</v>
      </c>
      <c r="ABD64" s="92">
        <v>201.11097013246601</v>
      </c>
      <c r="ABF64" s="110">
        <v>1395.32554232608</v>
      </c>
      <c r="ABG64" s="111">
        <v>241.98323937045001</v>
      </c>
      <c r="ABH64" s="99"/>
      <c r="ABI64" s="110">
        <v>1349.3230273485699</v>
      </c>
      <c r="ABJ64" s="111">
        <v>253.94299763580901</v>
      </c>
      <c r="ABK64" s="99"/>
      <c r="ABL64" s="110">
        <v>1292.3301539710601</v>
      </c>
      <c r="ABM64" s="111">
        <v>268.72532844506799</v>
      </c>
      <c r="ABN64" s="99"/>
      <c r="ABO64" s="110">
        <v>1353.18040071568</v>
      </c>
      <c r="ABP64" s="111">
        <v>294.072724931018</v>
      </c>
      <c r="ABR64" s="129">
        <v>1802.9425130976899</v>
      </c>
      <c r="ABS64" s="130">
        <v>343.77361492464598</v>
      </c>
      <c r="ABT64" s="118"/>
      <c r="ABU64" s="129">
        <v>1751.25331542037</v>
      </c>
      <c r="ABV64" s="130">
        <v>359.32330276983902</v>
      </c>
      <c r="ABW64" s="118"/>
      <c r="ABX64" s="129">
        <v>1687.08972414305</v>
      </c>
      <c r="ABY64" s="130">
        <v>378.55767749905198</v>
      </c>
      <c r="ABZ64" s="118"/>
      <c r="ACA64" s="129">
        <v>1759.55972</v>
      </c>
      <c r="ACB64" s="130">
        <v>412.73839840820102</v>
      </c>
      <c r="ACD64" s="148">
        <v>2185.4079703213201</v>
      </c>
      <c r="ACE64" s="149">
        <v>480.44822284578299</v>
      </c>
      <c r="ACF64" s="137"/>
      <c r="ACG64" s="148">
        <v>2120.5123969464998</v>
      </c>
      <c r="ACH64" s="149">
        <v>503.16205675931099</v>
      </c>
      <c r="ACI64" s="137"/>
      <c r="ACJ64" s="148">
        <v>2039.99695157169</v>
      </c>
      <c r="ACK64" s="149">
        <v>531.05452496358498</v>
      </c>
      <c r="ACL64" s="137"/>
      <c r="ACM64" s="148">
        <v>1947.33307819687</v>
      </c>
      <c r="ACN64" s="149">
        <v>561.99173085375401</v>
      </c>
      <c r="ACP64" s="167">
        <v>2811.7074334220201</v>
      </c>
      <c r="ACQ64" s="168">
        <v>664.96349358910197</v>
      </c>
      <c r="ACR64" s="156"/>
      <c r="ACS64" s="167">
        <v>2729.7188889747599</v>
      </c>
      <c r="ACT64" s="168">
        <v>695.18279744927895</v>
      </c>
      <c r="ACU64" s="156"/>
      <c r="ACV64" s="167">
        <v>2633.8981088802602</v>
      </c>
      <c r="ACW64" s="168">
        <v>732.16844077266398</v>
      </c>
      <c r="ACX64" s="156"/>
      <c r="ACY64" s="167">
        <v>2523.55274158574</v>
      </c>
      <c r="ACZ64" s="168">
        <v>773.36195125711004</v>
      </c>
      <c r="ADB64" s="186">
        <v>3870.3581747315902</v>
      </c>
      <c r="ADC64" s="187">
        <v>1100.44575882911</v>
      </c>
      <c r="ADD64" s="175"/>
      <c r="ADE64" s="186">
        <v>3761.3785242491899</v>
      </c>
      <c r="ADF64" s="187">
        <v>1149.6342056244901</v>
      </c>
      <c r="ADG64" s="175"/>
      <c r="ADH64" s="186">
        <v>3634.1440424843699</v>
      </c>
      <c r="ADI64" s="187">
        <v>1209.92808935319</v>
      </c>
      <c r="ADJ64" s="175"/>
      <c r="ADK64" s="186">
        <v>3487.5744</v>
      </c>
      <c r="ADL64" s="187">
        <v>1277.5352500736799</v>
      </c>
      <c r="ADN64" s="205">
        <v>5154.5465480276998</v>
      </c>
      <c r="ADO64" s="206">
        <v>1658.73058454237</v>
      </c>
      <c r="ADP64" s="194"/>
      <c r="ADQ64" s="205">
        <v>5055.7832943147396</v>
      </c>
      <c r="ADR64" s="206">
        <v>1711.3632369791201</v>
      </c>
      <c r="ADS64" s="194"/>
      <c r="ADT64" s="205">
        <v>4915.5609622017901</v>
      </c>
      <c r="ADU64" s="206">
        <v>1787.9308913539201</v>
      </c>
      <c r="ADV64" s="194"/>
      <c r="ADW64" s="205">
        <v>4763.6017564888298</v>
      </c>
      <c r="ADX64" s="206">
        <v>1868.8532545015801</v>
      </c>
      <c r="ADY64" s="194"/>
      <c r="ADZ64" s="205">
        <v>4591.3905834629204</v>
      </c>
      <c r="AEA64" s="206">
        <v>1963.72098411925</v>
      </c>
      <c r="AEB64" s="194"/>
      <c r="AEC64" s="205">
        <v>4394.8853599999902</v>
      </c>
      <c r="AED64" s="206">
        <v>2070.6034955434702</v>
      </c>
      <c r="AEF64" s="224">
        <v>6731.2910491685898</v>
      </c>
      <c r="AEG64" s="225">
        <v>2379.6246821867999</v>
      </c>
      <c r="AEH64" s="213"/>
      <c r="AEI64" s="224">
        <v>6622.3015146297203</v>
      </c>
      <c r="AEJ64" s="225">
        <v>2447.65755642554</v>
      </c>
      <c r="AEK64" s="213"/>
      <c r="AEL64" s="224">
        <v>6467.0651488908297</v>
      </c>
      <c r="AEM64" s="225">
        <v>2546.1982251732602</v>
      </c>
      <c r="AEN64" s="213"/>
      <c r="AEO64" s="224">
        <v>6298.7404683519399</v>
      </c>
      <c r="AEP64" s="225">
        <v>2650.9887259534398</v>
      </c>
      <c r="AEQ64" s="213"/>
      <c r="AER64" s="224">
        <v>6109.0279584741702</v>
      </c>
      <c r="AES64" s="225">
        <v>2774.3451863039199</v>
      </c>
      <c r="AET64" s="213"/>
      <c r="AEU64" s="224">
        <v>5879.9709555352802</v>
      </c>
      <c r="AEV64" s="225">
        <v>2912.7746758559401</v>
      </c>
      <c r="AEX64" s="243">
        <v>8507.38091391333</v>
      </c>
      <c r="AEY64" s="244">
        <v>3280.4206346095102</v>
      </c>
      <c r="AEZ64" s="232"/>
      <c r="AFA64" s="243">
        <v>8388.4026029531306</v>
      </c>
      <c r="AFB64" s="244">
        <v>3365.48687251101</v>
      </c>
      <c r="AFC64" s="232"/>
      <c r="AFD64" s="243">
        <v>8218.3897079929193</v>
      </c>
      <c r="AFE64" s="244">
        <v>3488.6836638316599</v>
      </c>
      <c r="AFF64" s="232"/>
      <c r="AFG64" s="243">
        <v>8033.9370570327001</v>
      </c>
      <c r="AFH64" s="244">
        <v>3620.2092216544402</v>
      </c>
      <c r="AFI64" s="232"/>
      <c r="AFJ64" s="243">
        <v>7812.8094780724896</v>
      </c>
      <c r="AFK64" s="244">
        <v>3774.7165621959898</v>
      </c>
      <c r="AFL64" s="232"/>
      <c r="AFM64" s="243">
        <v>7575.7336000000096</v>
      </c>
      <c r="AFN64" s="244">
        <v>3950.5686442574602</v>
      </c>
      <c r="AFP64" s="263">
        <v>10307.235041935</v>
      </c>
      <c r="AFQ64" s="264">
        <v>4417.8811127082699</v>
      </c>
      <c r="AFR64" s="251"/>
      <c r="AFS64" s="263">
        <v>10148.726739535001</v>
      </c>
      <c r="AFT64" s="264">
        <v>4533.0011126167401</v>
      </c>
      <c r="AFU64" s="251"/>
      <c r="AFV64" s="263">
        <v>9944.8141841581091</v>
      </c>
      <c r="AFW64" s="264">
        <v>4697.8903019547997</v>
      </c>
      <c r="AFX64" s="251"/>
      <c r="AFY64" s="263">
        <v>9723.57392158119</v>
      </c>
      <c r="AFZ64" s="264">
        <v>4874.3214337826803</v>
      </c>
      <c r="AGA64" s="251"/>
      <c r="AGB64" s="263">
        <v>9475.6931532273502</v>
      </c>
      <c r="AGC64" s="264">
        <v>5083.3200740870598</v>
      </c>
      <c r="AGD64" s="251"/>
      <c r="AGE64" s="263">
        <v>9174.0398000000005</v>
      </c>
      <c r="AGF64" s="264">
        <v>5318.6955844331997</v>
      </c>
      <c r="AGH64" s="41"/>
      <c r="AGI64" s="42"/>
      <c r="AGK64" s="41"/>
      <c r="AGL64" s="42"/>
      <c r="AGN64" s="41"/>
      <c r="AGO64" s="42"/>
      <c r="AGQ64" s="41"/>
      <c r="AGR64" s="42"/>
      <c r="AGT64" s="41"/>
      <c r="AGU64" s="42"/>
      <c r="AGW64" s="41"/>
      <c r="AGX64" s="42"/>
      <c r="AGZ64" s="41"/>
      <c r="AHA64" s="42"/>
      <c r="AHC64" s="41"/>
      <c r="AHD64" s="42"/>
      <c r="AHF64" s="41"/>
      <c r="AHG64" s="42"/>
      <c r="AHI64" s="41"/>
      <c r="AHJ64" s="42"/>
      <c r="AHL64" s="41"/>
      <c r="AHM64" s="42"/>
      <c r="AHO64" s="41"/>
      <c r="AHP64" s="42"/>
      <c r="AHR64" s="41"/>
      <c r="AHS64" s="42"/>
      <c r="AHU64" s="41"/>
      <c r="AHV64" s="42"/>
      <c r="AHX64" s="41"/>
      <c r="AHY64" s="42"/>
      <c r="AIA64" s="41"/>
      <c r="AIB64" s="42"/>
      <c r="AID64" s="41"/>
      <c r="AIE64" s="42"/>
      <c r="AIG64" s="41"/>
      <c r="AIH64" s="42"/>
      <c r="AIJ64" s="41"/>
      <c r="AIK64" s="42"/>
      <c r="AIM64" s="41"/>
      <c r="AIN64" s="42"/>
      <c r="AIP64" s="41"/>
      <c r="AIQ64" s="42"/>
      <c r="AIS64" s="41"/>
      <c r="AIT64" s="42"/>
      <c r="AIV64" s="41"/>
      <c r="AIW64" s="42"/>
      <c r="AIY64" s="41"/>
      <c r="AIZ64" s="42"/>
      <c r="AJB64" s="41"/>
      <c r="AJC64" s="42"/>
      <c r="AJE64" s="41"/>
      <c r="AJF64" s="42"/>
      <c r="AJH64" s="41"/>
      <c r="AJI64" s="42"/>
      <c r="AJK64" s="41"/>
      <c r="AJL64" s="42"/>
      <c r="AJN64" s="41"/>
      <c r="AJO64" s="42"/>
      <c r="AJQ64" s="41"/>
      <c r="AJR64" s="42"/>
      <c r="AJT64" s="41"/>
      <c r="AJU64" s="42"/>
      <c r="AJW64" s="41"/>
      <c r="AJX64" s="42"/>
      <c r="AJZ64" s="41"/>
      <c r="AKA64" s="42"/>
      <c r="AKC64" s="41"/>
      <c r="AKD64" s="42"/>
      <c r="AKF64" s="41"/>
      <c r="AKG64" s="42"/>
      <c r="AKI64" s="41"/>
      <c r="AKJ64" s="42"/>
      <c r="AKL64" s="41"/>
      <c r="AKM64" s="42"/>
      <c r="AKN64" s="66"/>
      <c r="AKO64" s="41"/>
      <c r="AKP64" s="42"/>
      <c r="AKQ64" s="66"/>
      <c r="AKR64" s="41"/>
      <c r="AKS64" s="42"/>
      <c r="AKU64" s="41"/>
      <c r="AKV64" s="42"/>
      <c r="AKW64" s="66"/>
      <c r="AKX64" s="41"/>
      <c r="AKY64" s="42"/>
      <c r="AKZ64" s="66"/>
      <c r="ALA64" s="41"/>
      <c r="ALB64" s="42"/>
      <c r="ALD64" s="41"/>
      <c r="ALE64" s="42"/>
      <c r="ALF64" s="66"/>
      <c r="ALG64" s="41"/>
      <c r="ALH64" s="42"/>
      <c r="ALI64" s="66"/>
      <c r="ALJ64" s="41"/>
      <c r="ALK64" s="42"/>
      <c r="ALM64" s="41"/>
      <c r="ALN64" s="42"/>
      <c r="ALO64" s="66"/>
      <c r="ALP64" s="41"/>
      <c r="ALQ64" s="42"/>
      <c r="ALR64" s="66"/>
      <c r="ALS64" s="41"/>
      <c r="ALT64" s="42"/>
      <c r="ALV64" s="41"/>
      <c r="ALW64" s="42"/>
      <c r="ALX64" s="66"/>
      <c r="ALY64" s="41"/>
      <c r="ALZ64" s="42"/>
      <c r="AMA64" s="66"/>
      <c r="AMB64" s="41"/>
      <c r="AMC64" s="42"/>
      <c r="AME64" s="41"/>
      <c r="AMF64" s="42"/>
      <c r="AMG64" s="66"/>
      <c r="AMH64" s="41"/>
      <c r="AMI64" s="42"/>
      <c r="AMJ64" s="66"/>
      <c r="AMK64" s="41"/>
      <c r="AML64" s="42"/>
      <c r="AMN64" s="41"/>
      <c r="AMO64" s="42"/>
      <c r="AMP64" s="66"/>
      <c r="AMQ64" s="41"/>
      <c r="AMR64" s="42"/>
      <c r="AMS64" s="66"/>
      <c r="AMT64" s="41"/>
      <c r="AMU64" s="42"/>
      <c r="AMW64" s="41"/>
      <c r="AMX64" s="42"/>
      <c r="AMY64" s="66"/>
      <c r="AMZ64" s="41"/>
      <c r="ANA64" s="42"/>
      <c r="ANB64" s="66"/>
      <c r="ANC64" s="41"/>
      <c r="AND64" s="42"/>
      <c r="ANF64" s="41"/>
      <c r="ANG64" s="42"/>
      <c r="ANH64" s="66"/>
      <c r="ANI64" s="41"/>
      <c r="ANJ64" s="42"/>
      <c r="ANK64" s="66"/>
      <c r="ANL64" s="41"/>
      <c r="ANM64" s="42"/>
      <c r="ANO64" s="41"/>
      <c r="ANP64" s="42"/>
      <c r="ANQ64" s="66"/>
      <c r="ANR64" s="41"/>
      <c r="ANS64" s="42"/>
      <c r="ANT64" s="66"/>
      <c r="ANU64" s="41"/>
      <c r="ANV64" s="42"/>
      <c r="ANX64" s="41"/>
      <c r="ANY64" s="42"/>
      <c r="ANZ64" s="66"/>
      <c r="AOA64" s="41"/>
      <c r="AOB64" s="42"/>
      <c r="AOC64" s="66"/>
      <c r="AOD64" s="41"/>
      <c r="AOE64" s="42"/>
      <c r="AOG64" s="41"/>
      <c r="AOH64" s="42"/>
      <c r="AOI64" s="66"/>
      <c r="AOJ64" s="41"/>
      <c r="AOK64" s="42"/>
      <c r="AOL64" s="66"/>
      <c r="AOM64" s="41"/>
      <c r="AON64" s="42"/>
      <c r="AOP64" s="41"/>
      <c r="AOQ64" s="42"/>
      <c r="AOS64" s="41"/>
      <c r="AOT64" s="42"/>
      <c r="AOV64" s="41"/>
      <c r="AOW64" s="42"/>
      <c r="AOY64" s="41"/>
      <c r="AOZ64" s="42"/>
      <c r="APB64" s="41"/>
      <c r="APC64" s="42"/>
      <c r="APE64" s="41"/>
      <c r="APF64" s="42"/>
      <c r="APH64" s="41"/>
      <c r="API64" s="42"/>
      <c r="APK64" s="41"/>
      <c r="APL64" s="42"/>
      <c r="APN64" s="41"/>
      <c r="APO64" s="42"/>
      <c r="APQ64" s="41"/>
      <c r="APR64" s="42"/>
      <c r="APT64" s="41"/>
      <c r="APU64" s="42"/>
      <c r="APW64" s="41"/>
      <c r="APX64" s="42"/>
      <c r="APZ64" s="41"/>
      <c r="AQA64" s="42"/>
      <c r="AQC64" s="41"/>
      <c r="AQD64" s="42"/>
      <c r="AQF64" s="41"/>
      <c r="AQG64" s="42"/>
      <c r="AQI64" s="41"/>
      <c r="AQJ64" s="42"/>
      <c r="AQL64" s="41"/>
      <c r="AQM64" s="42"/>
      <c r="AQO64" s="41"/>
      <c r="AQP64" s="42"/>
      <c r="AQR64" s="41"/>
      <c r="AQS64" s="42"/>
      <c r="AQU64" s="41"/>
      <c r="AQV64" s="42"/>
      <c r="AQX64" s="41"/>
      <c r="AQY64" s="42"/>
      <c r="ARA64" s="41"/>
      <c r="ARB64" s="42"/>
      <c r="ARD64" s="41"/>
      <c r="ARE64" s="42"/>
      <c r="ARG64" s="41"/>
      <c r="ARH64" s="42"/>
      <c r="ARJ64" s="41"/>
      <c r="ARK64" s="42"/>
      <c r="ARM64" s="41"/>
      <c r="ARN64" s="42"/>
      <c r="ARP64" s="41"/>
      <c r="ARQ64" s="42"/>
      <c r="ARS64" s="41"/>
      <c r="ART64" s="42"/>
      <c r="ARV64" s="41"/>
      <c r="ARW64" s="42"/>
      <c r="ARY64" s="41"/>
      <c r="ARZ64" s="42"/>
      <c r="ASB64" s="41"/>
      <c r="ASC64" s="42"/>
      <c r="ASE64" s="41"/>
      <c r="ASF64" s="42"/>
      <c r="ASH64" s="41"/>
      <c r="ASI64" s="42"/>
      <c r="ASK64" s="41"/>
      <c r="ASL64" s="42"/>
      <c r="ASN64" s="41"/>
      <c r="ASO64" s="42"/>
      <c r="ASQ64" s="41"/>
      <c r="ASR64" s="42"/>
      <c r="AST64" s="41"/>
      <c r="ASU64" s="42"/>
      <c r="ASW64" s="41"/>
      <c r="ASX64" s="42"/>
      <c r="ASZ64" s="41"/>
      <c r="ATA64" s="42"/>
      <c r="ATC64" s="41"/>
      <c r="ATD64" s="42"/>
      <c r="ATF64" s="41"/>
      <c r="ATG64" s="42"/>
      <c r="ATI64" s="41"/>
      <c r="ATJ64" s="42"/>
      <c r="ATL64" s="41"/>
      <c r="ATM64" s="42"/>
      <c r="ATO64" s="41"/>
      <c r="ATP64" s="42"/>
      <c r="ATR64" s="41"/>
      <c r="ATS64" s="42"/>
      <c r="ATU64" s="41"/>
      <c r="ATV64" s="42"/>
      <c r="ATX64" s="41"/>
      <c r="ATY64" s="42"/>
      <c r="AUA64" s="41"/>
      <c r="AUB64" s="42"/>
      <c r="AUD64" s="41"/>
      <c r="AUE64" s="42"/>
      <c r="AUG64" s="41"/>
      <c r="AUH64" s="42"/>
      <c r="AUJ64" s="41"/>
      <c r="AUK64" s="42"/>
      <c r="AUM64" s="41"/>
      <c r="AUN64" s="42"/>
      <c r="AUP64" s="41"/>
      <c r="AUQ64" s="42"/>
      <c r="AUS64" s="41"/>
      <c r="AUT64" s="42"/>
      <c r="AUV64" s="41"/>
      <c r="AUW64" s="42"/>
      <c r="AUY64" s="41"/>
      <c r="AUZ64" s="42"/>
      <c r="AVB64" s="41"/>
      <c r="AVC64" s="42"/>
      <c r="AVE64" s="41"/>
      <c r="AVF64" s="42"/>
      <c r="AVH64" s="41"/>
      <c r="AVI64" s="42"/>
      <c r="AVK64" s="41"/>
      <c r="AVL64" s="42"/>
      <c r="AVN64" s="41"/>
      <c r="AVO64" s="42"/>
      <c r="AVQ64" s="41"/>
      <c r="AVR64" s="42"/>
      <c r="AVT64" s="41"/>
      <c r="AVU64" s="42"/>
      <c r="AVW64" s="41"/>
      <c r="AVX64" s="42"/>
      <c r="AVZ64" s="41"/>
      <c r="AWA64" s="42"/>
      <c r="AWC64" s="41"/>
      <c r="AWD64" s="42"/>
      <c r="AWF64" s="41"/>
      <c r="AWG64" s="42"/>
      <c r="AWH64" s="66"/>
      <c r="AWI64" s="41"/>
      <c r="AWJ64" s="42"/>
      <c r="AWK64" s="66"/>
      <c r="AWL64" s="41"/>
      <c r="AWM64" s="42"/>
      <c r="AWO64" s="41"/>
      <c r="AWP64" s="42"/>
      <c r="AWQ64" s="66"/>
      <c r="AWR64" s="41"/>
      <c r="AWS64" s="42"/>
      <c r="AWT64" s="66"/>
      <c r="AWU64" s="41"/>
      <c r="AWV64" s="42"/>
      <c r="AWX64" s="41"/>
      <c r="AWY64" s="42"/>
      <c r="AWZ64" s="66"/>
      <c r="AXA64" s="41"/>
      <c r="AXB64" s="42"/>
      <c r="AXC64" s="66"/>
      <c r="AXD64" s="41"/>
      <c r="AXE64" s="42"/>
      <c r="AXG64" s="41"/>
      <c r="AXH64" s="42"/>
      <c r="AXI64" s="66"/>
      <c r="AXJ64" s="41"/>
      <c r="AXK64" s="42"/>
      <c r="AXL64" s="66"/>
      <c r="AXM64" s="41"/>
      <c r="AXN64" s="42"/>
      <c r="AXP64" s="41"/>
      <c r="AXQ64" s="42"/>
      <c r="AXR64" s="66"/>
      <c r="AXS64" s="41"/>
      <c r="AXT64" s="42"/>
      <c r="AXU64" s="66"/>
      <c r="AXV64" s="41"/>
      <c r="AXW64" s="42"/>
      <c r="AXY64" s="41"/>
      <c r="AXZ64" s="42"/>
      <c r="AYA64" s="66"/>
      <c r="AYB64" s="41"/>
      <c r="AYC64" s="42"/>
      <c r="AYD64" s="66"/>
      <c r="AYE64" s="41"/>
      <c r="AYF64" s="42"/>
      <c r="AYH64" s="41"/>
      <c r="AYI64" s="42"/>
      <c r="AYJ64" s="66"/>
      <c r="AYK64" s="41"/>
      <c r="AYL64" s="42"/>
      <c r="AYM64" s="66"/>
      <c r="AYN64" s="41"/>
      <c r="AYO64" s="42"/>
      <c r="AYQ64" s="41"/>
      <c r="AYR64" s="42"/>
      <c r="AYS64" s="66"/>
      <c r="AYT64" s="41"/>
      <c r="AYU64" s="42"/>
      <c r="AYV64" s="66"/>
      <c r="AYW64" s="41"/>
      <c r="AYX64" s="42"/>
      <c r="AYZ64" s="41"/>
      <c r="AZA64" s="42"/>
      <c r="AZB64" s="66"/>
      <c r="AZC64" s="41"/>
      <c r="AZD64" s="42"/>
      <c r="AZE64" s="66"/>
      <c r="AZF64" s="41"/>
      <c r="AZG64" s="42"/>
      <c r="AZI64" s="41"/>
      <c r="AZJ64" s="42"/>
      <c r="AZK64" s="66"/>
      <c r="AZL64" s="41"/>
      <c r="AZM64" s="42"/>
      <c r="AZN64" s="66"/>
      <c r="AZO64" s="41"/>
      <c r="AZP64" s="42"/>
      <c r="AZR64" s="41"/>
      <c r="AZS64" s="42"/>
      <c r="AZT64" s="66"/>
      <c r="AZU64" s="41"/>
      <c r="AZV64" s="42"/>
      <c r="AZW64" s="66"/>
      <c r="AZX64" s="41"/>
      <c r="AZY64" s="42"/>
    </row>
    <row r="65" spans="2:1377" x14ac:dyDescent="0.15">
      <c r="B65" s="41">
        <v>160.13159211249601</v>
      </c>
      <c r="C65" s="42">
        <v>44.405169778193702</v>
      </c>
      <c r="E65" s="41">
        <v>128.34010895483499</v>
      </c>
      <c r="F65" s="42">
        <v>46.042765780485503</v>
      </c>
      <c r="H65" s="41">
        <v>108.916646060682</v>
      </c>
      <c r="I65" s="42">
        <v>48.383992901976796</v>
      </c>
      <c r="J65" s="66"/>
      <c r="K65" s="41">
        <v>77.698942315974605</v>
      </c>
      <c r="L65" s="42">
        <v>52.2666769822182</v>
      </c>
      <c r="N65" s="41">
        <v>210.588777903759</v>
      </c>
      <c r="O65" s="42">
        <v>65.396123092946596</v>
      </c>
      <c r="P65" s="66"/>
      <c r="Q65" s="41">
        <v>174.278345338251</v>
      </c>
      <c r="R65" s="42">
        <v>67.900608480656302</v>
      </c>
      <c r="S65" s="66"/>
      <c r="T65" s="41">
        <v>128.093992772745</v>
      </c>
      <c r="U65" s="42">
        <v>71.435145505114704</v>
      </c>
      <c r="V65" s="66"/>
      <c r="W65" s="41">
        <v>120.60076260012301</v>
      </c>
      <c r="X65" s="42">
        <v>77.762728376472097</v>
      </c>
      <c r="Z65" s="41">
        <v>308.64906421704001</v>
      </c>
      <c r="AA65" s="42">
        <v>93.674569247412407</v>
      </c>
      <c r="AB65" s="66"/>
      <c r="AC65" s="41">
        <v>269.25882022342398</v>
      </c>
      <c r="AD65" s="42">
        <v>96.851285931569294</v>
      </c>
      <c r="AE65" s="66"/>
      <c r="AF65" s="41">
        <v>218.78889622980799</v>
      </c>
      <c r="AG65" s="42">
        <v>101.260468994457</v>
      </c>
      <c r="AH65" s="66"/>
      <c r="AI65" s="41">
        <v>174.05007935066499</v>
      </c>
      <c r="AJ65" s="42">
        <v>109.682771555595</v>
      </c>
      <c r="AL65" s="41">
        <v>363.41564272277299</v>
      </c>
      <c r="AM65" s="42">
        <v>131.04669194300601</v>
      </c>
      <c r="AN65" s="66"/>
      <c r="AO65" s="41">
        <v>313.50146563986999</v>
      </c>
      <c r="AP65" s="42">
        <v>135.928695764248</v>
      </c>
      <c r="AQ65" s="66"/>
      <c r="AR65" s="41">
        <v>249.67368855696901</v>
      </c>
      <c r="AS65" s="42">
        <v>142.74705413646601</v>
      </c>
      <c r="AT65" s="66"/>
      <c r="AU65" s="41">
        <v>134.727295826334</v>
      </c>
      <c r="AV65" s="42">
        <v>151.47751146464799</v>
      </c>
      <c r="AX65" s="41">
        <v>506.08267212431798</v>
      </c>
      <c r="AY65" s="42">
        <v>181.56997006090799</v>
      </c>
      <c r="AZ65" s="66"/>
      <c r="BA65" s="41">
        <v>436.39076344038102</v>
      </c>
      <c r="BB65" s="42">
        <v>187.91702565345099</v>
      </c>
      <c r="BC65" s="66"/>
      <c r="BD65" s="41">
        <v>361.69684607250502</v>
      </c>
      <c r="BE65" s="42">
        <v>196.67201073516199</v>
      </c>
      <c r="BF65" s="66"/>
      <c r="BG65" s="41">
        <v>224.20282757549501</v>
      </c>
      <c r="BH65" s="42">
        <v>207.79833847527999</v>
      </c>
      <c r="BJ65" s="41">
        <v>714.70034987837505</v>
      </c>
      <c r="BK65" s="42">
        <v>301.97283542433399</v>
      </c>
      <c r="BL65" s="66"/>
      <c r="BM65" s="41">
        <v>622.58354015835198</v>
      </c>
      <c r="BN65" s="42">
        <v>312.54364228568602</v>
      </c>
      <c r="BO65" s="66"/>
      <c r="BP65" s="41">
        <v>524.24536071830801</v>
      </c>
      <c r="BQ65" s="42">
        <v>327.129095717974</v>
      </c>
      <c r="BR65" s="66"/>
      <c r="BS65" s="41">
        <v>341.217094044828</v>
      </c>
      <c r="BT65" s="42">
        <v>345.85834058391202</v>
      </c>
      <c r="BV65" s="41">
        <v>1017.11802635079</v>
      </c>
      <c r="BW65" s="42">
        <v>458.87042719934101</v>
      </c>
      <c r="BX65" s="66"/>
      <c r="BY65" s="41">
        <v>937.57130227232801</v>
      </c>
      <c r="BZ65" s="42">
        <v>469.661160817157</v>
      </c>
      <c r="CA65" s="66"/>
      <c r="CB65" s="41">
        <v>820.06433819386405</v>
      </c>
      <c r="CC65" s="42">
        <v>487.15344379712099</v>
      </c>
      <c r="CD65" s="66"/>
      <c r="CE65" s="41">
        <v>692.41901411540698</v>
      </c>
      <c r="CF65" s="42">
        <v>507.48321545283</v>
      </c>
      <c r="CG65" s="66"/>
      <c r="CH65" s="41">
        <v>471.71241819386699</v>
      </c>
      <c r="CI65" s="42">
        <v>534.51284777418505</v>
      </c>
      <c r="CJ65" s="66"/>
      <c r="CK65" s="41">
        <v>450.22477176156599</v>
      </c>
      <c r="CL65" s="42">
        <v>566.08773317287898</v>
      </c>
      <c r="CN65" s="41">
        <v>1461.6459445374801</v>
      </c>
      <c r="CO65" s="42">
        <v>663.01354393042902</v>
      </c>
      <c r="CP65" s="66"/>
      <c r="CQ65" s="41">
        <v>1377.2014177782301</v>
      </c>
      <c r="CR65" s="42">
        <v>677.11237784106402</v>
      </c>
      <c r="CS65" s="66"/>
      <c r="CT65" s="41">
        <v>1250.99122101898</v>
      </c>
      <c r="CU65" s="42">
        <v>699.18850902198903</v>
      </c>
      <c r="CV65" s="66"/>
      <c r="CW65" s="41">
        <v>1113.6507692597199</v>
      </c>
      <c r="CX65" s="42">
        <v>724.53849233073197</v>
      </c>
      <c r="CY65" s="66"/>
      <c r="CZ65" s="41">
        <v>975.140585741216</v>
      </c>
      <c r="DA65" s="42">
        <v>757.28011619326605</v>
      </c>
      <c r="DB65" s="66"/>
      <c r="DC65" s="41">
        <v>823.82019999999795</v>
      </c>
      <c r="DD65" s="42">
        <v>797.78264047344203</v>
      </c>
      <c r="DF65" s="41">
        <v>1973.08978624564</v>
      </c>
      <c r="DG65" s="42">
        <v>919.19994461709405</v>
      </c>
      <c r="DH65" s="66"/>
      <c r="DI65" s="41">
        <v>1884.3129434832299</v>
      </c>
      <c r="DJ65" s="42">
        <v>937.08192172213398</v>
      </c>
      <c r="DK65" s="66"/>
      <c r="DL65" s="41">
        <v>1749.96500072084</v>
      </c>
      <c r="DM65" s="42">
        <v>964.38120071168498</v>
      </c>
      <c r="DN65" s="66"/>
      <c r="DO65" s="41">
        <v>1724.34652967124</v>
      </c>
      <c r="DP65" s="42">
        <v>996.02123742511503</v>
      </c>
      <c r="DQ65" s="66"/>
      <c r="DR65" s="41">
        <v>1424.9854151960301</v>
      </c>
      <c r="DS65" s="42">
        <v>1034.8896989755799</v>
      </c>
      <c r="DT65" s="66"/>
      <c r="DU65" s="41">
        <v>1289.6286036920501</v>
      </c>
      <c r="DV65" s="42">
        <v>1084.3062525124201</v>
      </c>
      <c r="DX65" s="41">
        <v>2425.2640587922501</v>
      </c>
      <c r="DY65" s="42">
        <v>1240.1740971387801</v>
      </c>
      <c r="DZ65" s="66"/>
      <c r="EA65" s="41">
        <v>2281.26915879224</v>
      </c>
      <c r="EB65" s="42">
        <v>1264.4152087882201</v>
      </c>
      <c r="EC65" s="66"/>
      <c r="ED65" s="41">
        <v>2120.29667170434</v>
      </c>
      <c r="EE65" s="42">
        <v>1301.21486456299</v>
      </c>
      <c r="EF65" s="66"/>
      <c r="EG65" s="41">
        <v>2090.5346833527401</v>
      </c>
      <c r="EH65" s="42">
        <v>1343.94451523003</v>
      </c>
      <c r="EI65" s="66"/>
      <c r="EJ65" s="41">
        <v>1772.1669904406399</v>
      </c>
      <c r="EK65" s="42">
        <v>1396.74251393231</v>
      </c>
      <c r="EL65" s="66"/>
      <c r="EM65" s="41">
        <v>1568.1391270612301</v>
      </c>
      <c r="EN65" s="42">
        <v>1463.8404485134299</v>
      </c>
      <c r="EP65" s="41">
        <v>703.49586112048496</v>
      </c>
      <c r="EQ65" s="42">
        <v>88.908590531204595</v>
      </c>
      <c r="ER65" s="66"/>
      <c r="ES65" s="41">
        <v>674.51386028567401</v>
      </c>
      <c r="ET65" s="42">
        <v>92.283770264276001</v>
      </c>
      <c r="EU65" s="66"/>
      <c r="EV65" s="41">
        <v>593.58417692303601</v>
      </c>
      <c r="EW65" s="42">
        <v>96.786313511532896</v>
      </c>
      <c r="EX65" s="66"/>
      <c r="EY65" s="41">
        <v>588.74839999999995</v>
      </c>
      <c r="EZ65" s="42">
        <v>104.42129422610699</v>
      </c>
      <c r="FB65" s="41">
        <v>870.83111193210004</v>
      </c>
      <c r="FC65" s="42">
        <v>130.93044225579601</v>
      </c>
      <c r="FD65" s="66"/>
      <c r="FE65" s="41">
        <v>831.105643021324</v>
      </c>
      <c r="FF65" s="42">
        <v>136.016903907498</v>
      </c>
      <c r="FG65" s="66"/>
      <c r="FH65" s="41">
        <v>728.02340249403005</v>
      </c>
      <c r="FI65" s="42">
        <v>142.87876253935599</v>
      </c>
      <c r="FJ65" s="66"/>
      <c r="FK65" s="41">
        <v>744.03483690762596</v>
      </c>
      <c r="FL65" s="42">
        <v>155.216584936967</v>
      </c>
      <c r="FN65" s="41">
        <v>1137.4114775010401</v>
      </c>
      <c r="FO65" s="42">
        <v>187.52663895109001</v>
      </c>
      <c r="FP65" s="66"/>
      <c r="FQ65" s="41">
        <v>1101.84634263516</v>
      </c>
      <c r="FR65" s="42">
        <v>194.06538436673799</v>
      </c>
      <c r="FS65" s="66"/>
      <c r="FT65" s="41">
        <v>1005.07499315262</v>
      </c>
      <c r="FU65" s="42">
        <v>202.699032133662</v>
      </c>
      <c r="FV65" s="66"/>
      <c r="FW65" s="41">
        <v>995.32032692868904</v>
      </c>
      <c r="FX65" s="42">
        <v>219.21288180240799</v>
      </c>
      <c r="FZ65" s="41">
        <v>1376.8384731195699</v>
      </c>
      <c r="GA65" s="42">
        <v>262.32108354992602</v>
      </c>
      <c r="GB65" s="66"/>
      <c r="GC65" s="41">
        <v>1319.34555183098</v>
      </c>
      <c r="GD65" s="42">
        <v>272.22237893221097</v>
      </c>
      <c r="GE65" s="66"/>
      <c r="GF65" s="41">
        <v>1245.5547917097699</v>
      </c>
      <c r="GG65" s="42">
        <v>285.36713674772301</v>
      </c>
      <c r="GH65" s="66"/>
      <c r="GI65" s="41">
        <v>1071.2655458755701</v>
      </c>
      <c r="GJ65" s="42">
        <v>301.59077788727302</v>
      </c>
      <c r="GL65" s="41">
        <v>1777.3310454729401</v>
      </c>
      <c r="GM65" s="42">
        <v>363.394544270241</v>
      </c>
      <c r="GN65" s="66"/>
      <c r="GO65" s="41">
        <v>1716.88198320225</v>
      </c>
      <c r="GP65" s="42">
        <v>376.37150719797199</v>
      </c>
      <c r="GQ65" s="66"/>
      <c r="GR65" s="41">
        <v>1545.7662162255299</v>
      </c>
      <c r="GS65" s="42">
        <v>393.54593026249597</v>
      </c>
      <c r="GT65" s="66"/>
      <c r="GU65" s="41">
        <v>1414.54430718095</v>
      </c>
      <c r="GV65" s="42">
        <v>414.410962560955</v>
      </c>
      <c r="GX65" s="41">
        <v>2454.04853638957</v>
      </c>
      <c r="GY65" s="42">
        <v>604.34528211175996</v>
      </c>
      <c r="GZ65" s="66"/>
      <c r="HA65" s="41">
        <v>2362.7509585164598</v>
      </c>
      <c r="HB65" s="42">
        <v>625.88326346495603</v>
      </c>
      <c r="HC65" s="66"/>
      <c r="HD65" s="41">
        <v>2132.3303251554998</v>
      </c>
      <c r="HE65" s="42">
        <v>654.49048460633696</v>
      </c>
      <c r="HF65" s="66"/>
      <c r="HG65" s="41">
        <v>2101.9835040418898</v>
      </c>
      <c r="HH65" s="42">
        <v>688.44752960032304</v>
      </c>
      <c r="HJ65" s="41">
        <v>3281.29376189291</v>
      </c>
      <c r="HK65" s="42">
        <v>917.99271791231001</v>
      </c>
      <c r="HL65" s="66"/>
      <c r="HM65" s="41">
        <v>3232.4084229504801</v>
      </c>
      <c r="HN65" s="42">
        <v>940.27218170171</v>
      </c>
      <c r="HO65" s="66"/>
      <c r="HP65" s="41">
        <v>3066.16875138042</v>
      </c>
      <c r="HQ65" s="42">
        <v>975.38118644036001</v>
      </c>
      <c r="HR65" s="66"/>
      <c r="HS65" s="41">
        <v>2789.9658324646698</v>
      </c>
      <c r="HT65" s="42">
        <v>1015.0184503138</v>
      </c>
      <c r="HU65" s="66"/>
      <c r="HV65" s="41">
        <v>2773.9609198369799</v>
      </c>
      <c r="HW65" s="42">
        <v>1063.35532507731</v>
      </c>
      <c r="HX65" s="66"/>
      <c r="HY65" s="41">
        <v>2390.5178000000001</v>
      </c>
      <c r="HZ65" s="42">
        <v>1126.2395151452799</v>
      </c>
      <c r="IB65" s="41">
        <v>4309.0138984978303</v>
      </c>
      <c r="IC65" s="42">
        <v>1326.16187213788</v>
      </c>
      <c r="ID65" s="66"/>
      <c r="IE65" s="41">
        <v>4278.4002414157303</v>
      </c>
      <c r="IF65" s="42">
        <v>1355.1700884547799</v>
      </c>
      <c r="IG65" s="66"/>
      <c r="IH65" s="41">
        <v>4129.0466210475597</v>
      </c>
      <c r="II65" s="42">
        <v>1399.9825007044899</v>
      </c>
      <c r="IJ65" s="66"/>
      <c r="IK65" s="41">
        <v>3856.26003853977</v>
      </c>
      <c r="IL65" s="42">
        <v>1449.92135371207</v>
      </c>
      <c r="IM65" s="66"/>
      <c r="IN65" s="41">
        <v>3598.4382293530298</v>
      </c>
      <c r="IO65" s="42">
        <v>1513.02669623722</v>
      </c>
      <c r="IP65" s="66"/>
      <c r="IQ65" s="41">
        <v>3339.1576</v>
      </c>
      <c r="IR65" s="42">
        <v>1590.0536383762501</v>
      </c>
      <c r="IT65" s="41">
        <v>5461.4036764704897</v>
      </c>
      <c r="IU65" s="42">
        <v>1838.44491087749</v>
      </c>
      <c r="IV65" s="66"/>
      <c r="IW65" s="41">
        <v>5438.7582908390796</v>
      </c>
      <c r="IX65" s="42">
        <v>1874.98734844107</v>
      </c>
      <c r="IY65" s="66"/>
      <c r="IZ65" s="41">
        <v>5318.2091658015697</v>
      </c>
      <c r="JA65" s="42">
        <v>1930.7665010717999</v>
      </c>
      <c r="JB65" s="66"/>
      <c r="JC65" s="41">
        <v>5088.7042397487303</v>
      </c>
      <c r="JD65" s="42">
        <v>1992.3155197032199</v>
      </c>
      <c r="JE65" s="66"/>
      <c r="JF65" s="41">
        <v>4697.83930542089</v>
      </c>
      <c r="JG65" s="42">
        <v>2069.4607744762002</v>
      </c>
      <c r="JH65" s="66"/>
      <c r="JI65" s="41">
        <v>4714.5543633216903</v>
      </c>
      <c r="JJ65" s="42">
        <v>2160.1997032235299</v>
      </c>
      <c r="JL65" s="41">
        <v>6642.5864063782201</v>
      </c>
      <c r="JM65" s="42">
        <v>2480.4090123463002</v>
      </c>
      <c r="JN65" s="66"/>
      <c r="JO65" s="41">
        <v>6579.8343840471398</v>
      </c>
      <c r="JP65" s="42">
        <v>2529.9082676770399</v>
      </c>
      <c r="JQ65" s="66"/>
      <c r="JR65" s="41">
        <v>6434.6980187465197</v>
      </c>
      <c r="JS65" s="42">
        <v>2605.01682970404</v>
      </c>
      <c r="JT65" s="66"/>
      <c r="JU65" s="41">
        <v>6133.3309999387502</v>
      </c>
      <c r="JV65" s="42">
        <v>2688.1907557648101</v>
      </c>
      <c r="JW65" s="66"/>
      <c r="JX65" s="41">
        <v>5729.7320986290197</v>
      </c>
      <c r="JY65" s="42">
        <v>2792.84670086298</v>
      </c>
      <c r="JZ65" s="66"/>
      <c r="KA65" s="41">
        <v>5710.3947890137197</v>
      </c>
      <c r="KB65" s="42">
        <v>2915.8829362199899</v>
      </c>
      <c r="KD65" s="41">
        <v>1566.2534213940501</v>
      </c>
      <c r="KE65" s="42">
        <v>188.59822627392799</v>
      </c>
      <c r="KF65" s="66"/>
      <c r="KG65" s="41">
        <v>1525.4301205362599</v>
      </c>
      <c r="KH65" s="42">
        <v>195.94895778933099</v>
      </c>
      <c r="KI65" s="66"/>
      <c r="KJ65" s="41">
        <v>1474.8921668784601</v>
      </c>
      <c r="KK65" s="42">
        <v>205.36833118873099</v>
      </c>
      <c r="KL65" s="66"/>
      <c r="KM65" s="41">
        <v>1541.33080833656</v>
      </c>
      <c r="KN65" s="42">
        <v>221.40156849829</v>
      </c>
      <c r="KP65" s="41">
        <v>1912.16604706464</v>
      </c>
      <c r="KQ65" s="42">
        <v>276.347540103028</v>
      </c>
      <c r="KR65" s="66"/>
      <c r="KS65" s="41">
        <v>1864.8741041114699</v>
      </c>
      <c r="KT65" s="42">
        <v>287.08736950336697</v>
      </c>
      <c r="KU65" s="66"/>
      <c r="KV65" s="41">
        <v>1806.28692755831</v>
      </c>
      <c r="KW65" s="42">
        <v>300.72731737460703</v>
      </c>
      <c r="KX65" s="66"/>
      <c r="KY65" s="41">
        <v>1898.7092786250901</v>
      </c>
      <c r="KZ65" s="42">
        <v>325.99174710167301</v>
      </c>
      <c r="LB65" s="41">
        <v>2449.6206850173598</v>
      </c>
      <c r="LC65" s="42">
        <v>394.68456699916101</v>
      </c>
      <c r="LD65" s="66"/>
      <c r="LE65" s="41">
        <v>2396.4789293001099</v>
      </c>
      <c r="LF65" s="42">
        <v>408.61013732124201</v>
      </c>
      <c r="LG65" s="66"/>
      <c r="LH65" s="41">
        <v>2330.5163991828499</v>
      </c>
      <c r="LI65" s="42">
        <v>426.29236853817798</v>
      </c>
      <c r="LJ65" s="66"/>
      <c r="LK65" s="41">
        <v>2440.1999799999999</v>
      </c>
      <c r="LL65" s="42">
        <v>460.60498661114599</v>
      </c>
      <c r="LN65" s="41">
        <v>2975.4130050498902</v>
      </c>
      <c r="LO65" s="42">
        <v>551.29010105277405</v>
      </c>
      <c r="LP65" s="66"/>
      <c r="LQ65" s="41">
        <v>2908.6949704042399</v>
      </c>
      <c r="LR65" s="42">
        <v>571.82582840219402</v>
      </c>
      <c r="LS65" s="66"/>
      <c r="LT65" s="41">
        <v>2825.9234477585901</v>
      </c>
      <c r="LU65" s="42">
        <v>597.77996831256803</v>
      </c>
      <c r="LV65" s="66"/>
      <c r="LW65" s="41">
        <v>2730.66526311294</v>
      </c>
      <c r="LX65" s="42">
        <v>627.06401799324499</v>
      </c>
      <c r="LZ65" s="41">
        <v>3809.6083931133699</v>
      </c>
      <c r="MA65" s="42">
        <v>764.06608793962698</v>
      </c>
      <c r="MB65" s="66"/>
      <c r="MC65" s="41">
        <v>3725.33494617927</v>
      </c>
      <c r="MD65" s="42">
        <v>791.18441948745499</v>
      </c>
      <c r="ME65" s="66"/>
      <c r="MF65" s="41">
        <v>3626.8258675110901</v>
      </c>
      <c r="MG65" s="42">
        <v>825.39687958008801</v>
      </c>
      <c r="MH65" s="66"/>
      <c r="MI65" s="41">
        <v>3513.3863000000001</v>
      </c>
      <c r="MJ65" s="42">
        <v>864.17701659762099</v>
      </c>
      <c r="ML65" s="41">
        <v>5233.5030858270502</v>
      </c>
      <c r="MM65" s="42">
        <v>1267.1111870821201</v>
      </c>
      <c r="MN65" s="66"/>
      <c r="MO65" s="41">
        <v>5121.4849560474404</v>
      </c>
      <c r="MP65" s="42">
        <v>1311.6622365573701</v>
      </c>
      <c r="MQ65" s="66"/>
      <c r="MR65" s="41">
        <v>4990.6786132882098</v>
      </c>
      <c r="MS65" s="42">
        <v>1367.73901929715</v>
      </c>
      <c r="MT65" s="66"/>
      <c r="MU65" s="41">
        <v>4839.9983000000002</v>
      </c>
      <c r="MV65" s="42">
        <v>1431.60117175401</v>
      </c>
      <c r="MX65" s="41">
        <v>6937.8889741378298</v>
      </c>
      <c r="MY65" s="42">
        <v>1920.6201710840501</v>
      </c>
      <c r="MZ65" s="66"/>
      <c r="NA65" s="41">
        <v>6836.3616543840899</v>
      </c>
      <c r="NB65" s="42">
        <v>1967.47515514054</v>
      </c>
      <c r="NC65" s="66"/>
      <c r="ND65" s="41">
        <v>6692.2270610303503</v>
      </c>
      <c r="NE65" s="42">
        <v>2038.1512643092799</v>
      </c>
      <c r="NF65" s="66"/>
      <c r="NG65" s="41">
        <v>6536.0289332766097</v>
      </c>
      <c r="NH65" s="42">
        <v>2114.2434998987501</v>
      </c>
      <c r="NI65" s="66"/>
      <c r="NJ65" s="41">
        <v>6358.9793913691301</v>
      </c>
      <c r="NK65" s="42">
        <v>2204.1066451669799</v>
      </c>
      <c r="NL65" s="66"/>
      <c r="NM65" s="41">
        <v>6156.9566400000003</v>
      </c>
      <c r="NN65" s="42">
        <v>2306.4670940444698</v>
      </c>
      <c r="NP65" s="41">
        <v>8986.7005552339597</v>
      </c>
      <c r="NQ65" s="42">
        <v>2766.9664966936102</v>
      </c>
      <c r="NR65" s="66"/>
      <c r="NS65" s="41">
        <v>8874.6519017774699</v>
      </c>
      <c r="NT65" s="42">
        <v>2827.42489671767</v>
      </c>
      <c r="NU65" s="66"/>
      <c r="NV65" s="41">
        <v>8715.0740935209906</v>
      </c>
      <c r="NW65" s="42">
        <v>2918.0450469498101</v>
      </c>
      <c r="NX65" s="66"/>
      <c r="NY65" s="41">
        <v>8542.0432310645192</v>
      </c>
      <c r="NZ65" s="42">
        <v>3015.9795072348402</v>
      </c>
      <c r="OA65" s="66"/>
      <c r="OB65" s="41">
        <v>8346.9833909515692</v>
      </c>
      <c r="OC65" s="42">
        <v>3131.9912491929299</v>
      </c>
      <c r="OD65" s="66"/>
      <c r="OE65" s="41">
        <v>8111.5294999999996</v>
      </c>
      <c r="OF65" s="42">
        <v>3264.6564937125399</v>
      </c>
      <c r="OH65" s="41">
        <v>11288.2356723925</v>
      </c>
      <c r="OI65" s="42">
        <v>3827.3411953483801</v>
      </c>
      <c r="OJ65" s="66"/>
      <c r="OK65" s="41">
        <v>11165.9088445047</v>
      </c>
      <c r="OL65" s="42">
        <v>3902.9320310736198</v>
      </c>
      <c r="OM65" s="66"/>
      <c r="ON65" s="41">
        <v>10991.130980616899</v>
      </c>
      <c r="OO65" s="42">
        <v>4015.8099466160302</v>
      </c>
      <c r="OP65" s="66"/>
      <c r="OQ65" s="41">
        <v>10801.510542729</v>
      </c>
      <c r="OR65" s="42">
        <v>4138.0661641472298</v>
      </c>
      <c r="OS65" s="66"/>
      <c r="OT65" s="41">
        <v>10574.1953928412</v>
      </c>
      <c r="OU65" s="42">
        <v>4283.6340062789304</v>
      </c>
      <c r="OV65" s="66"/>
      <c r="OW65" s="41">
        <v>10330.4274</v>
      </c>
      <c r="OX65" s="42">
        <v>4449.8572971011099</v>
      </c>
      <c r="OZ65" s="41">
        <v>13667.6768876598</v>
      </c>
      <c r="PA65" s="42">
        <v>5157.4037601656701</v>
      </c>
      <c r="PB65" s="66"/>
      <c r="PC65" s="41">
        <v>13504.7757380598</v>
      </c>
      <c r="PD65" s="42">
        <v>5260.0439405240704</v>
      </c>
      <c r="PE65" s="66"/>
      <c r="PF65" s="41">
        <v>13295.147670412</v>
      </c>
      <c r="PG65" s="42">
        <v>5411.4615662118504</v>
      </c>
      <c r="PH65" s="66"/>
      <c r="PI65" s="41">
        <v>13067.7085139642</v>
      </c>
      <c r="PJ65" s="42">
        <v>5575.7565021732598</v>
      </c>
      <c r="PK65" s="66"/>
      <c r="PL65" s="41">
        <v>12812.818668268599</v>
      </c>
      <c r="PM65" s="42">
        <v>5771.2720573793904</v>
      </c>
      <c r="PN65" s="66"/>
      <c r="PO65" s="41">
        <v>12502.7266</v>
      </c>
      <c r="PP65" s="42">
        <v>5995.6199231301298</v>
      </c>
      <c r="PR65" s="41">
        <v>45.395534057134903</v>
      </c>
      <c r="PS65" s="42">
        <v>35.440734463752499</v>
      </c>
      <c r="PT65" s="66"/>
      <c r="PU65" s="41">
        <v>0</v>
      </c>
      <c r="PV65" s="42">
        <v>36.617533302539201</v>
      </c>
      <c r="PW65" s="66"/>
      <c r="PX65" s="41">
        <v>-33.640540258188302</v>
      </c>
      <c r="PY65" s="42">
        <v>38.589970392448102</v>
      </c>
      <c r="PZ65" s="66"/>
      <c r="QA65" s="41">
        <v>-54.735599999999401</v>
      </c>
      <c r="QB65" s="42">
        <v>41.833608941191798</v>
      </c>
      <c r="QD65" s="41">
        <v>54.732752498806697</v>
      </c>
      <c r="QE65" s="42">
        <v>52.0483011872576</v>
      </c>
      <c r="QF65" s="66"/>
      <c r="QG65" s="41">
        <v>13.2282639332991</v>
      </c>
      <c r="QH65" s="42">
        <v>54.003437957605101</v>
      </c>
      <c r="QI65" s="66"/>
      <c r="QJ65" s="41">
        <v>-18.240643710817402</v>
      </c>
      <c r="QK65" s="42">
        <v>57.079471792337799</v>
      </c>
      <c r="QL65" s="66"/>
      <c r="QM65" s="41">
        <v>-39.081599999999398</v>
      </c>
      <c r="QN65" s="42">
        <v>62.329895283139003</v>
      </c>
      <c r="QP65" s="41">
        <v>115.21464773469199</v>
      </c>
      <c r="QQ65" s="42">
        <v>74.583016086283095</v>
      </c>
      <c r="QR65" s="66"/>
      <c r="QS65" s="41">
        <v>69.888339741075498</v>
      </c>
      <c r="QT65" s="42">
        <v>76.997880697123406</v>
      </c>
      <c r="QU65" s="66"/>
      <c r="QV65" s="41">
        <v>37.660554955119402</v>
      </c>
      <c r="QW65" s="42">
        <v>80.818427961021698</v>
      </c>
      <c r="QX65" s="66"/>
      <c r="QY65" s="41">
        <v>-17.3732080143918</v>
      </c>
      <c r="QZ65" s="42">
        <v>87.714494123639497</v>
      </c>
      <c r="RB65" s="41">
        <v>126.63778209221201</v>
      </c>
      <c r="RC65" s="42">
        <v>104.359052593233</v>
      </c>
      <c r="RD65" s="66"/>
      <c r="RE65" s="41">
        <v>69.303525009309695</v>
      </c>
      <c r="RF65" s="42">
        <v>108.163401582502</v>
      </c>
      <c r="RG65" s="66"/>
      <c r="RH65" s="41">
        <v>0</v>
      </c>
      <c r="RI65" s="42">
        <v>113.97034276296</v>
      </c>
      <c r="RJ65" s="66"/>
      <c r="RK65" s="41">
        <v>-88.255443756877796</v>
      </c>
      <c r="RL65" s="42">
        <v>121.625168339632</v>
      </c>
      <c r="RN65" s="41">
        <v>208.33232016992699</v>
      </c>
      <c r="RO65" s="42">
        <v>144.639691949606</v>
      </c>
      <c r="RP65" s="66"/>
      <c r="RQ65" s="41">
        <v>129.736315485988</v>
      </c>
      <c r="RR65" s="42">
        <v>149.49439077837999</v>
      </c>
      <c r="RS65" s="66"/>
      <c r="RT65" s="41">
        <v>83.112465276659705</v>
      </c>
      <c r="RU65" s="42">
        <v>157.04056327769999</v>
      </c>
      <c r="RV65" s="66"/>
      <c r="RW65" s="41">
        <v>-55.4111073413874</v>
      </c>
      <c r="RX65" s="42">
        <v>166.55081864172701</v>
      </c>
      <c r="RZ65" s="41">
        <v>308.78404065496699</v>
      </c>
      <c r="SA65" s="42">
        <v>240.603358092794</v>
      </c>
      <c r="SB65" s="66"/>
      <c r="SC65" s="41">
        <v>253.191383606888</v>
      </c>
      <c r="SD65" s="42">
        <v>249.417880253047</v>
      </c>
      <c r="SE65" s="66"/>
      <c r="SF65" s="41">
        <v>91.942875494897706</v>
      </c>
      <c r="SG65" s="42">
        <v>260.92652636759402</v>
      </c>
      <c r="SH65" s="66"/>
      <c r="SI65" s="41">
        <v>-39.482000000000397</v>
      </c>
      <c r="SJ65" s="42">
        <v>277.29152465233398</v>
      </c>
      <c r="SL65" s="41">
        <v>493.36677957508903</v>
      </c>
      <c r="SM65" s="42">
        <v>366.04643765543102</v>
      </c>
      <c r="SN65" s="66"/>
      <c r="SO65" s="41">
        <v>402.78178349662699</v>
      </c>
      <c r="SP65" s="42">
        <v>373.971854789985</v>
      </c>
      <c r="SQ65" s="66"/>
      <c r="SR65" s="41">
        <v>269.92691541816498</v>
      </c>
      <c r="SS65" s="42">
        <v>387.85746261615901</v>
      </c>
      <c r="ST65" s="66"/>
      <c r="SU65" s="41">
        <v>125.670519339709</v>
      </c>
      <c r="SV65" s="42">
        <v>405.13248678267502</v>
      </c>
      <c r="SW65" s="66"/>
      <c r="SX65" s="41">
        <v>-25.716640817218501</v>
      </c>
      <c r="SY65" s="42">
        <v>428.74133009002099</v>
      </c>
      <c r="SZ65" s="66"/>
      <c r="TA65" s="41">
        <v>-64.715000000001595</v>
      </c>
      <c r="TB65" s="42">
        <v>456.50147728304103</v>
      </c>
      <c r="TD65" s="41">
        <v>804.34119592622199</v>
      </c>
      <c r="TE65" s="42">
        <v>529.31269970930703</v>
      </c>
      <c r="TF65" s="66"/>
      <c r="TG65" s="41">
        <v>707.47861316696606</v>
      </c>
      <c r="TH65" s="42">
        <v>539.54951315177698</v>
      </c>
      <c r="TI65" s="66"/>
      <c r="TJ65" s="41">
        <v>564.00202440771398</v>
      </c>
      <c r="TK65" s="42">
        <v>556.62235820096396</v>
      </c>
      <c r="TL65" s="66"/>
      <c r="TM65" s="41">
        <v>407.97411664846197</v>
      </c>
      <c r="TN65" s="42">
        <v>577.56056555236796</v>
      </c>
      <c r="TO65" s="66"/>
      <c r="TP65" s="41">
        <v>156.056719352165</v>
      </c>
      <c r="TQ65" s="42">
        <v>606.24153699403303</v>
      </c>
      <c r="TR65" s="66"/>
      <c r="TS65" s="41">
        <v>88.232199999996496</v>
      </c>
      <c r="TT65" s="42">
        <v>642.77344059086204</v>
      </c>
      <c r="TV65" s="41">
        <v>1167.64197951554</v>
      </c>
      <c r="TW65" s="42">
        <v>734.31338483991703</v>
      </c>
      <c r="TX65" s="66"/>
      <c r="TY65" s="41">
        <v>1065.06729675314</v>
      </c>
      <c r="TZ65" s="42">
        <v>747.22625440084698</v>
      </c>
      <c r="UA65" s="66"/>
      <c r="UB65" s="41">
        <v>911.53447399074196</v>
      </c>
      <c r="UC65" s="42">
        <v>767.92250168027499</v>
      </c>
      <c r="UD65" s="66"/>
      <c r="UE65" s="41">
        <v>744.30054122834304</v>
      </c>
      <c r="UF65" s="42">
        <v>792.769261678666</v>
      </c>
      <c r="UG65" s="66"/>
      <c r="UH65" s="41">
        <v>541.10560846594296</v>
      </c>
      <c r="UI65" s="42">
        <v>826.66162073850103</v>
      </c>
      <c r="UJ65" s="66"/>
      <c r="UK65" s="41">
        <v>398.94720369205402</v>
      </c>
      <c r="UL65" s="42">
        <v>870.76249164592502</v>
      </c>
      <c r="UN65" s="41">
        <v>1452.40454966005</v>
      </c>
      <c r="UO65" s="42">
        <v>990.73935446668099</v>
      </c>
      <c r="UP65" s="66"/>
      <c r="UQ65" s="41">
        <v>1291.8522416600499</v>
      </c>
      <c r="UR65" s="42">
        <v>1008.30419754211</v>
      </c>
      <c r="US65" s="66"/>
      <c r="UT65" s="41">
        <v>1107.8578985721499</v>
      </c>
      <c r="UU65" s="42">
        <v>1036.25506357063</v>
      </c>
      <c r="UV65" s="66"/>
      <c r="UW65" s="41">
        <v>907.42222348425003</v>
      </c>
      <c r="UX65" s="42">
        <v>1069.9115908275401</v>
      </c>
      <c r="UY65" s="66"/>
      <c r="UZ65" s="41">
        <v>705.18908130844795</v>
      </c>
      <c r="VA65" s="42">
        <v>1115.92898195987</v>
      </c>
      <c r="VB65" s="66"/>
      <c r="VC65" s="41">
        <v>493.14492706123298</v>
      </c>
      <c r="VD65" s="42">
        <v>1175.8013098246699</v>
      </c>
      <c r="VF65" s="41">
        <v>457.16697491100098</v>
      </c>
      <c r="VG65" s="42">
        <v>71.046502821396402</v>
      </c>
      <c r="VH65" s="66"/>
      <c r="VI65" s="41">
        <v>406.76489575333801</v>
      </c>
      <c r="VJ65" s="42">
        <v>73.664947482331499</v>
      </c>
      <c r="VK65" s="66"/>
      <c r="VL65" s="41">
        <v>377.15620501728898</v>
      </c>
      <c r="VM65" s="42">
        <v>77.4138397234736</v>
      </c>
      <c r="VN65" s="66"/>
      <c r="VO65" s="41">
        <v>328.60768536091598</v>
      </c>
      <c r="VP65" s="42">
        <v>83.628237372971</v>
      </c>
      <c r="VR65" s="41">
        <v>571.71961411861696</v>
      </c>
      <c r="VS65" s="42">
        <v>104.631419780548</v>
      </c>
      <c r="VT65" s="66"/>
      <c r="VU65" s="41">
        <v>513.69681955311</v>
      </c>
      <c r="VV65" s="42">
        <v>108.637012455761</v>
      </c>
      <c r="VW65" s="66"/>
      <c r="VX65" s="41">
        <v>440.96842498760202</v>
      </c>
      <c r="VY65" s="42">
        <v>114.29556548401099</v>
      </c>
      <c r="VZ65" s="66"/>
      <c r="WA65" s="41">
        <v>430.44977077257198</v>
      </c>
      <c r="WB65" s="42">
        <v>124.425381633765</v>
      </c>
      <c r="WD65" s="41">
        <v>767.30975366408302</v>
      </c>
      <c r="WE65" s="42">
        <v>149.876232536423</v>
      </c>
      <c r="WF65" s="66"/>
      <c r="WG65" s="41">
        <v>703.10538167046695</v>
      </c>
      <c r="WH65" s="42">
        <v>154.955816219518</v>
      </c>
      <c r="WI65" s="66"/>
      <c r="WJ65" s="41">
        <v>622.299409676849</v>
      </c>
      <c r="WK65" s="42">
        <v>162.01264545894401</v>
      </c>
      <c r="WL65" s="66"/>
      <c r="WM65" s="41">
        <v>554.47157582715295</v>
      </c>
      <c r="WN65" s="42">
        <v>175.49266248096001</v>
      </c>
      <c r="WP65" s="41">
        <v>921.69602461445197</v>
      </c>
      <c r="WQ65" s="42">
        <v>209.67085897081</v>
      </c>
      <c r="WR65" s="66"/>
      <c r="WS65" s="41">
        <v>840.76418753155099</v>
      </c>
      <c r="WT65" s="42">
        <v>217.47898912469401</v>
      </c>
      <c r="WU65" s="66"/>
      <c r="WV65" s="41">
        <v>739.01635044864804</v>
      </c>
      <c r="WW65" s="42">
        <v>228.394004493637</v>
      </c>
      <c r="WX65" s="66"/>
      <c r="WY65" s="41">
        <v>556.22549582633201</v>
      </c>
      <c r="WZ65" s="42">
        <v>242.37905976607999</v>
      </c>
      <c r="XB65" s="41">
        <v>1216.8698879874901</v>
      </c>
      <c r="XC65" s="42">
        <v>290.507614936518</v>
      </c>
      <c r="XD65" s="66"/>
      <c r="XE65" s="41">
        <v>1109.9567873035501</v>
      </c>
      <c r="XF65" s="42">
        <v>300.65731026703401</v>
      </c>
      <c r="XG65" s="66"/>
      <c r="XH65" s="41">
        <v>989.75879793567799</v>
      </c>
      <c r="XI65" s="42">
        <v>314.66969894251002</v>
      </c>
      <c r="XJ65" s="66"/>
      <c r="XK65" s="41">
        <v>769.89846225070698</v>
      </c>
      <c r="XL65" s="42">
        <v>332.48920747202101</v>
      </c>
      <c r="XN65" s="41">
        <v>1689.1641575486101</v>
      </c>
      <c r="XO65" s="42">
        <v>483.14968719787697</v>
      </c>
      <c r="XP65" s="66"/>
      <c r="XQ65" s="41">
        <v>1547.4190918285799</v>
      </c>
      <c r="XR65" s="42">
        <v>500.05452446014903</v>
      </c>
      <c r="XS65" s="66"/>
      <c r="XT65" s="41">
        <v>1388.4088163885399</v>
      </c>
      <c r="XU65" s="42">
        <v>523.39995650128901</v>
      </c>
      <c r="XV65" s="66"/>
      <c r="XW65" s="41">
        <v>1094.9365163934999</v>
      </c>
      <c r="XX65" s="42">
        <v>553.396114788609</v>
      </c>
      <c r="XZ65" s="41">
        <v>2319.5962466778901</v>
      </c>
      <c r="YA65" s="42">
        <v>734.19154795398697</v>
      </c>
      <c r="YB65" s="66"/>
      <c r="YC65" s="41">
        <v>2193.9069785994202</v>
      </c>
      <c r="YD65" s="42">
        <v>751.44043308965797</v>
      </c>
      <c r="YE65" s="66"/>
      <c r="YF65" s="41">
        <v>2012.2422065209701</v>
      </c>
      <c r="YG65" s="42">
        <v>779.42398084550803</v>
      </c>
      <c r="YH65" s="66"/>
      <c r="YI65" s="41">
        <v>1815.1587384425</v>
      </c>
      <c r="YJ65" s="42">
        <v>811.96910956456304</v>
      </c>
      <c r="YK65" s="66"/>
      <c r="YL65" s="41">
        <v>1458.3616938621899</v>
      </c>
      <c r="YM65" s="42">
        <v>855.26173537944896</v>
      </c>
      <c r="YN65" s="66"/>
      <c r="YO65" s="41">
        <v>1201.0316</v>
      </c>
      <c r="YP65" s="42">
        <v>910.07711690307303</v>
      </c>
      <c r="YR65" s="41">
        <v>3131.1877303712599</v>
      </c>
      <c r="YS65" s="42">
        <v>1060.8266840930701</v>
      </c>
      <c r="YT65" s="66"/>
      <c r="YU65" s="41">
        <v>2994.8328416120098</v>
      </c>
      <c r="YV65" s="42">
        <v>1083.3629359249301</v>
      </c>
      <c r="YW65" s="66"/>
      <c r="YX65" s="41">
        <v>2796.4451108527601</v>
      </c>
      <c r="YY65" s="42">
        <v>1118.6695173596199</v>
      </c>
      <c r="YZ65" s="66"/>
      <c r="ZA65" s="41">
        <v>2580.9867470935001</v>
      </c>
      <c r="ZB65" s="42">
        <v>1159.2403071220999</v>
      </c>
      <c r="ZC65" s="66"/>
      <c r="ZD65" s="41">
        <v>2349.6047715750001</v>
      </c>
      <c r="ZE65" s="42">
        <v>1211.67325436121</v>
      </c>
      <c r="ZF65" s="66"/>
      <c r="ZG65" s="41">
        <v>1867.98421092328</v>
      </c>
      <c r="ZH65" s="42">
        <v>1280.2939026112799</v>
      </c>
      <c r="ZJ65" s="41">
        <v>4053.4638064359101</v>
      </c>
      <c r="ZK65" s="42">
        <v>1470.7351468213899</v>
      </c>
      <c r="ZL65" s="66"/>
      <c r="ZM65" s="41">
        <v>3907.0087836735102</v>
      </c>
      <c r="ZN65" s="42">
        <v>1499.3165061233201</v>
      </c>
      <c r="ZO65" s="66"/>
      <c r="ZP65" s="41">
        <v>3692.4635809111101</v>
      </c>
      <c r="ZQ65" s="42">
        <v>1542.9714986569199</v>
      </c>
      <c r="ZR65" s="66"/>
      <c r="ZS65" s="41">
        <v>3459.1958081487101</v>
      </c>
      <c r="ZT65" s="42">
        <v>1592.3691971716801</v>
      </c>
      <c r="ZU65" s="66"/>
      <c r="ZV65" s="41">
        <v>3177.49543538631</v>
      </c>
      <c r="ZW65" s="42">
        <v>1655.8228071977501</v>
      </c>
      <c r="ZX65" s="66"/>
      <c r="ZY65" s="41">
        <v>2669.8968036920501</v>
      </c>
      <c r="ZZ65" s="42">
        <v>1737.8269824137601</v>
      </c>
      <c r="AAB65" s="41">
        <v>4940.6793061888302</v>
      </c>
      <c r="AAC65" s="42">
        <v>1984.2968272829401</v>
      </c>
      <c r="AAD65" s="66"/>
      <c r="AAE65" s="41">
        <v>4727.4705901888301</v>
      </c>
      <c r="AAF65" s="42">
        <v>2023.0449481456001</v>
      </c>
      <c r="AAG65" s="66"/>
      <c r="AAH65" s="41">
        <v>4470.2613911009203</v>
      </c>
      <c r="AAI65" s="42">
        <v>2081.8939400101199</v>
      </c>
      <c r="AAJ65" s="66"/>
      <c r="AAK65" s="41">
        <v>4423.91333799111</v>
      </c>
      <c r="AAL65" s="42">
        <v>2150.3040337964999</v>
      </c>
      <c r="AAM65" s="66"/>
      <c r="AAN65" s="41">
        <v>3894.14543783723</v>
      </c>
      <c r="AAO65" s="42">
        <v>2234.7918218814202</v>
      </c>
      <c r="AAP65" s="66"/>
      <c r="AAQ65" s="41">
        <v>3242.98632706123</v>
      </c>
      <c r="AAR65" s="42">
        <v>2346.3143536810198</v>
      </c>
      <c r="AAT65" s="91">
        <v>1187.7869071734899</v>
      </c>
      <c r="AAU65" s="92">
        <v>166.693921378836</v>
      </c>
      <c r="AAV65" s="80"/>
      <c r="AAW65" s="91">
        <v>1150.6736463156999</v>
      </c>
      <c r="AAX65" s="92">
        <v>174.93232228604799</v>
      </c>
      <c r="AAY65" s="80"/>
      <c r="AAZ65" s="91">
        <v>1104.6713326578999</v>
      </c>
      <c r="ABA65" s="92">
        <v>185.20693845085501</v>
      </c>
      <c r="ABB65" s="80"/>
      <c r="ABC65" s="91">
        <v>1152.66044939774</v>
      </c>
      <c r="ABD65" s="92">
        <v>201.67884578871201</v>
      </c>
      <c r="ABF65" s="110">
        <v>1454.4111623814699</v>
      </c>
      <c r="ABG65" s="111">
        <v>242.76489178326599</v>
      </c>
      <c r="ABH65" s="99"/>
      <c r="ABI65" s="110">
        <v>1411.4475994283</v>
      </c>
      <c r="ABJ65" s="111">
        <v>254.68753920655101</v>
      </c>
      <c r="ABK65" s="99"/>
      <c r="ABL65" s="110">
        <v>1358.1520028751299</v>
      </c>
      <c r="ABM65" s="111">
        <v>269.50337497290599</v>
      </c>
      <c r="ABN65" s="99"/>
      <c r="ABO65" s="110">
        <v>1426.23556501843</v>
      </c>
      <c r="ABP65" s="111">
        <v>295.01232218008499</v>
      </c>
      <c r="ABR65" s="129">
        <v>1875.4280967428699</v>
      </c>
      <c r="ABS65" s="130">
        <v>344.93558838785202</v>
      </c>
      <c r="ABT65" s="118"/>
      <c r="ABU65" s="129">
        <v>1827.2330610256199</v>
      </c>
      <c r="ABV65" s="130">
        <v>360.43701042900102</v>
      </c>
      <c r="ABW65" s="118"/>
      <c r="ABX65" s="129">
        <v>1767.31805090836</v>
      </c>
      <c r="ABY65" s="130">
        <v>379.69787758023801</v>
      </c>
      <c r="ABZ65" s="118"/>
      <c r="ACA65" s="129">
        <v>1848.12438</v>
      </c>
      <c r="ACB65" s="130">
        <v>414.13306063640903</v>
      </c>
      <c r="ACD65" s="148">
        <v>2274.3894696146899</v>
      </c>
      <c r="ACE65" s="149">
        <v>481.99595856298799</v>
      </c>
      <c r="ACF65" s="137"/>
      <c r="ACG65" s="148">
        <v>2213.85483496904</v>
      </c>
      <c r="ACH65" s="149">
        <v>504.67432164524803</v>
      </c>
      <c r="ACI65" s="137"/>
      <c r="ACJ65" s="148">
        <v>2138.6427123233898</v>
      </c>
      <c r="ACK65" s="149">
        <v>532.80287696968105</v>
      </c>
      <c r="ACL65" s="137"/>
      <c r="ACM65" s="148">
        <v>2052.0361276777398</v>
      </c>
      <c r="ACN65" s="149">
        <v>564.05593699458302</v>
      </c>
      <c r="ACP65" s="167">
        <v>2922.9904199320599</v>
      </c>
      <c r="ACQ65" s="168">
        <v>667.22147452345405</v>
      </c>
      <c r="ACR65" s="156"/>
      <c r="ACS65" s="167">
        <v>2846.1370529979699</v>
      </c>
      <c r="ACT65" s="168">
        <v>697.33133723981996</v>
      </c>
      <c r="ACU65" s="156"/>
      <c r="ACV65" s="167">
        <v>2756.6992543297902</v>
      </c>
      <c r="ACW65" s="168">
        <v>734.55690095517696</v>
      </c>
      <c r="ACX65" s="156"/>
      <c r="ACY65" s="167">
        <v>2653.6428068615901</v>
      </c>
      <c r="ACZ65" s="168">
        <v>776.17279519544297</v>
      </c>
      <c r="ADB65" s="186">
        <v>4021.62632174901</v>
      </c>
      <c r="ADC65" s="187">
        <v>1104.14527206708</v>
      </c>
      <c r="ADD65" s="175"/>
      <c r="ADE65" s="186">
        <v>3919.50163196941</v>
      </c>
      <c r="ADF65" s="187">
        <v>1153.3697006104701</v>
      </c>
      <c r="ADG65" s="175"/>
      <c r="ADH65" s="186">
        <v>3800.7903292101901</v>
      </c>
      <c r="ADI65" s="187">
        <v>1214.20458151189</v>
      </c>
      <c r="ADJ65" s="175"/>
      <c r="ADK65" s="186">
        <v>3663.9526000000001</v>
      </c>
      <c r="ADL65" s="187">
        <v>1282.3737523525101</v>
      </c>
      <c r="ADN65" s="205">
        <v>5348.0210848855004</v>
      </c>
      <c r="ADO65" s="206">
        <v>1664.5460108709799</v>
      </c>
      <c r="ADP65" s="194"/>
      <c r="ADQ65" s="205">
        <v>5255.6923251317603</v>
      </c>
      <c r="ADR65" s="206">
        <v>1716.95142092421</v>
      </c>
      <c r="ADS65" s="194"/>
      <c r="ADT65" s="205">
        <v>5124.34765177802</v>
      </c>
      <c r="ADU65" s="206">
        <v>1794.0700200741701</v>
      </c>
      <c r="ADV65" s="194"/>
      <c r="ADW65" s="205">
        <v>4981.9920840242803</v>
      </c>
      <c r="ADX65" s="206">
        <v>1876.0186883425299</v>
      </c>
      <c r="ADY65" s="194"/>
      <c r="ADZ65" s="205">
        <v>4821.3995021168002</v>
      </c>
      <c r="AEA65" s="206">
        <v>1971.4182399039601</v>
      </c>
      <c r="AEB65" s="194"/>
      <c r="AEC65" s="205">
        <v>4638.05043999999</v>
      </c>
      <c r="AED65" s="206">
        <v>2078.8655168944301</v>
      </c>
      <c r="AEF65" s="224">
        <v>6971.1505265297501</v>
      </c>
      <c r="AEG65" s="225">
        <v>2388.4212857111602</v>
      </c>
      <c r="AEH65" s="213"/>
      <c r="AEI65" s="224">
        <v>6869.4502530732798</v>
      </c>
      <c r="AEJ65" s="225">
        <v>2456.2383873162698</v>
      </c>
      <c r="AEK65" s="213"/>
      <c r="AEL65" s="224">
        <v>6724.2611048168001</v>
      </c>
      <c r="AEM65" s="225">
        <v>2555.4823334980201</v>
      </c>
      <c r="AEN65" s="213"/>
      <c r="AEO65" s="224">
        <v>6566.8031223603202</v>
      </c>
      <c r="AEP65" s="225">
        <v>2661.4476396333298</v>
      </c>
      <c r="AEQ65" s="213"/>
      <c r="AER65" s="224">
        <v>6390.2573622473601</v>
      </c>
      <c r="AES65" s="225">
        <v>2785.3630243428202</v>
      </c>
      <c r="AET65" s="213"/>
      <c r="AEU65" s="224">
        <v>6175.8107401908801</v>
      </c>
      <c r="AEV65" s="225">
        <v>2924.6864149891799</v>
      </c>
      <c r="AEX65" s="243">
        <v>8798.37164995889</v>
      </c>
      <c r="AEY65" s="244">
        <v>3293.0430720767599</v>
      </c>
      <c r="AEZ65" s="232"/>
      <c r="AFA65" s="243">
        <v>8687.5430220710605</v>
      </c>
      <c r="AFB65" s="244">
        <v>3378.0889082059398</v>
      </c>
      <c r="AFC65" s="232"/>
      <c r="AFD65" s="243">
        <v>8528.7525581832306</v>
      </c>
      <c r="AFE65" s="244">
        <v>3502.1540661181498</v>
      </c>
      <c r="AFF65" s="232"/>
      <c r="AFG65" s="243">
        <v>8356.4353202953898</v>
      </c>
      <c r="AFH65" s="244">
        <v>3634.91646248499</v>
      </c>
      <c r="AFI65" s="232"/>
      <c r="AFJ65" s="243">
        <v>8149.6913704075496</v>
      </c>
      <c r="AFK65" s="244">
        <v>3790.3977128286601</v>
      </c>
      <c r="AFL65" s="232"/>
      <c r="AFM65" s="243">
        <v>7929.26440000001</v>
      </c>
      <c r="AFN65" s="244">
        <v>3966.8597224359801</v>
      </c>
      <c r="AFP65" s="263">
        <v>10658.7662572192</v>
      </c>
      <c r="AFQ65" s="264">
        <v>4435.0055521036302</v>
      </c>
      <c r="AFR65" s="251"/>
      <c r="AFS65" s="263">
        <v>10509.662947619199</v>
      </c>
      <c r="AFT65" s="264">
        <v>4550.3937312001999</v>
      </c>
      <c r="AFU65" s="251"/>
      <c r="AFV65" s="263">
        <v>10319.2197599714</v>
      </c>
      <c r="AFW65" s="264">
        <v>4716.7010463078204</v>
      </c>
      <c r="AFX65" s="251"/>
      <c r="AFY65" s="263">
        <v>10112.5444435236</v>
      </c>
      <c r="AFZ65" s="264">
        <v>4894.5380489175104</v>
      </c>
      <c r="AGA65" s="251"/>
      <c r="AGB65" s="263">
        <v>9882.3400378280003</v>
      </c>
      <c r="AGC65" s="264">
        <v>5104.1667863118</v>
      </c>
      <c r="AGD65" s="251"/>
      <c r="AGE65" s="263">
        <v>9600.2566999999999</v>
      </c>
      <c r="AGF65" s="264">
        <v>5340.8903212161704</v>
      </c>
      <c r="AGH65" s="41"/>
      <c r="AGI65" s="42"/>
      <c r="AGK65" s="41"/>
      <c r="AGL65" s="42"/>
      <c r="AGN65" s="41"/>
      <c r="AGO65" s="42"/>
      <c r="AGQ65" s="41"/>
      <c r="AGR65" s="42"/>
      <c r="AGT65" s="41"/>
      <c r="AGU65" s="42"/>
      <c r="AGW65" s="41"/>
      <c r="AGX65" s="42"/>
      <c r="AGZ65" s="41"/>
      <c r="AHA65" s="42"/>
      <c r="AHC65" s="41"/>
      <c r="AHD65" s="42"/>
      <c r="AHF65" s="41"/>
      <c r="AHG65" s="42"/>
      <c r="AHI65" s="41"/>
      <c r="AHJ65" s="42"/>
      <c r="AHL65" s="41"/>
      <c r="AHM65" s="42"/>
      <c r="AHO65" s="41"/>
      <c r="AHP65" s="42"/>
      <c r="AHR65" s="41"/>
      <c r="AHS65" s="42"/>
      <c r="AHU65" s="41"/>
      <c r="AHV65" s="42"/>
      <c r="AHX65" s="41"/>
      <c r="AHY65" s="42"/>
      <c r="AIA65" s="41"/>
      <c r="AIB65" s="42"/>
      <c r="AID65" s="41"/>
      <c r="AIE65" s="42"/>
      <c r="AIG65" s="41"/>
      <c r="AIH65" s="42"/>
      <c r="AIJ65" s="41"/>
      <c r="AIK65" s="42"/>
      <c r="AIM65" s="41"/>
      <c r="AIN65" s="42"/>
      <c r="AIP65" s="41"/>
      <c r="AIQ65" s="42"/>
      <c r="AIS65" s="41"/>
      <c r="AIT65" s="42"/>
      <c r="AIV65" s="41"/>
      <c r="AIW65" s="42"/>
      <c r="AIY65" s="41"/>
      <c r="AIZ65" s="42"/>
      <c r="AJB65" s="41"/>
      <c r="AJC65" s="42"/>
      <c r="AJE65" s="41"/>
      <c r="AJF65" s="42"/>
      <c r="AJH65" s="41"/>
      <c r="AJI65" s="42"/>
      <c r="AJK65" s="41"/>
      <c r="AJL65" s="42"/>
      <c r="AJN65" s="41"/>
      <c r="AJO65" s="42"/>
      <c r="AJQ65" s="41"/>
      <c r="AJR65" s="42"/>
      <c r="AJT65" s="41"/>
      <c r="AJU65" s="42"/>
      <c r="AJW65" s="41"/>
      <c r="AJX65" s="42"/>
      <c r="AJZ65" s="41"/>
      <c r="AKA65" s="42"/>
      <c r="AKC65" s="41"/>
      <c r="AKD65" s="42"/>
      <c r="AKF65" s="41"/>
      <c r="AKG65" s="42"/>
      <c r="AKI65" s="41"/>
      <c r="AKJ65" s="42"/>
      <c r="AKL65" s="41"/>
      <c r="AKM65" s="42"/>
      <c r="AKN65" s="66"/>
      <c r="AKO65" s="41"/>
      <c r="AKP65" s="42"/>
      <c r="AKQ65" s="66"/>
      <c r="AKR65" s="41"/>
      <c r="AKS65" s="42"/>
      <c r="AKU65" s="41"/>
      <c r="AKV65" s="42"/>
      <c r="AKW65" s="66"/>
      <c r="AKX65" s="41"/>
      <c r="AKY65" s="42"/>
      <c r="AKZ65" s="66"/>
      <c r="ALA65" s="41"/>
      <c r="ALB65" s="42"/>
      <c r="ALD65" s="41"/>
      <c r="ALE65" s="42"/>
      <c r="ALF65" s="66"/>
      <c r="ALG65" s="41"/>
      <c r="ALH65" s="42"/>
      <c r="ALI65" s="66"/>
      <c r="ALJ65" s="41"/>
      <c r="ALK65" s="42"/>
      <c r="ALM65" s="41"/>
      <c r="ALN65" s="42"/>
      <c r="ALO65" s="66"/>
      <c r="ALP65" s="41"/>
      <c r="ALQ65" s="42"/>
      <c r="ALR65" s="66"/>
      <c r="ALS65" s="41"/>
      <c r="ALT65" s="42"/>
      <c r="ALV65" s="41"/>
      <c r="ALW65" s="42"/>
      <c r="ALX65" s="66"/>
      <c r="ALY65" s="41"/>
      <c r="ALZ65" s="42"/>
      <c r="AMA65" s="66"/>
      <c r="AMB65" s="41"/>
      <c r="AMC65" s="42"/>
      <c r="AME65" s="41"/>
      <c r="AMF65" s="42"/>
      <c r="AMG65" s="66"/>
      <c r="AMH65" s="41"/>
      <c r="AMI65" s="42"/>
      <c r="AMJ65" s="66"/>
      <c r="AMK65" s="41"/>
      <c r="AML65" s="42"/>
      <c r="AMN65" s="41"/>
      <c r="AMO65" s="42"/>
      <c r="AMP65" s="66"/>
      <c r="AMQ65" s="41"/>
      <c r="AMR65" s="42"/>
      <c r="AMS65" s="66"/>
      <c r="AMT65" s="41"/>
      <c r="AMU65" s="42"/>
      <c r="AMW65" s="41"/>
      <c r="AMX65" s="42"/>
      <c r="AMY65" s="66"/>
      <c r="AMZ65" s="41"/>
      <c r="ANA65" s="42"/>
      <c r="ANB65" s="66"/>
      <c r="ANC65" s="41"/>
      <c r="AND65" s="42"/>
      <c r="ANF65" s="41"/>
      <c r="ANG65" s="42"/>
      <c r="ANH65" s="66"/>
      <c r="ANI65" s="41"/>
      <c r="ANJ65" s="42"/>
      <c r="ANK65" s="66"/>
      <c r="ANL65" s="41"/>
      <c r="ANM65" s="42"/>
      <c r="ANO65" s="41"/>
      <c r="ANP65" s="42"/>
      <c r="ANQ65" s="66"/>
      <c r="ANR65" s="41"/>
      <c r="ANS65" s="42"/>
      <c r="ANT65" s="66"/>
      <c r="ANU65" s="41"/>
      <c r="ANV65" s="42"/>
      <c r="ANX65" s="41"/>
      <c r="ANY65" s="42"/>
      <c r="ANZ65" s="66"/>
      <c r="AOA65" s="41"/>
      <c r="AOB65" s="42"/>
      <c r="AOC65" s="66"/>
      <c r="AOD65" s="41"/>
      <c r="AOE65" s="42"/>
      <c r="AOG65" s="41"/>
      <c r="AOH65" s="42"/>
      <c r="AOI65" s="66"/>
      <c r="AOJ65" s="41"/>
      <c r="AOK65" s="42"/>
      <c r="AOL65" s="66"/>
      <c r="AOM65" s="41"/>
      <c r="AON65" s="42"/>
      <c r="AOP65" s="41"/>
      <c r="AOQ65" s="42"/>
      <c r="AOS65" s="41"/>
      <c r="AOT65" s="42"/>
      <c r="AOV65" s="41"/>
      <c r="AOW65" s="42"/>
      <c r="AOY65" s="41"/>
      <c r="AOZ65" s="42"/>
      <c r="APB65" s="41"/>
      <c r="APC65" s="42"/>
      <c r="APE65" s="41"/>
      <c r="APF65" s="42"/>
      <c r="APH65" s="41"/>
      <c r="API65" s="42"/>
      <c r="APK65" s="41"/>
      <c r="APL65" s="42"/>
      <c r="APN65" s="41"/>
      <c r="APO65" s="42"/>
      <c r="APQ65" s="41"/>
      <c r="APR65" s="42"/>
      <c r="APT65" s="41"/>
      <c r="APU65" s="42"/>
      <c r="APW65" s="41"/>
      <c r="APX65" s="42"/>
      <c r="APZ65" s="41"/>
      <c r="AQA65" s="42"/>
      <c r="AQC65" s="41"/>
      <c r="AQD65" s="42"/>
      <c r="AQF65" s="41"/>
      <c r="AQG65" s="42"/>
      <c r="AQI65" s="41"/>
      <c r="AQJ65" s="42"/>
      <c r="AQL65" s="41"/>
      <c r="AQM65" s="42"/>
      <c r="AQO65" s="41"/>
      <c r="AQP65" s="42"/>
      <c r="AQR65" s="41"/>
      <c r="AQS65" s="42"/>
      <c r="AQU65" s="41"/>
      <c r="AQV65" s="42"/>
      <c r="AQX65" s="41"/>
      <c r="AQY65" s="42"/>
      <c r="ARA65" s="41"/>
      <c r="ARB65" s="42"/>
      <c r="ARD65" s="41"/>
      <c r="ARE65" s="42"/>
      <c r="ARG65" s="41"/>
      <c r="ARH65" s="42"/>
      <c r="ARJ65" s="41"/>
      <c r="ARK65" s="42"/>
      <c r="ARM65" s="41"/>
      <c r="ARN65" s="42"/>
      <c r="ARP65" s="41"/>
      <c r="ARQ65" s="42"/>
      <c r="ARS65" s="41"/>
      <c r="ART65" s="42"/>
      <c r="ARV65" s="41"/>
      <c r="ARW65" s="42"/>
      <c r="ARY65" s="41"/>
      <c r="ARZ65" s="42"/>
      <c r="ASB65" s="41"/>
      <c r="ASC65" s="42"/>
      <c r="ASE65" s="41"/>
      <c r="ASF65" s="42"/>
      <c r="ASH65" s="41"/>
      <c r="ASI65" s="42"/>
      <c r="ASK65" s="41"/>
      <c r="ASL65" s="42"/>
      <c r="ASN65" s="41"/>
      <c r="ASO65" s="42"/>
      <c r="ASQ65" s="41"/>
      <c r="ASR65" s="42"/>
      <c r="AST65" s="41"/>
      <c r="ASU65" s="42"/>
      <c r="ASW65" s="41"/>
      <c r="ASX65" s="42"/>
      <c r="ASZ65" s="41"/>
      <c r="ATA65" s="42"/>
      <c r="ATC65" s="41"/>
      <c r="ATD65" s="42"/>
      <c r="ATF65" s="41"/>
      <c r="ATG65" s="42"/>
      <c r="ATI65" s="41"/>
      <c r="ATJ65" s="42"/>
      <c r="ATL65" s="41"/>
      <c r="ATM65" s="42"/>
      <c r="ATO65" s="41"/>
      <c r="ATP65" s="42"/>
      <c r="ATR65" s="41"/>
      <c r="ATS65" s="42"/>
      <c r="ATU65" s="41"/>
      <c r="ATV65" s="42"/>
      <c r="ATX65" s="41"/>
      <c r="ATY65" s="42"/>
      <c r="AUA65" s="41"/>
      <c r="AUB65" s="42"/>
      <c r="AUD65" s="41"/>
      <c r="AUE65" s="42"/>
      <c r="AUG65" s="41"/>
      <c r="AUH65" s="42"/>
      <c r="AUJ65" s="41"/>
      <c r="AUK65" s="42"/>
      <c r="AUM65" s="41"/>
      <c r="AUN65" s="42"/>
      <c r="AUP65" s="41"/>
      <c r="AUQ65" s="42"/>
      <c r="AUS65" s="41"/>
      <c r="AUT65" s="42"/>
      <c r="AUV65" s="41"/>
      <c r="AUW65" s="42"/>
      <c r="AUY65" s="41"/>
      <c r="AUZ65" s="42"/>
      <c r="AVB65" s="41"/>
      <c r="AVC65" s="42"/>
      <c r="AVE65" s="41"/>
      <c r="AVF65" s="42"/>
      <c r="AVH65" s="41"/>
      <c r="AVI65" s="42"/>
      <c r="AVK65" s="41"/>
      <c r="AVL65" s="42"/>
      <c r="AVN65" s="41"/>
      <c r="AVO65" s="42"/>
      <c r="AVQ65" s="41"/>
      <c r="AVR65" s="42"/>
      <c r="AVT65" s="41"/>
      <c r="AVU65" s="42"/>
      <c r="AVW65" s="41"/>
      <c r="AVX65" s="42"/>
      <c r="AVZ65" s="41"/>
      <c r="AWA65" s="42"/>
      <c r="AWC65" s="41"/>
      <c r="AWD65" s="42"/>
      <c r="AWF65" s="41"/>
      <c r="AWG65" s="42"/>
      <c r="AWH65" s="66"/>
      <c r="AWI65" s="41"/>
      <c r="AWJ65" s="42"/>
      <c r="AWK65" s="66"/>
      <c r="AWL65" s="41"/>
      <c r="AWM65" s="42"/>
      <c r="AWO65" s="41"/>
      <c r="AWP65" s="42"/>
      <c r="AWQ65" s="66"/>
      <c r="AWR65" s="41"/>
      <c r="AWS65" s="42"/>
      <c r="AWT65" s="66"/>
      <c r="AWU65" s="41"/>
      <c r="AWV65" s="42"/>
      <c r="AWX65" s="41"/>
      <c r="AWY65" s="42"/>
      <c r="AWZ65" s="66"/>
      <c r="AXA65" s="41"/>
      <c r="AXB65" s="42"/>
      <c r="AXC65" s="66"/>
      <c r="AXD65" s="41"/>
      <c r="AXE65" s="42"/>
      <c r="AXG65" s="41"/>
      <c r="AXH65" s="42"/>
      <c r="AXI65" s="66"/>
      <c r="AXJ65" s="41"/>
      <c r="AXK65" s="42"/>
      <c r="AXL65" s="66"/>
      <c r="AXM65" s="41"/>
      <c r="AXN65" s="42"/>
      <c r="AXP65" s="41"/>
      <c r="AXQ65" s="42"/>
      <c r="AXR65" s="66"/>
      <c r="AXS65" s="41"/>
      <c r="AXT65" s="42"/>
      <c r="AXU65" s="66"/>
      <c r="AXV65" s="41"/>
      <c r="AXW65" s="42"/>
      <c r="AXY65" s="41"/>
      <c r="AXZ65" s="42"/>
      <c r="AYA65" s="66"/>
      <c r="AYB65" s="41"/>
      <c r="AYC65" s="42"/>
      <c r="AYD65" s="66"/>
      <c r="AYE65" s="41"/>
      <c r="AYF65" s="42"/>
      <c r="AYH65" s="41"/>
      <c r="AYI65" s="42"/>
      <c r="AYJ65" s="66"/>
      <c r="AYK65" s="41"/>
      <c r="AYL65" s="42"/>
      <c r="AYM65" s="66"/>
      <c r="AYN65" s="41"/>
      <c r="AYO65" s="42"/>
      <c r="AYQ65" s="41"/>
      <c r="AYR65" s="42"/>
      <c r="AYS65" s="66"/>
      <c r="AYT65" s="41"/>
      <c r="AYU65" s="42"/>
      <c r="AYV65" s="66"/>
      <c r="AYW65" s="41"/>
      <c r="AYX65" s="42"/>
      <c r="AYZ65" s="41"/>
      <c r="AZA65" s="42"/>
      <c r="AZB65" s="66"/>
      <c r="AZC65" s="41"/>
      <c r="AZD65" s="42"/>
      <c r="AZE65" s="66"/>
      <c r="AZF65" s="41"/>
      <c r="AZG65" s="42"/>
      <c r="AZI65" s="41"/>
      <c r="AZJ65" s="42"/>
      <c r="AZK65" s="66"/>
      <c r="AZL65" s="41"/>
      <c r="AZM65" s="42"/>
      <c r="AZN65" s="66"/>
      <c r="AZO65" s="41"/>
      <c r="AZP65" s="42"/>
      <c r="AZR65" s="41"/>
      <c r="AZS65" s="42"/>
      <c r="AZT65" s="66"/>
      <c r="AZU65" s="41"/>
      <c r="AZV65" s="42"/>
      <c r="AZW65" s="66"/>
      <c r="AZX65" s="41"/>
      <c r="AZY65" s="42"/>
    </row>
    <row r="66" spans="2:1377" x14ac:dyDescent="0.15">
      <c r="B66" s="41">
        <v>177.827792376004</v>
      </c>
      <c r="C66" s="42">
        <v>44.449896308986702</v>
      </c>
      <c r="E66" s="41">
        <v>147.481499218343</v>
      </c>
      <c r="F66" s="42">
        <v>46.110244383225599</v>
      </c>
      <c r="H66" s="41">
        <v>126.695498984151</v>
      </c>
      <c r="I66" s="42">
        <v>48.392569924149598</v>
      </c>
      <c r="J66" s="66"/>
      <c r="K66" s="41">
        <v>101.453801439602</v>
      </c>
      <c r="L66" s="42">
        <v>52.242891107312502</v>
      </c>
      <c r="N66" s="41">
        <v>231.799831555498</v>
      </c>
      <c r="O66" s="42">
        <v>65.458987317960805</v>
      </c>
      <c r="P66" s="66"/>
      <c r="Q66" s="41">
        <v>197.17545398998999</v>
      </c>
      <c r="R66" s="42">
        <v>67.979746052086895</v>
      </c>
      <c r="S66" s="66"/>
      <c r="T66" s="41">
        <v>148.960682287417</v>
      </c>
      <c r="U66" s="42">
        <v>71.444939063331105</v>
      </c>
      <c r="V66" s="66"/>
      <c r="W66" s="41">
        <v>148.97845475361399</v>
      </c>
      <c r="X66" s="42">
        <v>77.685193631087003</v>
      </c>
      <c r="Z66" s="41">
        <v>334.67087822661603</v>
      </c>
      <c r="AA66" s="42">
        <v>93.757903917027505</v>
      </c>
      <c r="AB66" s="66"/>
      <c r="AC66" s="41">
        <v>297.207554233</v>
      </c>
      <c r="AD66" s="42">
        <v>96.983047363744902</v>
      </c>
      <c r="AE66" s="66"/>
      <c r="AF66" s="41">
        <v>249.093350239383</v>
      </c>
      <c r="AG66" s="42">
        <v>101.329268825036</v>
      </c>
      <c r="AH66" s="66"/>
      <c r="AI66" s="41">
        <v>208.29936695425201</v>
      </c>
      <c r="AJ66" s="42">
        <v>109.67649725121601</v>
      </c>
      <c r="AL66" s="41">
        <v>395.35975209842002</v>
      </c>
      <c r="AM66" s="42">
        <v>131.15409844014999</v>
      </c>
      <c r="AN66" s="66"/>
      <c r="AO66" s="41">
        <v>347.85422501551699</v>
      </c>
      <c r="AP66" s="42">
        <v>136.07146572424</v>
      </c>
      <c r="AQ66" s="66"/>
      <c r="AR66" s="41">
        <v>278.873457383068</v>
      </c>
      <c r="AS66" s="42">
        <v>142.764720976479</v>
      </c>
      <c r="AT66" s="66"/>
      <c r="AU66" s="41">
        <v>175.394756243122</v>
      </c>
      <c r="AV66" s="42">
        <v>151.25198829657299</v>
      </c>
      <c r="AX66" s="41">
        <v>545.99896607250298</v>
      </c>
      <c r="AY66" s="42">
        <v>181.693026232173</v>
      </c>
      <c r="AZ66" s="66"/>
      <c r="BA66" s="41">
        <v>479.19743738856602</v>
      </c>
      <c r="BB66" s="42">
        <v>188.12962528366501</v>
      </c>
      <c r="BC66" s="66"/>
      <c r="BD66" s="41">
        <v>408.03710002068999</v>
      </c>
      <c r="BE66" s="42">
        <v>196.76202598051501</v>
      </c>
      <c r="BF66" s="66"/>
      <c r="BG66" s="41">
        <v>274.58718061300698</v>
      </c>
      <c r="BH66" s="42">
        <v>207.61238605338499</v>
      </c>
      <c r="BJ66" s="41">
        <v>768.95880071830697</v>
      </c>
      <c r="BK66" s="42">
        <v>302.16628080934902</v>
      </c>
      <c r="BL66" s="66"/>
      <c r="BM66" s="41">
        <v>680.69583099828401</v>
      </c>
      <c r="BN66" s="42">
        <v>312.86833392814799</v>
      </c>
      <c r="BO66" s="66"/>
      <c r="BP66" s="41">
        <v>587.06909155823905</v>
      </c>
      <c r="BQ66" s="42">
        <v>327.23979990236001</v>
      </c>
      <c r="BR66" s="66"/>
      <c r="BS66" s="41">
        <v>409.43297723637198</v>
      </c>
      <c r="BT66" s="42">
        <v>345.49860267296498</v>
      </c>
      <c r="BV66" s="41">
        <v>1062.0840984363699</v>
      </c>
      <c r="BW66" s="42">
        <v>458.98740854790401</v>
      </c>
      <c r="BX66" s="66"/>
      <c r="BY66" s="41">
        <v>1009.85425003694</v>
      </c>
      <c r="BZ66" s="42">
        <v>470.09457558083301</v>
      </c>
      <c r="CA66" s="66"/>
      <c r="CB66" s="41">
        <v>897.32940595848095</v>
      </c>
      <c r="CC66" s="42">
        <v>487.59306468267499</v>
      </c>
      <c r="CD66" s="66"/>
      <c r="CE66" s="41">
        <v>751.15606673722095</v>
      </c>
      <c r="CF66" s="42">
        <v>507.54282885885999</v>
      </c>
      <c r="CG66" s="66"/>
      <c r="CH66" s="41">
        <v>560.78020595848398</v>
      </c>
      <c r="CI66" s="42">
        <v>533.86092579116303</v>
      </c>
      <c r="CJ66" s="66"/>
      <c r="CK66" s="41">
        <v>544.19036156541301</v>
      </c>
      <c r="CL66" s="42">
        <v>564.29617459730696</v>
      </c>
      <c r="CN66" s="41">
        <v>1492.1064012506799</v>
      </c>
      <c r="CO66" s="42">
        <v>663.06890673995599</v>
      </c>
      <c r="CP66" s="66"/>
      <c r="CQ66" s="41">
        <v>1466.4365475004699</v>
      </c>
      <c r="CR66" s="42">
        <v>677.57128005791799</v>
      </c>
      <c r="CS66" s="66"/>
      <c r="CT66" s="41">
        <v>1345.8312357412201</v>
      </c>
      <c r="CU66" s="42">
        <v>699.86696647262204</v>
      </c>
      <c r="CV66" s="66"/>
      <c r="CW66" s="41">
        <v>1214.5569639819601</v>
      </c>
      <c r="CX66" s="42">
        <v>724.91804078952703</v>
      </c>
      <c r="CY66" s="66"/>
      <c r="CZ66" s="41">
        <v>1083.25866046346</v>
      </c>
      <c r="DA66" s="42">
        <v>756.81977729556104</v>
      </c>
      <c r="DB66" s="66"/>
      <c r="DC66" s="41">
        <v>937.44829999999797</v>
      </c>
      <c r="DD66" s="42">
        <v>796.01103827223096</v>
      </c>
      <c r="DF66" s="41">
        <v>1980.48136971131</v>
      </c>
      <c r="DG66" s="42">
        <v>919.20693509510795</v>
      </c>
      <c r="DH66" s="66"/>
      <c r="DI66" s="41">
        <v>1973.1669888198401</v>
      </c>
      <c r="DJ66" s="42">
        <v>937.47910071302795</v>
      </c>
      <c r="DK66" s="66"/>
      <c r="DL66" s="41">
        <v>1864.0764224336399</v>
      </c>
      <c r="DM66" s="42">
        <v>965.27536068607503</v>
      </c>
      <c r="DN66" s="66"/>
      <c r="DO66" s="41">
        <v>1795.0547590578301</v>
      </c>
      <c r="DP66" s="42">
        <v>996.14717229194105</v>
      </c>
      <c r="DQ66" s="66"/>
      <c r="DR66" s="41">
        <v>1471.97365286682</v>
      </c>
      <c r="DS66" s="42">
        <v>1034.91567924373</v>
      </c>
      <c r="DT66" s="66"/>
      <c r="DU66" s="41">
        <v>1424.61569673184</v>
      </c>
      <c r="DV66" s="42">
        <v>1082.7328703656001</v>
      </c>
      <c r="DX66" s="41">
        <v>2435.1614839016001</v>
      </c>
      <c r="DY66" s="42">
        <v>1240.18403653071</v>
      </c>
      <c r="DZ66" s="66"/>
      <c r="EA66" s="41">
        <v>2388.7040124682599</v>
      </c>
      <c r="EB66" s="42">
        <v>1264.9345775167001</v>
      </c>
      <c r="EC66" s="66"/>
      <c r="ED66" s="41">
        <v>2257.9655104406402</v>
      </c>
      <c r="EE66" s="42">
        <v>1302.3788737014199</v>
      </c>
      <c r="EF66" s="66"/>
      <c r="EG66" s="41">
        <v>2161.9951521018702</v>
      </c>
      <c r="EH66" s="42">
        <v>1344.0813554886699</v>
      </c>
      <c r="EI66" s="66"/>
      <c r="EJ66" s="41">
        <v>1797.8350627346399</v>
      </c>
      <c r="EK66" s="42">
        <v>1396.7528308026899</v>
      </c>
      <c r="EL66" s="66"/>
      <c r="EM66" s="41">
        <v>1730.85879728431</v>
      </c>
      <c r="EN66" s="42">
        <v>1461.6146719097901</v>
      </c>
      <c r="EP66" s="41">
        <v>716.01184344333501</v>
      </c>
      <c r="EQ66" s="42">
        <v>88.902410324928695</v>
      </c>
      <c r="ER66" s="66"/>
      <c r="ES66" s="41">
        <v>679.75413234467703</v>
      </c>
      <c r="ET66" s="42">
        <v>92.284455808534901</v>
      </c>
      <c r="EU66" s="66"/>
      <c r="EV66" s="41">
        <v>622.31571712801303</v>
      </c>
      <c r="EW66" s="42">
        <v>96.773718308584407</v>
      </c>
      <c r="EX66" s="66"/>
      <c r="EY66" s="41">
        <v>633.8836</v>
      </c>
      <c r="EZ66" s="42">
        <v>104.32189747630601</v>
      </c>
      <c r="FB66" s="41">
        <v>883.43166492852299</v>
      </c>
      <c r="FC66" s="42">
        <v>130.92420011892401</v>
      </c>
      <c r="FD66" s="66"/>
      <c r="FE66" s="41">
        <v>835.79698236301499</v>
      </c>
      <c r="FF66" s="42">
        <v>136.01671285411601</v>
      </c>
      <c r="FG66" s="66"/>
      <c r="FH66" s="41">
        <v>775.76837979750803</v>
      </c>
      <c r="FI66" s="42">
        <v>142.80998581342601</v>
      </c>
      <c r="FJ66" s="66"/>
      <c r="FK66" s="41">
        <v>798.01992592646002</v>
      </c>
      <c r="FL66" s="42">
        <v>155.00076983433999</v>
      </c>
      <c r="FN66" s="41">
        <v>1154.1785866287801</v>
      </c>
      <c r="FO66" s="42">
        <v>187.51747753821101</v>
      </c>
      <c r="FP66" s="66"/>
      <c r="FQ66" s="41">
        <v>1110.5613705220501</v>
      </c>
      <c r="FR66" s="42">
        <v>194.06662377131801</v>
      </c>
      <c r="FS66" s="66"/>
      <c r="FT66" s="41">
        <v>1035.55441864154</v>
      </c>
      <c r="FU66" s="42">
        <v>202.68332788478699</v>
      </c>
      <c r="FV66" s="66"/>
      <c r="FW66" s="41">
        <v>1060.65288110744</v>
      </c>
      <c r="FX66" s="42">
        <v>219.03829021695799</v>
      </c>
      <c r="FZ66" s="41">
        <v>1395.2517458755699</v>
      </c>
      <c r="GA66" s="42">
        <v>262.30419702245501</v>
      </c>
      <c r="GB66" s="66"/>
      <c r="GC66" s="41">
        <v>1329.16006879267</v>
      </c>
      <c r="GD66" s="42">
        <v>272.21960490507399</v>
      </c>
      <c r="GE66" s="66"/>
      <c r="GF66" s="41">
        <v>1317.0471104610599</v>
      </c>
      <c r="GG66" s="42">
        <v>285.07630810256398</v>
      </c>
      <c r="GH66" s="66"/>
      <c r="GI66" s="41">
        <v>1148.64296462687</v>
      </c>
      <c r="GJ66" s="42">
        <v>301.03133945271497</v>
      </c>
      <c r="GL66" s="41">
        <v>1812.3705918962801</v>
      </c>
      <c r="GM66" s="42">
        <v>363.35359739733798</v>
      </c>
      <c r="GN66" s="66"/>
      <c r="GO66" s="41">
        <v>1723.26568321234</v>
      </c>
      <c r="GP66" s="42">
        <v>376.36961990016403</v>
      </c>
      <c r="GQ66" s="66"/>
      <c r="GR66" s="41">
        <v>1624.8387658444601</v>
      </c>
      <c r="GS66" s="42">
        <v>393.45675694464802</v>
      </c>
      <c r="GT66" s="66"/>
      <c r="GU66" s="41">
        <v>1510.5638880916199</v>
      </c>
      <c r="GV66" s="42">
        <v>413.821163316634</v>
      </c>
      <c r="GX66" s="41">
        <v>2500.9967759954302</v>
      </c>
      <c r="GY66" s="42">
        <v>604.27912790615005</v>
      </c>
      <c r="GZ66" s="66"/>
      <c r="HA66" s="41">
        <v>2382.9959662754</v>
      </c>
      <c r="HB66" s="42">
        <v>625.87607697867395</v>
      </c>
      <c r="HC66" s="66"/>
      <c r="HD66" s="41">
        <v>2253.01378683536</v>
      </c>
      <c r="HE66" s="42">
        <v>654.28395291429399</v>
      </c>
      <c r="HF66" s="66"/>
      <c r="HG66" s="41">
        <v>2232.0830916902801</v>
      </c>
      <c r="HH66" s="42">
        <v>687.15375566445596</v>
      </c>
      <c r="HJ66" s="41">
        <v>3367.0987402292899</v>
      </c>
      <c r="HK66" s="42">
        <v>917.73494453975695</v>
      </c>
      <c r="HL66" s="66"/>
      <c r="HM66" s="41">
        <v>3263.48601615083</v>
      </c>
      <c r="HN66" s="42">
        <v>940.24570477889301</v>
      </c>
      <c r="HO66" s="66"/>
      <c r="HP66" s="41">
        <v>3112.51705207237</v>
      </c>
      <c r="HQ66" s="42">
        <v>975.35405138470799</v>
      </c>
      <c r="HR66" s="66"/>
      <c r="HS66" s="41">
        <v>2948.6557279939102</v>
      </c>
      <c r="HT66" s="42">
        <v>1014.51342505304</v>
      </c>
      <c r="HU66" s="66"/>
      <c r="HV66" s="41">
        <v>2943.8453753662102</v>
      </c>
      <c r="HW66" s="42">
        <v>1061.22896728317</v>
      </c>
      <c r="HX66" s="66"/>
      <c r="HY66" s="41">
        <v>2573.1037000000001</v>
      </c>
      <c r="HZ66" s="42">
        <v>1122.6295073189001</v>
      </c>
      <c r="IB66" s="41">
        <v>4445.79722759378</v>
      </c>
      <c r="IC66" s="42">
        <v>1325.5578208056299</v>
      </c>
      <c r="ID66" s="66"/>
      <c r="IE66" s="41">
        <v>4334.2784508345303</v>
      </c>
      <c r="IF66" s="42">
        <v>1355.0673473714</v>
      </c>
      <c r="IG66" s="66"/>
      <c r="IH66" s="41">
        <v>4170.4235040752801</v>
      </c>
      <c r="II66" s="42">
        <v>1399.9600952779999</v>
      </c>
      <c r="IJ66" s="66"/>
      <c r="IK66" s="41">
        <v>3992.3400523160199</v>
      </c>
      <c r="IL66" s="42">
        <v>1449.6824676194601</v>
      </c>
      <c r="IM66" s="66"/>
      <c r="IN66" s="41">
        <v>3805.3918687975101</v>
      </c>
      <c r="IO66" s="42">
        <v>1511.40941333511</v>
      </c>
      <c r="IP66" s="66"/>
      <c r="IQ66" s="41">
        <v>3560.4004</v>
      </c>
      <c r="IR66" s="42">
        <v>1586.2491287718799</v>
      </c>
      <c r="IT66" s="41">
        <v>5664.35941989609</v>
      </c>
      <c r="IU66" s="42">
        <v>1837.2451677193201</v>
      </c>
      <c r="IV66" s="66"/>
      <c r="IW66" s="41">
        <v>5545.50007713369</v>
      </c>
      <c r="IX66" s="42">
        <v>1874.69886244951</v>
      </c>
      <c r="IY66" s="66"/>
      <c r="IZ66" s="41">
        <v>5369.3246343712899</v>
      </c>
      <c r="JA66" s="42">
        <v>1930.7243830077</v>
      </c>
      <c r="JB66" s="66"/>
      <c r="JC66" s="41">
        <v>5177.5845416088896</v>
      </c>
      <c r="JD66" s="42">
        <v>1992.2054252850801</v>
      </c>
      <c r="JE66" s="66"/>
      <c r="JF66" s="41">
        <v>4945.2550488465004</v>
      </c>
      <c r="JG66" s="42">
        <v>2068.1849213995101</v>
      </c>
      <c r="JH66" s="66"/>
      <c r="JI66" s="41">
        <v>4977.8470067472899</v>
      </c>
      <c r="JJ66" s="42">
        <v>2155.7606506400298</v>
      </c>
      <c r="JL66" s="41">
        <v>6886.3983244532101</v>
      </c>
      <c r="JM66" s="42">
        <v>2478.83308599982</v>
      </c>
      <c r="JN66" s="66"/>
      <c r="JO66" s="41">
        <v>6706.3044244532102</v>
      </c>
      <c r="JP66" s="42">
        <v>2529.5154318928699</v>
      </c>
      <c r="JQ66" s="66"/>
      <c r="JR66" s="41">
        <v>6495.1389373653101</v>
      </c>
      <c r="JS66" s="42">
        <v>2604.9487100442502</v>
      </c>
      <c r="JT66" s="66"/>
      <c r="JU66" s="41">
        <v>6265.2958702774104</v>
      </c>
      <c r="JV66" s="42">
        <v>2688.0062358220998</v>
      </c>
      <c r="JW66" s="66"/>
      <c r="JX66" s="41">
        <v>6028.1012561016196</v>
      </c>
      <c r="JY66" s="42">
        <v>2790.9859718473399</v>
      </c>
      <c r="JZ66" s="66"/>
      <c r="KA66" s="41">
        <v>6027.8162264863204</v>
      </c>
      <c r="KB66" s="42">
        <v>2909.7153865472301</v>
      </c>
      <c r="KD66" s="41">
        <v>1624.3311521241401</v>
      </c>
      <c r="KE66" s="42">
        <v>188.74721225260899</v>
      </c>
      <c r="KF66" s="66"/>
      <c r="KG66" s="41">
        <v>1554.1707898008201</v>
      </c>
      <c r="KH66" s="42">
        <v>196.00936867080799</v>
      </c>
      <c r="KI66" s="66"/>
      <c r="KJ66" s="41">
        <v>1507.43360140761</v>
      </c>
      <c r="KK66" s="42">
        <v>205.421587840825</v>
      </c>
      <c r="KL66" s="66"/>
      <c r="KM66" s="41">
        <v>1559.6565187553399</v>
      </c>
      <c r="KN66" s="42">
        <v>221.41454580559099</v>
      </c>
      <c r="KP66" s="41">
        <v>1981.89712955452</v>
      </c>
      <c r="KQ66" s="42">
        <v>276.694599231908</v>
      </c>
      <c r="KR66" s="66"/>
      <c r="KS66" s="41">
        <v>1937.5434786256999</v>
      </c>
      <c r="KT66" s="42">
        <v>287.35600289957699</v>
      </c>
      <c r="KU66" s="66"/>
      <c r="KV66" s="41">
        <v>1880.3568141078099</v>
      </c>
      <c r="KW66" s="42">
        <v>300.93391101237302</v>
      </c>
      <c r="KX66" s="66"/>
      <c r="KY66" s="41">
        <v>1962.02301623735</v>
      </c>
      <c r="KZ66" s="42">
        <v>326.12449770915703</v>
      </c>
      <c r="LB66" s="41">
        <v>2535.4595846689299</v>
      </c>
      <c r="LC66" s="42">
        <v>395.12999353197</v>
      </c>
      <c r="LD66" s="66"/>
      <c r="LE66" s="41">
        <v>2483.3621152861601</v>
      </c>
      <c r="LF66" s="42">
        <v>408.97877922315598</v>
      </c>
      <c r="LG66" s="66"/>
      <c r="LH66" s="41">
        <v>2421.6501350890398</v>
      </c>
      <c r="LI66" s="42">
        <v>426.60151413063801</v>
      </c>
      <c r="LJ66" s="66"/>
      <c r="LK66" s="41">
        <v>2520.056207651</v>
      </c>
      <c r="LL66" s="42">
        <v>460.82308126363898</v>
      </c>
      <c r="LN66" s="41">
        <v>3080.6973772603501</v>
      </c>
      <c r="LO66" s="42">
        <v>552.08152785218601</v>
      </c>
      <c r="LP66" s="66"/>
      <c r="LQ66" s="41">
        <v>3018.1964813438799</v>
      </c>
      <c r="LR66" s="42">
        <v>572.44771590542405</v>
      </c>
      <c r="LS66" s="66"/>
      <c r="LT66" s="41">
        <v>2940.5524814273999</v>
      </c>
      <c r="LU66" s="42">
        <v>598.28414080136895</v>
      </c>
      <c r="LV66" s="66"/>
      <c r="LW66" s="41">
        <v>2844.9499801420702</v>
      </c>
      <c r="LX66" s="42">
        <v>627.47461701643397</v>
      </c>
      <c r="LZ66" s="41">
        <v>3941.5104022555402</v>
      </c>
      <c r="MA66" s="42">
        <v>765.10058158510503</v>
      </c>
      <c r="MB66" s="66"/>
      <c r="MC66" s="41">
        <v>3862.1995728346101</v>
      </c>
      <c r="MD66" s="42">
        <v>791.99952080468199</v>
      </c>
      <c r="ME66" s="66"/>
      <c r="MF66" s="41">
        <v>3769.8625155927398</v>
      </c>
      <c r="MG66" s="42">
        <v>826.07574472965302</v>
      </c>
      <c r="MH66" s="66"/>
      <c r="MI66" s="41">
        <v>3661.6740434070998</v>
      </c>
      <c r="MJ66" s="42">
        <v>864.74136841375105</v>
      </c>
      <c r="ML66" s="41">
        <v>5412.9544134044199</v>
      </c>
      <c r="MM66" s="42">
        <v>1268.9828211087699</v>
      </c>
      <c r="MN66" s="66"/>
      <c r="MO66" s="41">
        <v>5307.5611643276097</v>
      </c>
      <c r="MP66" s="42">
        <v>1313.1010631365</v>
      </c>
      <c r="MQ66" s="66"/>
      <c r="MR66" s="41">
        <v>5184.9967205739904</v>
      </c>
      <c r="MS66" s="42">
        <v>1368.94704528685</v>
      </c>
      <c r="MT66" s="66"/>
      <c r="MU66" s="41">
        <v>5043.7263999999996</v>
      </c>
      <c r="MV66" s="42">
        <v>1432.6380333002901</v>
      </c>
      <c r="MX66" s="41">
        <v>7168.3371828387099</v>
      </c>
      <c r="MY66" s="42">
        <v>1923.92260748083</v>
      </c>
      <c r="MZ66" s="66"/>
      <c r="NA66" s="41">
        <v>7073.03043704419</v>
      </c>
      <c r="NB66" s="42">
        <v>1970.1031528343001</v>
      </c>
      <c r="NC66" s="66"/>
      <c r="ND66" s="41">
        <v>6937.4760624496603</v>
      </c>
      <c r="NE66" s="42">
        <v>2040.3164358833601</v>
      </c>
      <c r="NF66" s="66"/>
      <c r="NG66" s="41">
        <v>6790.5596526551299</v>
      </c>
      <c r="NH66" s="42">
        <v>2116.0026943764901</v>
      </c>
      <c r="NI66" s="66"/>
      <c r="NJ66" s="41">
        <v>6624.74598186609</v>
      </c>
      <c r="NK66" s="42">
        <v>2205.6762006408799</v>
      </c>
      <c r="NL66" s="66"/>
      <c r="NM66" s="41">
        <v>6435.4451200000003</v>
      </c>
      <c r="NN66" s="42">
        <v>2307.9702686309702</v>
      </c>
      <c r="NP66" s="41">
        <v>9273.4332890766109</v>
      </c>
      <c r="NQ66" s="42">
        <v>2771.6922896328801</v>
      </c>
      <c r="NR66" s="66"/>
      <c r="NS66" s="41">
        <v>9168.4332367025308</v>
      </c>
      <c r="NT66" s="42">
        <v>2831.34931974353</v>
      </c>
      <c r="NU66" s="66"/>
      <c r="NV66" s="41">
        <v>9018.56802592846</v>
      </c>
      <c r="NW66" s="42">
        <v>2921.3959097863299</v>
      </c>
      <c r="NX66" s="66"/>
      <c r="NY66" s="41">
        <v>8856.0417015543899</v>
      </c>
      <c r="NZ66" s="42">
        <v>3018.8067159300199</v>
      </c>
      <c r="OA66" s="66"/>
      <c r="OB66" s="41">
        <v>8673.7180512062605</v>
      </c>
      <c r="OC66" s="42">
        <v>3134.5575643699899</v>
      </c>
      <c r="OD66" s="66"/>
      <c r="OE66" s="41">
        <v>8449.3690791185199</v>
      </c>
      <c r="OF66" s="42">
        <v>3266.92388406482</v>
      </c>
      <c r="OH66" s="41">
        <v>11637.1302229133</v>
      </c>
      <c r="OI66" s="42">
        <v>3833.9600682591899</v>
      </c>
      <c r="OJ66" s="66"/>
      <c r="OK66" s="41">
        <v>11522.6856780978</v>
      </c>
      <c r="OL66" s="42">
        <v>3908.39998308129</v>
      </c>
      <c r="OM66" s="66"/>
      <c r="ON66" s="41">
        <v>11358.758445282399</v>
      </c>
      <c r="OO66" s="42">
        <v>4020.71777085958</v>
      </c>
      <c r="OP66" s="66"/>
      <c r="OQ66" s="41">
        <v>11180.871020466901</v>
      </c>
      <c r="OR66" s="42">
        <v>4142.2994993653301</v>
      </c>
      <c r="OS66" s="66"/>
      <c r="OT66" s="41">
        <v>10967.4610996515</v>
      </c>
      <c r="OU66" s="42">
        <v>4287.2690516788598</v>
      </c>
      <c r="OV66" s="66"/>
      <c r="OW66" s="41">
        <v>10739.799199999999</v>
      </c>
      <c r="OX66" s="42">
        <v>4453.4007587940696</v>
      </c>
      <c r="OZ66" s="41">
        <v>14089.1827687682</v>
      </c>
      <c r="PA66" s="42">
        <v>5166.7676719286401</v>
      </c>
      <c r="PB66" s="66"/>
      <c r="PC66" s="41">
        <v>13935.365731968201</v>
      </c>
      <c r="PD66" s="42">
        <v>5267.6356525790297</v>
      </c>
      <c r="PE66" s="66"/>
      <c r="PF66" s="41">
        <v>13738.760872049501</v>
      </c>
      <c r="PG66" s="42">
        <v>5418.1357458989796</v>
      </c>
      <c r="PH66" s="66"/>
      <c r="PI66" s="41">
        <v>13525.4037817309</v>
      </c>
      <c r="PJ66" s="42">
        <v>5581.5062974722196</v>
      </c>
      <c r="PK66" s="66"/>
      <c r="PL66" s="41">
        <v>13287.6162186935</v>
      </c>
      <c r="PM66" s="42">
        <v>5776.6041390487999</v>
      </c>
      <c r="PN66" s="66"/>
      <c r="PO66" s="41">
        <v>12996.442800000001</v>
      </c>
      <c r="PP66" s="42">
        <v>6000.4394476911202</v>
      </c>
      <c r="PR66" s="41">
        <v>60.081910267941197</v>
      </c>
      <c r="PS66" s="42">
        <v>35.520535948296803</v>
      </c>
      <c r="PT66" s="66"/>
      <c r="PU66" s="41">
        <v>10.4936568994731</v>
      </c>
      <c r="PV66" s="42">
        <v>36.693699170328401</v>
      </c>
      <c r="PW66" s="66"/>
      <c r="PX66" s="41">
        <v>-15.972296047382001</v>
      </c>
      <c r="PY66" s="42">
        <v>38.6417158340209</v>
      </c>
      <c r="PZ66" s="66"/>
      <c r="QA66" s="41">
        <v>-34.5304999999994</v>
      </c>
      <c r="QB66" s="42">
        <v>41.828218772978197</v>
      </c>
      <c r="QD66" s="41">
        <v>72.319247420197698</v>
      </c>
      <c r="QE66" s="42">
        <v>52.207883490571</v>
      </c>
      <c r="QF66" s="66"/>
      <c r="QG66" s="41">
        <v>32.380021854690099</v>
      </c>
      <c r="QH66" s="42">
        <v>54.1538535725917</v>
      </c>
      <c r="QI66" s="66"/>
      <c r="QJ66" s="41">
        <v>0</v>
      </c>
      <c r="QK66" s="42">
        <v>57.116530395063698</v>
      </c>
      <c r="QL66" s="66"/>
      <c r="QM66" s="41">
        <v>-14.977999999999399</v>
      </c>
      <c r="QN66" s="42">
        <v>62.281493639529302</v>
      </c>
      <c r="QP66" s="41">
        <v>136.73798694235199</v>
      </c>
      <c r="QQ66" s="42">
        <v>74.808265784647602</v>
      </c>
      <c r="QR66" s="66"/>
      <c r="QS66" s="41">
        <v>93.200550948735795</v>
      </c>
      <c r="QT66" s="42">
        <v>77.239782902404102</v>
      </c>
      <c r="QU66" s="66"/>
      <c r="QV66" s="41">
        <v>63.159718162779697</v>
      </c>
      <c r="QW66" s="42">
        <v>80.935235528838504</v>
      </c>
      <c r="QX66" s="66"/>
      <c r="QY66" s="41">
        <v>0</v>
      </c>
      <c r="QZ66" s="42">
        <v>87.726420613784299</v>
      </c>
      <c r="RB66" s="41">
        <v>153.07542959272899</v>
      </c>
      <c r="RC66" s="42">
        <v>104.65750869594299</v>
      </c>
      <c r="RD66" s="66"/>
      <c r="RE66" s="41">
        <v>97.9772625098269</v>
      </c>
      <c r="RF66" s="42">
        <v>108.452886376134</v>
      </c>
      <c r="RG66" s="66"/>
      <c r="RH66" s="41">
        <v>27.8118954269253</v>
      </c>
      <c r="RI66" s="42">
        <v>114.066594100747</v>
      </c>
      <c r="RJ66" s="66"/>
      <c r="RK66" s="41">
        <v>-53.719383340090502</v>
      </c>
      <c r="RL66" s="42">
        <v>121.43529673050099</v>
      </c>
      <c r="RN66" s="41">
        <v>241.32418732847501</v>
      </c>
      <c r="RO66" s="42">
        <v>145.04122766030201</v>
      </c>
      <c r="RP66" s="66"/>
      <c r="RQ66" s="41">
        <v>165.411490644536</v>
      </c>
      <c r="RR66" s="42">
        <v>149.928282484596</v>
      </c>
      <c r="RS66" s="66"/>
      <c r="RT66" s="41">
        <v>122.068068435208</v>
      </c>
      <c r="RU66" s="42">
        <v>157.23196396520399</v>
      </c>
      <c r="RV66" s="66"/>
      <c r="RW66" s="41">
        <v>-12.7011330935127</v>
      </c>
      <c r="RX66" s="42">
        <v>166.415279162616</v>
      </c>
      <c r="RZ66" s="41">
        <v>353.60257732691201</v>
      </c>
      <c r="SA66" s="42">
        <v>241.248662013315</v>
      </c>
      <c r="SB66" s="66"/>
      <c r="SC66" s="41">
        <v>301.58766427883302</v>
      </c>
      <c r="SD66" s="42">
        <v>249.93560900651801</v>
      </c>
      <c r="SE66" s="66"/>
      <c r="SF66" s="41">
        <v>144.71306016684301</v>
      </c>
      <c r="SG66" s="42">
        <v>261.28339239891102</v>
      </c>
      <c r="SH66" s="66"/>
      <c r="SI66" s="41">
        <v>0</v>
      </c>
      <c r="SJ66" s="42">
        <v>277.10732495544102</v>
      </c>
      <c r="SL66" s="41">
        <v>549.88630578678203</v>
      </c>
      <c r="SM66" s="42">
        <v>366.84164187081501</v>
      </c>
      <c r="SN66" s="66"/>
      <c r="SO66" s="41">
        <v>462.62776570832</v>
      </c>
      <c r="SP66" s="42">
        <v>375.04799618588203</v>
      </c>
      <c r="SQ66" s="66"/>
      <c r="SR66" s="41">
        <v>334.39808962985802</v>
      </c>
      <c r="SS66" s="42">
        <v>388.80149387212299</v>
      </c>
      <c r="ST66" s="66"/>
      <c r="SU66" s="41">
        <v>195.14754955140199</v>
      </c>
      <c r="SV66" s="42">
        <v>405.538359850375</v>
      </c>
      <c r="SW66" s="66"/>
      <c r="SX66" s="41">
        <v>0</v>
      </c>
      <c r="SY66" s="42">
        <v>428.56651651299501</v>
      </c>
      <c r="SZ66" s="66"/>
      <c r="TA66" s="41">
        <v>0</v>
      </c>
      <c r="TB66" s="42">
        <v>455.24059015399001</v>
      </c>
      <c r="TD66" s="41">
        <v>874.259113704014</v>
      </c>
      <c r="TE66" s="42">
        <v>530.228607358011</v>
      </c>
      <c r="TF66" s="66"/>
      <c r="TG66" s="41">
        <v>781.13879394475805</v>
      </c>
      <c r="TH66" s="42">
        <v>540.98378816828597</v>
      </c>
      <c r="TI66" s="66"/>
      <c r="TJ66" s="41">
        <v>642.86554618550497</v>
      </c>
      <c r="TK66" s="42">
        <v>558.11534066743798</v>
      </c>
      <c r="TL66" s="66"/>
      <c r="TM66" s="41">
        <v>492.46922642625299</v>
      </c>
      <c r="TN66" s="42">
        <v>578.553827707849</v>
      </c>
      <c r="TO66" s="66"/>
      <c r="TP66" s="41">
        <v>247.24703712995699</v>
      </c>
      <c r="TQ66" s="42">
        <v>606.21409697005799</v>
      </c>
      <c r="TR66" s="66"/>
      <c r="TS66" s="41">
        <v>184.346299999997</v>
      </c>
      <c r="TT66" s="42">
        <v>641.31407531211698</v>
      </c>
      <c r="TV66" s="41">
        <v>1252.3154568857799</v>
      </c>
      <c r="TW66" s="42">
        <v>735.266829858547</v>
      </c>
      <c r="TX66" s="66"/>
      <c r="TY66" s="41">
        <v>1153.8988441233801</v>
      </c>
      <c r="TZ66" s="42">
        <v>748.99937441370298</v>
      </c>
      <c r="UA66" s="66"/>
      <c r="UB66" s="41">
        <v>1006.14751136098</v>
      </c>
      <c r="UC66" s="42">
        <v>770.03363890056198</v>
      </c>
      <c r="UD66" s="66"/>
      <c r="UE66" s="41">
        <v>845.17089859858402</v>
      </c>
      <c r="UF66" s="42">
        <v>794.50690708449201</v>
      </c>
      <c r="UG66" s="66"/>
      <c r="UH66" s="41">
        <v>649.41508583618395</v>
      </c>
      <c r="UI66" s="42">
        <v>827.29342732841303</v>
      </c>
      <c r="UJ66" s="66"/>
      <c r="UK66" s="41">
        <v>512.72759673184601</v>
      </c>
      <c r="UL66" s="42">
        <v>869.68377442364795</v>
      </c>
      <c r="UN66" s="41">
        <v>1554.6008286490901</v>
      </c>
      <c r="UO66" s="42">
        <v>992.01655082831496</v>
      </c>
      <c r="UP66" s="66"/>
      <c r="UQ66" s="41">
        <v>1399.0382046490899</v>
      </c>
      <c r="UR66" s="42">
        <v>1010.6617493247099</v>
      </c>
      <c r="US66" s="66"/>
      <c r="UT66" s="41">
        <v>1221.9816495611899</v>
      </c>
      <c r="UU66" s="42">
        <v>1039.0510530135</v>
      </c>
      <c r="UV66" s="66"/>
      <c r="UW66" s="41">
        <v>1029.0547584732899</v>
      </c>
      <c r="UX66" s="42">
        <v>1072.18961697802</v>
      </c>
      <c r="UY66" s="66"/>
      <c r="UZ66" s="41">
        <v>835.74856029748901</v>
      </c>
      <c r="VA66" s="42">
        <v>1116.6996114563699</v>
      </c>
      <c r="VB66" s="66"/>
      <c r="VC66" s="41">
        <v>630.269497284316</v>
      </c>
      <c r="VD66" s="42">
        <v>1174.25056201798</v>
      </c>
      <c r="VF66" s="41">
        <v>485.493207332613</v>
      </c>
      <c r="VG66" s="42">
        <v>71.120305289217995</v>
      </c>
      <c r="VH66" s="66"/>
      <c r="VI66" s="41">
        <v>437.407746174951</v>
      </c>
      <c r="VJ66" s="42">
        <v>73.774870248841196</v>
      </c>
      <c r="VK66" s="66"/>
      <c r="VL66" s="41">
        <v>406.82876950409099</v>
      </c>
      <c r="VM66" s="42">
        <v>77.428816072640998</v>
      </c>
      <c r="VN66" s="66"/>
      <c r="VO66" s="41">
        <v>366.64344548558802</v>
      </c>
      <c r="VP66" s="42">
        <v>83.591015559403701</v>
      </c>
      <c r="VR66" s="41">
        <v>605.67166396139896</v>
      </c>
      <c r="VS66" s="42">
        <v>104.734836739927</v>
      </c>
      <c r="VT66" s="66"/>
      <c r="VU66" s="41">
        <v>550.351590395892</v>
      </c>
      <c r="VV66" s="42">
        <v>108.766203218512</v>
      </c>
      <c r="VW66" s="66"/>
      <c r="VX66" s="41">
        <v>475.81141478655297</v>
      </c>
      <c r="VY66" s="42">
        <v>114.312675482389</v>
      </c>
      <c r="VZ66" s="66"/>
      <c r="WA66" s="41">
        <v>475.88671664829297</v>
      </c>
      <c r="WB66" s="42">
        <v>124.30235731049601</v>
      </c>
      <c r="WD66" s="41">
        <v>808.96107207940304</v>
      </c>
      <c r="WE66" s="42">
        <v>150.01385428631599</v>
      </c>
      <c r="WF66" s="66"/>
      <c r="WG66" s="41">
        <v>747.84552408578702</v>
      </c>
      <c r="WH66" s="42">
        <v>155.17042622783501</v>
      </c>
      <c r="WI66" s="66"/>
      <c r="WJ66" s="41">
        <v>670.81573609217003</v>
      </c>
      <c r="WK66" s="42">
        <v>162.12553324978501</v>
      </c>
      <c r="WL66" s="66"/>
      <c r="WM66" s="41">
        <v>609.30773117015701</v>
      </c>
      <c r="WN66" s="42">
        <v>175.48416246618501</v>
      </c>
      <c r="WP66" s="41">
        <v>972.82711961548705</v>
      </c>
      <c r="WQ66" s="42">
        <v>209.84820818778201</v>
      </c>
      <c r="WR66" s="66"/>
      <c r="WS66" s="41">
        <v>895.75631253258496</v>
      </c>
      <c r="WT66" s="42">
        <v>217.71239069471201</v>
      </c>
      <c r="WU66" s="66"/>
      <c r="WV66" s="41">
        <v>787.81627257324305</v>
      </c>
      <c r="WW66" s="42">
        <v>228.42507548795501</v>
      </c>
      <c r="WX66" s="66"/>
      <c r="WY66" s="41">
        <v>621.34005624311999</v>
      </c>
      <c r="WZ66" s="42">
        <v>242.01896241801501</v>
      </c>
      <c r="XB66" s="41">
        <v>1280.7605823045899</v>
      </c>
      <c r="XC66" s="42">
        <v>290.71264571685799</v>
      </c>
      <c r="XD66" s="66"/>
      <c r="XE66" s="41">
        <v>1178.48071762065</v>
      </c>
      <c r="XF66" s="42">
        <v>301.00471093346601</v>
      </c>
      <c r="XG66" s="66"/>
      <c r="XH66" s="41">
        <v>1063.9470042527701</v>
      </c>
      <c r="XI66" s="42">
        <v>314.819390002999</v>
      </c>
      <c r="XJ66" s="66"/>
      <c r="XK66" s="41">
        <v>850.56933256780303</v>
      </c>
      <c r="XL66" s="42">
        <v>332.19345015694898</v>
      </c>
      <c r="XN66" s="41">
        <v>1776.0105108925</v>
      </c>
      <c r="XO66" s="42">
        <v>483.47222113098502</v>
      </c>
      <c r="XP66" s="66"/>
      <c r="XQ66" s="41">
        <v>1640.4430931724701</v>
      </c>
      <c r="XR66" s="42">
        <v>500.58635213866</v>
      </c>
      <c r="XS66" s="66"/>
      <c r="XT66" s="41">
        <v>1488.98518573243</v>
      </c>
      <c r="XU66" s="42">
        <v>523.58543469461699</v>
      </c>
      <c r="XV66" s="66"/>
      <c r="XW66" s="41">
        <v>1204.15640404189</v>
      </c>
      <c r="XX66" s="42">
        <v>552.823333554584</v>
      </c>
      <c r="XZ66" s="41">
        <v>2393.61000382258</v>
      </c>
      <c r="YA66" s="42">
        <v>734.39059418067598</v>
      </c>
      <c r="YB66" s="66"/>
      <c r="YC66" s="41">
        <v>2309.6066630228102</v>
      </c>
      <c r="YD66" s="42">
        <v>752.153578581023</v>
      </c>
      <c r="YE66" s="66"/>
      <c r="YF66" s="41">
        <v>2135.9281549443499</v>
      </c>
      <c r="YG66" s="42">
        <v>780.14409542152498</v>
      </c>
      <c r="YH66" s="66"/>
      <c r="YI66" s="41">
        <v>1913.5793337004</v>
      </c>
      <c r="YJ66" s="42">
        <v>812.07365777451696</v>
      </c>
      <c r="YK66" s="66"/>
      <c r="YL66" s="41">
        <v>1600.96722628558</v>
      </c>
      <c r="YM66" s="42">
        <v>854.22238145793006</v>
      </c>
      <c r="YN66" s="66"/>
      <c r="YO66" s="41">
        <v>1355.2963999999999</v>
      </c>
      <c r="YP66" s="42">
        <v>907.13031997194003</v>
      </c>
      <c r="YR66" s="41">
        <v>3182.2510208948502</v>
      </c>
      <c r="YS66" s="42">
        <v>1060.92468602033</v>
      </c>
      <c r="YT66" s="66"/>
      <c r="YU66" s="41">
        <v>3137.66188816759</v>
      </c>
      <c r="YV66" s="42">
        <v>1084.1249981665301</v>
      </c>
      <c r="YW66" s="66"/>
      <c r="YX66" s="41">
        <v>2948.2587044083398</v>
      </c>
      <c r="YY66" s="42">
        <v>1119.7821381384999</v>
      </c>
      <c r="YZ66" s="66"/>
      <c r="ZA66" s="41">
        <v>2742.5243366490799</v>
      </c>
      <c r="ZB66" s="42">
        <v>1159.8682850508301</v>
      </c>
      <c r="ZC66" s="66"/>
      <c r="ZD66" s="41">
        <v>2522.7028971305799</v>
      </c>
      <c r="ZE66" s="42">
        <v>1210.94972415964</v>
      </c>
      <c r="ZF66" s="66"/>
      <c r="ZG66" s="41">
        <v>2054.1990730881198</v>
      </c>
      <c r="ZH66" s="42">
        <v>1277.50985814198</v>
      </c>
      <c r="ZJ66" s="41">
        <v>4067.8746106566</v>
      </c>
      <c r="ZK66" s="42">
        <v>1470.7497885356299</v>
      </c>
      <c r="ZL66" s="66"/>
      <c r="ZM66" s="41">
        <v>4052.5216597210101</v>
      </c>
      <c r="ZN66" s="42">
        <v>1499.98404935899</v>
      </c>
      <c r="ZO66" s="66"/>
      <c r="ZP66" s="41">
        <v>3875.1191556516001</v>
      </c>
      <c r="ZQ66" s="42">
        <v>1544.4375264887899</v>
      </c>
      <c r="ZR66" s="66"/>
      <c r="ZS66" s="41">
        <v>3652.6558228891899</v>
      </c>
      <c r="ZT66" s="42">
        <v>1593.6266049409501</v>
      </c>
      <c r="ZU66" s="66"/>
      <c r="ZV66" s="41">
        <v>3259.5928814798399</v>
      </c>
      <c r="ZW66" s="42">
        <v>1655.8726569231001</v>
      </c>
      <c r="ZX66" s="66"/>
      <c r="ZY66" s="41">
        <v>2890.7759967318402</v>
      </c>
      <c r="ZZ66" s="42">
        <v>1735.57801722051</v>
      </c>
      <c r="AAB66" s="41">
        <v>4959.6165019496302</v>
      </c>
      <c r="AAC66" s="42">
        <v>1984.3190220126701</v>
      </c>
      <c r="AAD66" s="66"/>
      <c r="AAE66" s="41">
        <v>4903.3821111973602</v>
      </c>
      <c r="AAF66" s="42">
        <v>2023.91879160905</v>
      </c>
      <c r="AAG66" s="66"/>
      <c r="AAH66" s="41">
        <v>4690.6242930790104</v>
      </c>
      <c r="AAI66" s="42">
        <v>2083.8039882197099</v>
      </c>
      <c r="AAJ66" s="66"/>
      <c r="AAK66" s="41">
        <v>4544.7967273628401</v>
      </c>
      <c r="AAL66" s="42">
        <v>2150.54699564974</v>
      </c>
      <c r="AAM66" s="66"/>
      <c r="AAN66" s="41">
        <v>3943.5138152320901</v>
      </c>
      <c r="AAO66" s="42">
        <v>2234.8140253901202</v>
      </c>
      <c r="AAP66" s="66"/>
      <c r="AAQ66" s="41">
        <v>3509.2175972843102</v>
      </c>
      <c r="AAR66" s="42">
        <v>2343.1032804879401</v>
      </c>
      <c r="AAT66" s="91">
        <v>1237.0630910612499</v>
      </c>
      <c r="AAU66" s="92">
        <v>167.11068553650799</v>
      </c>
      <c r="AAV66" s="80"/>
      <c r="AAW66" s="91">
        <v>1202.5479636718801</v>
      </c>
      <c r="AAX66" s="92">
        <v>175.30175957752201</v>
      </c>
      <c r="AAY66" s="80"/>
      <c r="AAZ66" s="91">
        <v>1159.7072938824999</v>
      </c>
      <c r="ABA66" s="92">
        <v>185.541795060271</v>
      </c>
      <c r="ABB66" s="80"/>
      <c r="ABC66" s="91">
        <v>1213.6552738023399</v>
      </c>
      <c r="ABD66" s="92">
        <v>202.03509346398599</v>
      </c>
      <c r="ABF66" s="110">
        <v>1513.49678243685</v>
      </c>
      <c r="ABG66" s="111">
        <v>243.342593238685</v>
      </c>
      <c r="ABH66" s="99"/>
      <c r="ABI66" s="110">
        <v>1473.5721715080299</v>
      </c>
      <c r="ABJ66" s="111">
        <v>255.207459666495</v>
      </c>
      <c r="ABK66" s="99"/>
      <c r="ABL66" s="110">
        <v>1423.9738517792</v>
      </c>
      <c r="ABM66" s="111">
        <v>269.97960250733797</v>
      </c>
      <c r="ABN66" s="99"/>
      <c r="ABO66" s="110">
        <v>1499.2907293211899</v>
      </c>
      <c r="ABP66" s="111">
        <v>295.51167381980099</v>
      </c>
      <c r="ABR66" s="129">
        <v>1947.9136803880499</v>
      </c>
      <c r="ABS66" s="130">
        <v>345.80131228563499</v>
      </c>
      <c r="ABT66" s="118"/>
      <c r="ABU66" s="129">
        <v>1903.2128066308601</v>
      </c>
      <c r="ABV66" s="130">
        <v>361.22558562618099</v>
      </c>
      <c r="ABW66" s="118"/>
      <c r="ABX66" s="129">
        <v>1847.5463776736699</v>
      </c>
      <c r="ABY66" s="130">
        <v>380.42897662413299</v>
      </c>
      <c r="ABZ66" s="118"/>
      <c r="ACA66" s="129">
        <v>1936.68904</v>
      </c>
      <c r="ACB66" s="130">
        <v>414.88172803554102</v>
      </c>
      <c r="ACD66" s="148">
        <v>2363.3709689080501</v>
      </c>
      <c r="ACE66" s="149">
        <v>483.14582684109399</v>
      </c>
      <c r="ACF66" s="137"/>
      <c r="ACG66" s="148">
        <v>2307.1972729915801</v>
      </c>
      <c r="ACH66" s="149">
        <v>505.72519308183598</v>
      </c>
      <c r="ACI66" s="137"/>
      <c r="ACJ66" s="148">
        <v>2237.2884730750998</v>
      </c>
      <c r="ACK66" s="149">
        <v>533.77968892635295</v>
      </c>
      <c r="ACL66" s="137"/>
      <c r="ACM66" s="148">
        <v>2156.7391771586199</v>
      </c>
      <c r="ACN66" s="149">
        <v>565.11226860733598</v>
      </c>
      <c r="ACP66" s="167">
        <v>3034.2734064421102</v>
      </c>
      <c r="ACQ66" s="168">
        <v>668.913605753247</v>
      </c>
      <c r="ACR66" s="156"/>
      <c r="ACS66" s="167">
        <v>2962.5552170211799</v>
      </c>
      <c r="ACT66" s="168">
        <v>698.85205801558004</v>
      </c>
      <c r="ACU66" s="156"/>
      <c r="ACV66" s="167">
        <v>2879.5003997793201</v>
      </c>
      <c r="ACW66" s="168">
        <v>735.97790817937801</v>
      </c>
      <c r="ACX66" s="156"/>
      <c r="ACY66" s="167">
        <v>2783.7328721374402</v>
      </c>
      <c r="ACZ66" s="168">
        <v>777.60551833154398</v>
      </c>
      <c r="ADB66" s="186">
        <v>4172.8944687664298</v>
      </c>
      <c r="ADC66" s="187">
        <v>1106.92292628667</v>
      </c>
      <c r="ADD66" s="175"/>
      <c r="ADE66" s="186">
        <v>4077.6247396896201</v>
      </c>
      <c r="ADF66" s="187">
        <v>1155.88253782681</v>
      </c>
      <c r="ADG66" s="175"/>
      <c r="ADH66" s="186">
        <v>3967.4366159360002</v>
      </c>
      <c r="ADI66" s="187">
        <v>1216.5659272391199</v>
      </c>
      <c r="ADJ66" s="175"/>
      <c r="ADK66" s="186">
        <v>3840.3308000000002</v>
      </c>
      <c r="ADL66" s="187">
        <v>1284.96539605722</v>
      </c>
      <c r="ADN66" s="205">
        <v>5541.4956217433</v>
      </c>
      <c r="ADO66" s="206">
        <v>1669.0081772936501</v>
      </c>
      <c r="ADP66" s="194"/>
      <c r="ADQ66" s="205">
        <v>5455.6013559487701</v>
      </c>
      <c r="ADR66" s="206">
        <v>1721.08283502621</v>
      </c>
      <c r="ADS66" s="194"/>
      <c r="ADT66" s="205">
        <v>5333.13434135425</v>
      </c>
      <c r="ADU66" s="206">
        <v>1797.8930472519301</v>
      </c>
      <c r="ADV66" s="194"/>
      <c r="ADW66" s="205">
        <v>5200.3824115597299</v>
      </c>
      <c r="ADX66" s="206">
        <v>1879.85277669991</v>
      </c>
      <c r="ADY66" s="194"/>
      <c r="ADZ66" s="205">
        <v>5051.4084207706801</v>
      </c>
      <c r="AEA66" s="206">
        <v>1975.8584471430299</v>
      </c>
      <c r="AEB66" s="194"/>
      <c r="AEC66" s="205">
        <v>4881.2155199999897</v>
      </c>
      <c r="AED66" s="206">
        <v>2084.0767547917098</v>
      </c>
      <c r="AEF66" s="224">
        <v>7211.0100038909104</v>
      </c>
      <c r="AEG66" s="225">
        <v>2395.2159985262201</v>
      </c>
      <c r="AEH66" s="213"/>
      <c r="AEI66" s="224">
        <v>7116.5989915168502</v>
      </c>
      <c r="AEJ66" s="225">
        <v>2462.6165767819998</v>
      </c>
      <c r="AEK66" s="213"/>
      <c r="AEL66" s="224">
        <v>6981.4570607427704</v>
      </c>
      <c r="AEM66" s="225">
        <v>2561.4556692235001</v>
      </c>
      <c r="AEN66" s="213"/>
      <c r="AEO66" s="224">
        <v>6834.8657763686997</v>
      </c>
      <c r="AEP66" s="225">
        <v>2667.3222638809102</v>
      </c>
      <c r="AEQ66" s="213"/>
      <c r="AER66" s="224">
        <v>6671.48676602056</v>
      </c>
      <c r="AES66" s="225">
        <v>2791.6596968638</v>
      </c>
      <c r="AET66" s="213"/>
      <c r="AEU66" s="224">
        <v>6471.65052484648</v>
      </c>
      <c r="AEV66" s="225">
        <v>2932.3514495329</v>
      </c>
      <c r="AEX66" s="243">
        <v>9089.3623860044409</v>
      </c>
      <c r="AEY66" s="244">
        <v>3302.8573831681001</v>
      </c>
      <c r="AEZ66" s="232"/>
      <c r="AFA66" s="243">
        <v>8986.6834411889904</v>
      </c>
      <c r="AFB66" s="244">
        <v>3387.3788975781399</v>
      </c>
      <c r="AFC66" s="232"/>
      <c r="AFD66" s="243">
        <v>8839.1154083735291</v>
      </c>
      <c r="AFE66" s="244">
        <v>3510.93892919982</v>
      </c>
      <c r="AFF66" s="232"/>
      <c r="AFG66" s="243">
        <v>8678.9335835580696</v>
      </c>
      <c r="AFH66" s="244">
        <v>3643.52549067058</v>
      </c>
      <c r="AFI66" s="232"/>
      <c r="AFJ66" s="243">
        <v>8486.5732627426096</v>
      </c>
      <c r="AFK66" s="244">
        <v>3800.0252817599999</v>
      </c>
      <c r="AFL66" s="232"/>
      <c r="AFM66" s="243">
        <v>8282.7952000000096</v>
      </c>
      <c r="AFN66" s="244">
        <v>3977.20371830763</v>
      </c>
      <c r="AFP66" s="263">
        <v>11010.2974725034</v>
      </c>
      <c r="AFQ66" s="264">
        <v>4448.3602004086297</v>
      </c>
      <c r="AFR66" s="251"/>
      <c r="AFS66" s="263">
        <v>10870.599155703399</v>
      </c>
      <c r="AFT66" s="264">
        <v>4562.8218863534203</v>
      </c>
      <c r="AFU66" s="251"/>
      <c r="AFV66" s="263">
        <v>10693.6253357847</v>
      </c>
      <c r="AFW66" s="264">
        <v>4728.4539396803202</v>
      </c>
      <c r="AFX66" s="251"/>
      <c r="AFY66" s="263">
        <v>10501.514965466</v>
      </c>
      <c r="AFZ66" s="264">
        <v>4906.4967768889301</v>
      </c>
      <c r="AGA66" s="251"/>
      <c r="AGB66" s="263">
        <v>10288.986922428699</v>
      </c>
      <c r="AGC66" s="264">
        <v>5116.5320344515403</v>
      </c>
      <c r="AGD66" s="251"/>
      <c r="AGE66" s="263">
        <v>10026.473599999999</v>
      </c>
      <c r="AGF66" s="264">
        <v>5355.3143927433302</v>
      </c>
      <c r="AGH66" s="41"/>
      <c r="AGI66" s="42"/>
      <c r="AGK66" s="41"/>
      <c r="AGL66" s="42"/>
      <c r="AGN66" s="41"/>
      <c r="AGO66" s="42"/>
      <c r="AGQ66" s="41"/>
      <c r="AGR66" s="42"/>
      <c r="AGT66" s="41"/>
      <c r="AGU66" s="42"/>
      <c r="AGW66" s="41"/>
      <c r="AGX66" s="42"/>
      <c r="AGZ66" s="41"/>
      <c r="AHA66" s="42"/>
      <c r="AHC66" s="41"/>
      <c r="AHD66" s="42"/>
      <c r="AHF66" s="41"/>
      <c r="AHG66" s="42"/>
      <c r="AHI66" s="41"/>
      <c r="AHJ66" s="42"/>
      <c r="AHL66" s="41"/>
      <c r="AHM66" s="42"/>
      <c r="AHO66" s="41"/>
      <c r="AHP66" s="42"/>
      <c r="AHR66" s="41"/>
      <c r="AHS66" s="42"/>
      <c r="AHU66" s="41"/>
      <c r="AHV66" s="42"/>
      <c r="AHX66" s="41"/>
      <c r="AHY66" s="42"/>
      <c r="AIA66" s="41"/>
      <c r="AIB66" s="42"/>
      <c r="AID66" s="41"/>
      <c r="AIE66" s="42"/>
      <c r="AIG66" s="41"/>
      <c r="AIH66" s="42"/>
      <c r="AIJ66" s="41"/>
      <c r="AIK66" s="42"/>
      <c r="AIM66" s="41"/>
      <c r="AIN66" s="42"/>
      <c r="AIP66" s="41"/>
      <c r="AIQ66" s="42"/>
      <c r="AIS66" s="41"/>
      <c r="AIT66" s="42"/>
      <c r="AIV66" s="41"/>
      <c r="AIW66" s="42"/>
      <c r="AIY66" s="41"/>
      <c r="AIZ66" s="42"/>
      <c r="AJB66" s="41"/>
      <c r="AJC66" s="42"/>
      <c r="AJE66" s="41"/>
      <c r="AJF66" s="42"/>
      <c r="AJH66" s="41"/>
      <c r="AJI66" s="42"/>
      <c r="AJK66" s="41"/>
      <c r="AJL66" s="42"/>
      <c r="AJN66" s="41"/>
      <c r="AJO66" s="42"/>
      <c r="AJQ66" s="41"/>
      <c r="AJR66" s="42"/>
      <c r="AJT66" s="41"/>
      <c r="AJU66" s="42"/>
      <c r="AJW66" s="41"/>
      <c r="AJX66" s="42"/>
      <c r="AJZ66" s="41"/>
      <c r="AKA66" s="42"/>
      <c r="AKC66" s="41"/>
      <c r="AKD66" s="42"/>
      <c r="AKF66" s="41"/>
      <c r="AKG66" s="42"/>
      <c r="AKI66" s="41"/>
      <c r="AKJ66" s="42"/>
      <c r="AKL66" s="41"/>
      <c r="AKM66" s="42"/>
      <c r="AKN66" s="66"/>
      <c r="AKO66" s="41"/>
      <c r="AKP66" s="42"/>
      <c r="AKQ66" s="66"/>
      <c r="AKR66" s="41"/>
      <c r="AKS66" s="42"/>
      <c r="AKU66" s="41"/>
      <c r="AKV66" s="42"/>
      <c r="AKW66" s="66"/>
      <c r="AKX66" s="41"/>
      <c r="AKY66" s="42"/>
      <c r="AKZ66" s="66"/>
      <c r="ALA66" s="41"/>
      <c r="ALB66" s="42"/>
      <c r="ALD66" s="41"/>
      <c r="ALE66" s="42"/>
      <c r="ALF66" s="66"/>
      <c r="ALG66" s="41"/>
      <c r="ALH66" s="42"/>
      <c r="ALI66" s="66"/>
      <c r="ALJ66" s="41"/>
      <c r="ALK66" s="42"/>
      <c r="ALM66" s="41"/>
      <c r="ALN66" s="42"/>
      <c r="ALO66" s="66"/>
      <c r="ALP66" s="41"/>
      <c r="ALQ66" s="42"/>
      <c r="ALR66" s="66"/>
      <c r="ALS66" s="41"/>
      <c r="ALT66" s="42"/>
      <c r="ALV66" s="41"/>
      <c r="ALW66" s="42"/>
      <c r="ALX66" s="66"/>
      <c r="ALY66" s="41"/>
      <c r="ALZ66" s="42"/>
      <c r="AMA66" s="66"/>
      <c r="AMB66" s="41"/>
      <c r="AMC66" s="42"/>
      <c r="AME66" s="41"/>
      <c r="AMF66" s="42"/>
      <c r="AMG66" s="66"/>
      <c r="AMH66" s="41"/>
      <c r="AMI66" s="42"/>
      <c r="AMJ66" s="66"/>
      <c r="AMK66" s="41"/>
      <c r="AML66" s="42"/>
      <c r="AMN66" s="41"/>
      <c r="AMO66" s="42"/>
      <c r="AMP66" s="66"/>
      <c r="AMQ66" s="41"/>
      <c r="AMR66" s="42"/>
      <c r="AMS66" s="66"/>
      <c r="AMT66" s="41"/>
      <c r="AMU66" s="42"/>
      <c r="AMW66" s="41"/>
      <c r="AMX66" s="42"/>
      <c r="AMY66" s="66"/>
      <c r="AMZ66" s="41"/>
      <c r="ANA66" s="42"/>
      <c r="ANB66" s="66"/>
      <c r="ANC66" s="41"/>
      <c r="AND66" s="42"/>
      <c r="ANF66" s="41"/>
      <c r="ANG66" s="42"/>
      <c r="ANH66" s="66"/>
      <c r="ANI66" s="41"/>
      <c r="ANJ66" s="42"/>
      <c r="ANK66" s="66"/>
      <c r="ANL66" s="41"/>
      <c r="ANM66" s="42"/>
      <c r="ANO66" s="41"/>
      <c r="ANP66" s="42"/>
      <c r="ANQ66" s="66"/>
      <c r="ANR66" s="41"/>
      <c r="ANS66" s="42"/>
      <c r="ANT66" s="66"/>
      <c r="ANU66" s="41"/>
      <c r="ANV66" s="42"/>
      <c r="ANX66" s="41"/>
      <c r="ANY66" s="42"/>
      <c r="ANZ66" s="66"/>
      <c r="AOA66" s="41"/>
      <c r="AOB66" s="42"/>
      <c r="AOC66" s="66"/>
      <c r="AOD66" s="41"/>
      <c r="AOE66" s="42"/>
      <c r="AOG66" s="41"/>
      <c r="AOH66" s="42"/>
      <c r="AOI66" s="66"/>
      <c r="AOJ66" s="41"/>
      <c r="AOK66" s="42"/>
      <c r="AOL66" s="66"/>
      <c r="AOM66" s="41"/>
      <c r="AON66" s="42"/>
      <c r="AOP66" s="41"/>
      <c r="AOQ66" s="42"/>
      <c r="AOS66" s="41"/>
      <c r="AOT66" s="42"/>
      <c r="AOV66" s="41"/>
      <c r="AOW66" s="42"/>
      <c r="AOY66" s="41"/>
      <c r="AOZ66" s="42"/>
      <c r="APB66" s="41"/>
      <c r="APC66" s="42"/>
      <c r="APE66" s="41"/>
      <c r="APF66" s="42"/>
      <c r="APH66" s="41"/>
      <c r="API66" s="42"/>
      <c r="APK66" s="41"/>
      <c r="APL66" s="42"/>
      <c r="APN66" s="41"/>
      <c r="APO66" s="42"/>
      <c r="APQ66" s="41"/>
      <c r="APR66" s="42"/>
      <c r="APT66" s="41"/>
      <c r="APU66" s="42"/>
      <c r="APW66" s="41"/>
      <c r="APX66" s="42"/>
      <c r="APZ66" s="41"/>
      <c r="AQA66" s="42"/>
      <c r="AQC66" s="41"/>
      <c r="AQD66" s="42"/>
      <c r="AQF66" s="41"/>
      <c r="AQG66" s="42"/>
      <c r="AQI66" s="41"/>
      <c r="AQJ66" s="42"/>
      <c r="AQL66" s="41"/>
      <c r="AQM66" s="42"/>
      <c r="AQO66" s="41"/>
      <c r="AQP66" s="42"/>
      <c r="AQR66" s="41"/>
      <c r="AQS66" s="42"/>
      <c r="AQU66" s="41"/>
      <c r="AQV66" s="42"/>
      <c r="AQX66" s="41"/>
      <c r="AQY66" s="42"/>
      <c r="ARA66" s="41"/>
      <c r="ARB66" s="42"/>
      <c r="ARD66" s="41"/>
      <c r="ARE66" s="42"/>
      <c r="ARG66" s="41"/>
      <c r="ARH66" s="42"/>
      <c r="ARJ66" s="41"/>
      <c r="ARK66" s="42"/>
      <c r="ARM66" s="41"/>
      <c r="ARN66" s="42"/>
      <c r="ARP66" s="41"/>
      <c r="ARQ66" s="42"/>
      <c r="ARS66" s="41"/>
      <c r="ART66" s="42"/>
      <c r="ARV66" s="41"/>
      <c r="ARW66" s="42"/>
      <c r="ARY66" s="41"/>
      <c r="ARZ66" s="42"/>
      <c r="ASB66" s="41"/>
      <c r="ASC66" s="42"/>
      <c r="ASE66" s="41"/>
      <c r="ASF66" s="42"/>
      <c r="ASH66" s="41"/>
      <c r="ASI66" s="42"/>
      <c r="ASK66" s="41"/>
      <c r="ASL66" s="42"/>
      <c r="ASN66" s="41"/>
      <c r="ASO66" s="42"/>
      <c r="ASQ66" s="41"/>
      <c r="ASR66" s="42"/>
      <c r="AST66" s="41"/>
      <c r="ASU66" s="42"/>
      <c r="ASW66" s="41"/>
      <c r="ASX66" s="42"/>
      <c r="ASZ66" s="41"/>
      <c r="ATA66" s="42"/>
      <c r="ATC66" s="41"/>
      <c r="ATD66" s="42"/>
      <c r="ATF66" s="41"/>
      <c r="ATG66" s="42"/>
      <c r="ATI66" s="41"/>
      <c r="ATJ66" s="42"/>
      <c r="ATL66" s="41"/>
      <c r="ATM66" s="42"/>
      <c r="ATO66" s="41"/>
      <c r="ATP66" s="42"/>
      <c r="ATR66" s="41"/>
      <c r="ATS66" s="42"/>
      <c r="ATU66" s="41"/>
      <c r="ATV66" s="42"/>
      <c r="ATX66" s="41"/>
      <c r="ATY66" s="42"/>
      <c r="AUA66" s="41"/>
      <c r="AUB66" s="42"/>
      <c r="AUD66" s="41"/>
      <c r="AUE66" s="42"/>
      <c r="AUG66" s="41"/>
      <c r="AUH66" s="42"/>
      <c r="AUJ66" s="41"/>
      <c r="AUK66" s="42"/>
      <c r="AUM66" s="41"/>
      <c r="AUN66" s="42"/>
      <c r="AUP66" s="41"/>
      <c r="AUQ66" s="42"/>
      <c r="AUS66" s="41"/>
      <c r="AUT66" s="42"/>
      <c r="AUV66" s="41"/>
      <c r="AUW66" s="42"/>
      <c r="AUY66" s="41"/>
      <c r="AUZ66" s="42"/>
      <c r="AVB66" s="41"/>
      <c r="AVC66" s="42"/>
      <c r="AVE66" s="41"/>
      <c r="AVF66" s="42"/>
      <c r="AVH66" s="41"/>
      <c r="AVI66" s="42"/>
      <c r="AVK66" s="41"/>
      <c r="AVL66" s="42"/>
      <c r="AVN66" s="41"/>
      <c r="AVO66" s="42"/>
      <c r="AVQ66" s="41"/>
      <c r="AVR66" s="42"/>
      <c r="AVT66" s="41"/>
      <c r="AVU66" s="42"/>
      <c r="AVW66" s="41"/>
      <c r="AVX66" s="42"/>
      <c r="AVZ66" s="41"/>
      <c r="AWA66" s="42"/>
      <c r="AWC66" s="41"/>
      <c r="AWD66" s="42"/>
      <c r="AWF66" s="41"/>
      <c r="AWG66" s="42"/>
      <c r="AWH66" s="66"/>
      <c r="AWI66" s="41"/>
      <c r="AWJ66" s="42"/>
      <c r="AWK66" s="66"/>
      <c r="AWL66" s="41"/>
      <c r="AWM66" s="42"/>
      <c r="AWO66" s="41"/>
      <c r="AWP66" s="42"/>
      <c r="AWQ66" s="66"/>
      <c r="AWR66" s="41"/>
      <c r="AWS66" s="42"/>
      <c r="AWT66" s="66"/>
      <c r="AWU66" s="41"/>
      <c r="AWV66" s="42"/>
      <c r="AWX66" s="41"/>
      <c r="AWY66" s="42"/>
      <c r="AWZ66" s="66"/>
      <c r="AXA66" s="41"/>
      <c r="AXB66" s="42"/>
      <c r="AXC66" s="66"/>
      <c r="AXD66" s="41"/>
      <c r="AXE66" s="42"/>
      <c r="AXG66" s="41"/>
      <c r="AXH66" s="42"/>
      <c r="AXI66" s="66"/>
      <c r="AXJ66" s="41"/>
      <c r="AXK66" s="42"/>
      <c r="AXL66" s="66"/>
      <c r="AXM66" s="41"/>
      <c r="AXN66" s="42"/>
      <c r="AXP66" s="41"/>
      <c r="AXQ66" s="42"/>
      <c r="AXR66" s="66"/>
      <c r="AXS66" s="41"/>
      <c r="AXT66" s="42"/>
      <c r="AXU66" s="66"/>
      <c r="AXV66" s="41"/>
      <c r="AXW66" s="42"/>
      <c r="AXY66" s="41"/>
      <c r="AXZ66" s="42"/>
      <c r="AYA66" s="66"/>
      <c r="AYB66" s="41"/>
      <c r="AYC66" s="42"/>
      <c r="AYD66" s="66"/>
      <c r="AYE66" s="41"/>
      <c r="AYF66" s="42"/>
      <c r="AYH66" s="41"/>
      <c r="AYI66" s="42"/>
      <c r="AYJ66" s="66"/>
      <c r="AYK66" s="41"/>
      <c r="AYL66" s="42"/>
      <c r="AYM66" s="66"/>
      <c r="AYN66" s="41"/>
      <c r="AYO66" s="42"/>
      <c r="AYQ66" s="41"/>
      <c r="AYR66" s="42"/>
      <c r="AYS66" s="66"/>
      <c r="AYT66" s="41"/>
      <c r="AYU66" s="42"/>
      <c r="AYV66" s="66"/>
      <c r="AYW66" s="41"/>
      <c r="AYX66" s="42"/>
      <c r="AYZ66" s="41"/>
      <c r="AZA66" s="42"/>
      <c r="AZB66" s="66"/>
      <c r="AZC66" s="41"/>
      <c r="AZD66" s="42"/>
      <c r="AZE66" s="66"/>
      <c r="AZF66" s="41"/>
      <c r="AZG66" s="42"/>
      <c r="AZI66" s="41"/>
      <c r="AZJ66" s="42"/>
      <c r="AZK66" s="66"/>
      <c r="AZL66" s="41"/>
      <c r="AZM66" s="42"/>
      <c r="AZN66" s="66"/>
      <c r="AZO66" s="41"/>
      <c r="AZP66" s="42"/>
      <c r="AZR66" s="41"/>
      <c r="AZS66" s="42"/>
      <c r="AZT66" s="66"/>
      <c r="AZU66" s="41"/>
      <c r="AZV66" s="42"/>
      <c r="AZW66" s="66"/>
      <c r="AZX66" s="41"/>
      <c r="AZY66" s="42"/>
    </row>
    <row r="67" spans="2:1377" x14ac:dyDescent="0.15">
      <c r="B67" s="41">
        <v>183.69939162343599</v>
      </c>
      <c r="C67" s="42">
        <v>44.453271855245703</v>
      </c>
      <c r="E67" s="41">
        <v>166.62288948185099</v>
      </c>
      <c r="F67" s="42">
        <v>46.140269868719699</v>
      </c>
      <c r="H67" s="41">
        <v>129.82482632419001</v>
      </c>
      <c r="I67" s="42">
        <v>48.3922295745082</v>
      </c>
      <c r="J67" s="66"/>
      <c r="K67" s="41">
        <v>125.208660563229</v>
      </c>
      <c r="L67" s="42">
        <v>52.205704720897899</v>
      </c>
      <c r="N67" s="41">
        <v>239.08519215326001</v>
      </c>
      <c r="O67" s="42">
        <v>65.463839938163503</v>
      </c>
      <c r="P67" s="66"/>
      <c r="Q67" s="41">
        <v>218.921753960892</v>
      </c>
      <c r="R67" s="42">
        <v>68.007316439961599</v>
      </c>
      <c r="S67" s="66"/>
      <c r="T67" s="41">
        <v>153.05235642448301</v>
      </c>
      <c r="U67" s="42">
        <v>71.444671053945797</v>
      </c>
      <c r="V67" s="66"/>
      <c r="W67" s="41">
        <v>177.356146907105</v>
      </c>
      <c r="X67" s="42">
        <v>77.590147136303003</v>
      </c>
      <c r="Z67" s="41">
        <v>340.033193439569</v>
      </c>
      <c r="AA67" s="42">
        <v>93.761407773184104</v>
      </c>
      <c r="AB67" s="66"/>
      <c r="AC67" s="41">
        <v>325.15628824257499</v>
      </c>
      <c r="AD67" s="42">
        <v>97.031650472334306</v>
      </c>
      <c r="AE67" s="66"/>
      <c r="AF67" s="41">
        <v>274.286048946623</v>
      </c>
      <c r="AG67" s="42">
        <v>101.348356542245</v>
      </c>
      <c r="AH67" s="66"/>
      <c r="AI67" s="41">
        <v>242.548654557839</v>
      </c>
      <c r="AJ67" s="42">
        <v>109.645382167297</v>
      </c>
      <c r="AL67" s="41">
        <v>401.21351014150702</v>
      </c>
      <c r="AM67" s="42">
        <v>131.15792166456399</v>
      </c>
      <c r="AN67" s="66"/>
      <c r="AO67" s="41">
        <v>375.72152694863502</v>
      </c>
      <c r="AP67" s="42">
        <v>136.10903007055899</v>
      </c>
      <c r="AQ67" s="66"/>
      <c r="AR67" s="41">
        <v>286.97109793261501</v>
      </c>
      <c r="AS67" s="42">
        <v>142.76337845987601</v>
      </c>
      <c r="AT67" s="66"/>
      <c r="AU67" s="41">
        <v>216.06221665990901</v>
      </c>
      <c r="AV67" s="42">
        <v>151.01102423865601</v>
      </c>
      <c r="AX67" s="41">
        <v>548.21471954956598</v>
      </c>
      <c r="AY67" s="42">
        <v>181.69371442084</v>
      </c>
      <c r="AZ67" s="66"/>
      <c r="BA67" s="41">
        <v>513.75184073302103</v>
      </c>
      <c r="BB67" s="42">
        <v>188.18266863130299</v>
      </c>
      <c r="BC67" s="66"/>
      <c r="BD67" s="41">
        <v>428.266011076692</v>
      </c>
      <c r="BE67" s="42">
        <v>196.770845735406</v>
      </c>
      <c r="BF67" s="66"/>
      <c r="BG67" s="41">
        <v>324.97153365051901</v>
      </c>
      <c r="BH67" s="42">
        <v>207.39368493682699</v>
      </c>
      <c r="BJ67" s="41">
        <v>770.76180903971704</v>
      </c>
      <c r="BK67" s="42">
        <v>302.16691951672698</v>
      </c>
      <c r="BL67" s="66"/>
      <c r="BM67" s="41">
        <v>719.86525839312299</v>
      </c>
      <c r="BN67" s="42">
        <v>312.93673051714802</v>
      </c>
      <c r="BO67" s="66"/>
      <c r="BP67" s="41">
        <v>599.07533475905802</v>
      </c>
      <c r="BQ67" s="42">
        <v>327.24287555843</v>
      </c>
      <c r="BR67" s="66"/>
      <c r="BS67" s="41">
        <v>477.648860427915</v>
      </c>
      <c r="BT67" s="42">
        <v>345.085099189532</v>
      </c>
      <c r="BV67" s="41">
        <v>1085.8178141154101</v>
      </c>
      <c r="BW67" s="42">
        <v>458.94556777379</v>
      </c>
      <c r="BX67" s="66"/>
      <c r="BY67" s="41">
        <v>1035.8125022381701</v>
      </c>
      <c r="BZ67" s="42">
        <v>470.12792461227201</v>
      </c>
      <c r="CA67" s="66"/>
      <c r="CB67" s="41">
        <v>946.69792100668201</v>
      </c>
      <c r="CC67" s="42">
        <v>487.68390254230098</v>
      </c>
      <c r="CD67" s="66"/>
      <c r="CE67" s="41">
        <v>775.07624188002296</v>
      </c>
      <c r="CF67" s="42">
        <v>507.53582944442502</v>
      </c>
      <c r="CG67" s="66"/>
      <c r="CH67" s="41">
        <v>649.84799372309999</v>
      </c>
      <c r="CI67" s="42">
        <v>533.13283098598504</v>
      </c>
      <c r="CJ67" s="66"/>
      <c r="CK67" s="41">
        <v>638.15595136926004</v>
      </c>
      <c r="CL67" s="42">
        <v>562.47333776922301</v>
      </c>
      <c r="CN67" s="41">
        <v>1546.8500192597201</v>
      </c>
      <c r="CO67" s="42">
        <v>662.87449115330105</v>
      </c>
      <c r="CP67" s="66"/>
      <c r="CQ67" s="41">
        <v>1469.8658535356899</v>
      </c>
      <c r="CR67" s="42">
        <v>677.57387601907203</v>
      </c>
      <c r="CS67" s="66"/>
      <c r="CT67" s="41">
        <v>1398.8363715693299</v>
      </c>
      <c r="CU67" s="42">
        <v>699.98171781268604</v>
      </c>
      <c r="CV67" s="66"/>
      <c r="CW67" s="41">
        <v>1258.01070314617</v>
      </c>
      <c r="CX67" s="42">
        <v>724.95333234960106</v>
      </c>
      <c r="CY67" s="66"/>
      <c r="CZ67" s="41">
        <v>1191.3767351857</v>
      </c>
      <c r="DA67" s="42">
        <v>756.11227423957905</v>
      </c>
      <c r="DB67" s="66"/>
      <c r="DC67" s="41">
        <v>1051.0763999999999</v>
      </c>
      <c r="DD67" s="42">
        <v>794.13221537659604</v>
      </c>
      <c r="DF67" s="41">
        <v>2076.4946079584402</v>
      </c>
      <c r="DG67" s="42">
        <v>918.68135107390594</v>
      </c>
      <c r="DH67" s="66"/>
      <c r="DI67" s="41">
        <v>1992.19671519604</v>
      </c>
      <c r="DJ67" s="42">
        <v>937.46085928910702</v>
      </c>
      <c r="DK67" s="66"/>
      <c r="DL67" s="41">
        <v>1911.66659085896</v>
      </c>
      <c r="DM67" s="42">
        <v>965.37040206916299</v>
      </c>
      <c r="DN67" s="66"/>
      <c r="DO67" s="41">
        <v>1845.1981513840401</v>
      </c>
      <c r="DP67" s="42">
        <v>996.07677985056</v>
      </c>
      <c r="DQ67" s="66"/>
      <c r="DR67" s="41">
        <v>1553.8502369088401</v>
      </c>
      <c r="DS67" s="42">
        <v>1034.8324492670599</v>
      </c>
      <c r="DT67" s="66"/>
      <c r="DU67" s="41">
        <v>1559.6027897716299</v>
      </c>
      <c r="DV67" s="42">
        <v>1080.9231306079901</v>
      </c>
      <c r="DX67" s="41">
        <v>2550.0849775285501</v>
      </c>
      <c r="DY67" s="42">
        <v>1239.48459505952</v>
      </c>
      <c r="DZ67" s="66"/>
      <c r="EA67" s="41">
        <v>2411.4648175285402</v>
      </c>
      <c r="EB67" s="42">
        <v>1264.9071214297301</v>
      </c>
      <c r="EC67" s="66"/>
      <c r="ED67" s="41">
        <v>2314.78735994718</v>
      </c>
      <c r="EE67" s="42">
        <v>1302.49117590427</v>
      </c>
      <c r="EF67" s="66"/>
      <c r="EG67" s="41">
        <v>2236.2917620890498</v>
      </c>
      <c r="EH67" s="42">
        <v>1343.9614319990701</v>
      </c>
      <c r="EI67" s="66"/>
      <c r="EJ67" s="41">
        <v>1927.53990917694</v>
      </c>
      <c r="EK67" s="42">
        <v>1396.58089645823</v>
      </c>
      <c r="EL67" s="66"/>
      <c r="EM67" s="41">
        <v>1893.5784675073901</v>
      </c>
      <c r="EN67" s="42">
        <v>1459.0736123379299</v>
      </c>
      <c r="EP67" s="41">
        <v>750.357723970351</v>
      </c>
      <c r="EQ67" s="42">
        <v>88.810527424908798</v>
      </c>
      <c r="ER67" s="66"/>
      <c r="ES67" s="41">
        <v>711.38343081268897</v>
      </c>
      <c r="ET67" s="42">
        <v>92.2518408318208</v>
      </c>
      <c r="EU67" s="66"/>
      <c r="EV67" s="41">
        <v>662.27057765502798</v>
      </c>
      <c r="EW67" s="42">
        <v>96.710306926506604</v>
      </c>
      <c r="EX67" s="66"/>
      <c r="EY67" s="41">
        <v>679.01880000000006</v>
      </c>
      <c r="EZ67" s="42">
        <v>104.183481040771</v>
      </c>
      <c r="FB67" s="41">
        <v>924.63283223200096</v>
      </c>
      <c r="FC67" s="42">
        <v>130.80478873669099</v>
      </c>
      <c r="FD67" s="66"/>
      <c r="FE67" s="41">
        <v>879.94245466649295</v>
      </c>
      <c r="FF67" s="42">
        <v>135.951932350974</v>
      </c>
      <c r="FG67" s="66"/>
      <c r="FH67" s="41">
        <v>823.51335710098499</v>
      </c>
      <c r="FI67" s="42">
        <v>142.67009398869999</v>
      </c>
      <c r="FJ67" s="66"/>
      <c r="FK67" s="41">
        <v>852.00501494529396</v>
      </c>
      <c r="FL67" s="42">
        <v>154.732838667349</v>
      </c>
      <c r="FN67" s="41">
        <v>1204.8268546479301</v>
      </c>
      <c r="FO67" s="42">
        <v>187.33649286198701</v>
      </c>
      <c r="FP67" s="66"/>
      <c r="FQ67" s="41">
        <v>1155.85953065431</v>
      </c>
      <c r="FR67" s="42">
        <v>193.99589985764999</v>
      </c>
      <c r="FS67" s="66"/>
      <c r="FT67" s="41">
        <v>1093.6813266607001</v>
      </c>
      <c r="FU67" s="42">
        <v>202.561250049536</v>
      </c>
      <c r="FV67" s="66"/>
      <c r="FW67" s="41">
        <v>1125.9854352862001</v>
      </c>
      <c r="FX67" s="42">
        <v>218.773997981972</v>
      </c>
      <c r="FZ67" s="41">
        <v>1457.39576462687</v>
      </c>
      <c r="GA67" s="42">
        <v>262.04876862880502</v>
      </c>
      <c r="GB67" s="66"/>
      <c r="GC67" s="41">
        <v>1395.5102375439601</v>
      </c>
      <c r="GD67" s="42">
        <v>272.06726792398302</v>
      </c>
      <c r="GE67" s="66"/>
      <c r="GF67" s="41">
        <v>1388.5394292123499</v>
      </c>
      <c r="GG67" s="42">
        <v>284.609481195721</v>
      </c>
      <c r="GH67" s="66"/>
      <c r="GI67" s="41">
        <v>1226.02038337816</v>
      </c>
      <c r="GJ67" s="42">
        <v>300.38922532063702</v>
      </c>
      <c r="GL67" s="41">
        <v>1890.11013979265</v>
      </c>
      <c r="GM67" s="42">
        <v>362.93798503186099</v>
      </c>
      <c r="GN67" s="66"/>
      <c r="GO67" s="41">
        <v>1806.0526111087099</v>
      </c>
      <c r="GP67" s="42">
        <v>376.15663474816898</v>
      </c>
      <c r="GQ67" s="66"/>
      <c r="GR67" s="41">
        <v>1713.79627374083</v>
      </c>
      <c r="GS67" s="42">
        <v>393.13454597607898</v>
      </c>
      <c r="GT67" s="66"/>
      <c r="GU67" s="41">
        <v>1606.5834690023</v>
      </c>
      <c r="GV67" s="42">
        <v>413.09304417917099</v>
      </c>
      <c r="GX67" s="41">
        <v>2606.7229576752902</v>
      </c>
      <c r="GY67" s="42">
        <v>603.59869110780699</v>
      </c>
      <c r="GZ67" s="66"/>
      <c r="HA67" s="41">
        <v>2495.4519879552599</v>
      </c>
      <c r="HB67" s="42">
        <v>625.49349024777496</v>
      </c>
      <c r="HC67" s="66"/>
      <c r="HD67" s="41">
        <v>2373.6972485152201</v>
      </c>
      <c r="HE67" s="42">
        <v>653.69200792414301</v>
      </c>
      <c r="HF67" s="66"/>
      <c r="HG67" s="41">
        <v>2362.1826793386699</v>
      </c>
      <c r="HH67" s="42">
        <v>685.57702909762497</v>
      </c>
      <c r="HJ67" s="41">
        <v>3501.41519575852</v>
      </c>
      <c r="HK67" s="42">
        <v>916.33151623462197</v>
      </c>
      <c r="HL67" s="66"/>
      <c r="HM67" s="41">
        <v>3404.0596316800602</v>
      </c>
      <c r="HN67" s="42">
        <v>939.48603332336995</v>
      </c>
      <c r="HO67" s="66"/>
      <c r="HP67" s="41">
        <v>3261.7907876016002</v>
      </c>
      <c r="HQ67" s="42">
        <v>974.74108114436501</v>
      </c>
      <c r="HR67" s="66"/>
      <c r="HS67" s="41">
        <v>3107.3456235231401</v>
      </c>
      <c r="HT67" s="42">
        <v>1013.45521841685</v>
      </c>
      <c r="HU67" s="66"/>
      <c r="HV67" s="41">
        <v>3113.72983089545</v>
      </c>
      <c r="HW67" s="42">
        <v>1058.68360117626</v>
      </c>
      <c r="HX67" s="66"/>
      <c r="HY67" s="41">
        <v>2755.6896000000002</v>
      </c>
      <c r="HZ67" s="42">
        <v>1118.86172380222</v>
      </c>
      <c r="IB67" s="41">
        <v>4612.7368670382602</v>
      </c>
      <c r="IC67" s="42">
        <v>1323.1393614916501</v>
      </c>
      <c r="ID67" s="66"/>
      <c r="IE67" s="41">
        <v>4508.2573952790099</v>
      </c>
      <c r="IF67" s="42">
        <v>1353.6683526358299</v>
      </c>
      <c r="IG67" s="66"/>
      <c r="IH67" s="41">
        <v>4354.1900835197603</v>
      </c>
      <c r="II67" s="42">
        <v>1399.06112441901</v>
      </c>
      <c r="IJ67" s="66"/>
      <c r="IK67" s="41">
        <v>4186.6998117604999</v>
      </c>
      <c r="IL67" s="42">
        <v>1448.51971720283</v>
      </c>
      <c r="IM67" s="66"/>
      <c r="IN67" s="41">
        <v>4012.34550824199</v>
      </c>
      <c r="IO67" s="42">
        <v>1509.1579546180801</v>
      </c>
      <c r="IP67" s="66"/>
      <c r="IQ67" s="41">
        <v>3781.6432</v>
      </c>
      <c r="IR67" s="42">
        <v>1582.0884809121401</v>
      </c>
      <c r="IT67" s="41">
        <v>5867.3151633217003</v>
      </c>
      <c r="IU67" s="42">
        <v>1833.38923503552</v>
      </c>
      <c r="IV67" s="66"/>
      <c r="IW67" s="41">
        <v>5756.2772705592897</v>
      </c>
      <c r="IX67" s="42">
        <v>1872.32801805193</v>
      </c>
      <c r="IY67" s="66"/>
      <c r="IZ67" s="41">
        <v>5590.9769777969004</v>
      </c>
      <c r="JA67" s="42">
        <v>1929.32209627565</v>
      </c>
      <c r="JB67" s="66"/>
      <c r="JC67" s="41">
        <v>5411.00708503449</v>
      </c>
      <c r="JD67" s="42">
        <v>1990.8450714501</v>
      </c>
      <c r="JE67" s="66"/>
      <c r="JF67" s="41">
        <v>5192.6707922720998</v>
      </c>
      <c r="JG67" s="42">
        <v>2065.83658206166</v>
      </c>
      <c r="JH67" s="66"/>
      <c r="JI67" s="41">
        <v>5241.1396501728896</v>
      </c>
      <c r="JJ67" s="42">
        <v>2150.4821291784401</v>
      </c>
      <c r="JL67" s="41">
        <v>7131.4154819258101</v>
      </c>
      <c r="JM67" s="42">
        <v>2473.6904502818602</v>
      </c>
      <c r="JN67" s="66"/>
      <c r="JO67" s="41">
        <v>6960.70732192581</v>
      </c>
      <c r="JP67" s="42">
        <v>2526.32128260026</v>
      </c>
      <c r="JQ67" s="66"/>
      <c r="JR67" s="41">
        <v>6762.59201483791</v>
      </c>
      <c r="JS67" s="42">
        <v>2603.0160204478002</v>
      </c>
      <c r="JT67" s="66"/>
      <c r="JU67" s="41">
        <v>6546.8731877500104</v>
      </c>
      <c r="JV67" s="42">
        <v>2686.0875051060202</v>
      </c>
      <c r="JW67" s="66"/>
      <c r="JX67" s="41">
        <v>6326.4704135742204</v>
      </c>
      <c r="JY67" s="42">
        <v>2787.6869600874002</v>
      </c>
      <c r="JZ67" s="66"/>
      <c r="KA67" s="41">
        <v>6345.2376639589202</v>
      </c>
      <c r="KB67" s="42">
        <v>2902.42399627144</v>
      </c>
      <c r="KD67" s="41">
        <v>1670.98615477424</v>
      </c>
      <c r="KE67" s="42">
        <v>188.79056618368799</v>
      </c>
      <c r="KF67" s="66"/>
      <c r="KG67" s="41">
        <v>1586.0197047347699</v>
      </c>
      <c r="KH67" s="42">
        <v>195.94003373566599</v>
      </c>
      <c r="KI67" s="66"/>
      <c r="KJ67" s="41">
        <v>1538.5379149454</v>
      </c>
      <c r="KK67" s="42">
        <v>205.381448228534</v>
      </c>
      <c r="KL67" s="66"/>
      <c r="KM67" s="41">
        <v>1611.3644782978799</v>
      </c>
      <c r="KN67" s="42">
        <v>221.303561422196</v>
      </c>
      <c r="KP67" s="41">
        <v>1993.8434586066801</v>
      </c>
      <c r="KQ67" s="42">
        <v>276.69736050185202</v>
      </c>
      <c r="KR67" s="66"/>
      <c r="KS67" s="41">
        <v>1940.5941389678001</v>
      </c>
      <c r="KT67" s="42">
        <v>287.356885050421</v>
      </c>
      <c r="KU67" s="66"/>
      <c r="KV67" s="41">
        <v>1882.53051889687</v>
      </c>
      <c r="KW67" s="42">
        <v>300.93343255568601</v>
      </c>
      <c r="KX67" s="66"/>
      <c r="KY67" s="41">
        <v>1982.75220370939</v>
      </c>
      <c r="KZ67" s="42">
        <v>326.10899970443199</v>
      </c>
      <c r="LB67" s="41">
        <v>2592.2857946272702</v>
      </c>
      <c r="LC67" s="42">
        <v>395.17350993513901</v>
      </c>
      <c r="LD67" s="66"/>
      <c r="LE67" s="41">
        <v>2485.6969509117398</v>
      </c>
      <c r="LF67" s="42">
        <v>408.97808716861499</v>
      </c>
      <c r="LG67" s="66"/>
      <c r="LH67" s="41">
        <v>2423.8423619545501</v>
      </c>
      <c r="LI67" s="42">
        <v>426.600461096559</v>
      </c>
      <c r="LJ67" s="66"/>
      <c r="LK67" s="41">
        <v>2542.5338400000001</v>
      </c>
      <c r="LL67" s="42">
        <v>460.80390531321598</v>
      </c>
      <c r="LN67" s="41">
        <v>3094.1279782013798</v>
      </c>
      <c r="LO67" s="42">
        <v>552.10875114919395</v>
      </c>
      <c r="LP67" s="66"/>
      <c r="LQ67" s="41">
        <v>3038.7262626208799</v>
      </c>
      <c r="LR67" s="42">
        <v>572.46817093954701</v>
      </c>
      <c r="LS67" s="66"/>
      <c r="LT67" s="41">
        <v>2953.04269019402</v>
      </c>
      <c r="LU67" s="42">
        <v>598.28829956701395</v>
      </c>
      <c r="LV67" s="66"/>
      <c r="LW67" s="41">
        <v>2851.1503855109199</v>
      </c>
      <c r="LX67" s="42">
        <v>627.47419004096298</v>
      </c>
      <c r="LZ67" s="41">
        <v>4004.95408153485</v>
      </c>
      <c r="MA67" s="42">
        <v>765.14601923961095</v>
      </c>
      <c r="MB67" s="66"/>
      <c r="MC67" s="41">
        <v>3874.2225828277701</v>
      </c>
      <c r="MD67" s="42">
        <v>792.00489313526202</v>
      </c>
      <c r="ME67" s="66"/>
      <c r="MF67" s="41">
        <v>3781.8308210476898</v>
      </c>
      <c r="MG67" s="42">
        <v>826.07679162887496</v>
      </c>
      <c r="MH67" s="66"/>
      <c r="MI67" s="41">
        <v>3663.4704000000002</v>
      </c>
      <c r="MJ67" s="42">
        <v>864.74065001713495</v>
      </c>
      <c r="ML67" s="41">
        <v>5450.3343043901104</v>
      </c>
      <c r="MM67" s="42">
        <v>1269.05003554006</v>
      </c>
      <c r="MN67" s="66"/>
      <c r="MO67" s="41">
        <v>5340.7110129851599</v>
      </c>
      <c r="MP67" s="42">
        <v>1313.1373431910799</v>
      </c>
      <c r="MQ67" s="66"/>
      <c r="MR67" s="41">
        <v>5204.3896676811</v>
      </c>
      <c r="MS67" s="42">
        <v>1368.96000910666</v>
      </c>
      <c r="MT67" s="66"/>
      <c r="MU67" s="41">
        <v>5058.1548314982001</v>
      </c>
      <c r="MV67" s="42">
        <v>1432.6397573910101</v>
      </c>
      <c r="MX67" s="41">
        <v>7371.6660158914701</v>
      </c>
      <c r="MY67" s="42">
        <v>1924.50934851122</v>
      </c>
      <c r="MZ67" s="66"/>
      <c r="NA67" s="41">
        <v>7128.3557883602898</v>
      </c>
      <c r="NB67" s="42">
        <v>1970.2240468172299</v>
      </c>
      <c r="NC67" s="66"/>
      <c r="ND67" s="41">
        <v>6988.6347588967301</v>
      </c>
      <c r="NE67" s="42">
        <v>2040.4001368407901</v>
      </c>
      <c r="NF67" s="66"/>
      <c r="NG67" s="41">
        <v>6817.7885854221004</v>
      </c>
      <c r="NH67" s="42">
        <v>2116.01552574266</v>
      </c>
      <c r="NI67" s="66"/>
      <c r="NJ67" s="41">
        <v>6631.2309524408201</v>
      </c>
      <c r="NK67" s="42">
        <v>2205.67929582432</v>
      </c>
      <c r="NL67" s="66"/>
      <c r="NM67" s="41">
        <v>6437.5137324294501</v>
      </c>
      <c r="NN67" s="42">
        <v>2307.9702924603198</v>
      </c>
      <c r="NP67" s="41">
        <v>9560.1660229192603</v>
      </c>
      <c r="NQ67" s="42">
        <v>2773.0699370960101</v>
      </c>
      <c r="NR67" s="66"/>
      <c r="NS67" s="41">
        <v>9211.6117484031402</v>
      </c>
      <c r="NT67" s="42">
        <v>2831.4714689651701</v>
      </c>
      <c r="NU67" s="66"/>
      <c r="NV67" s="41">
        <v>9087.0222963587003</v>
      </c>
      <c r="NW67" s="42">
        <v>2921.5405609341001</v>
      </c>
      <c r="NX67" s="66"/>
      <c r="NY67" s="41">
        <v>8898.8776868970799</v>
      </c>
      <c r="NZ67" s="42">
        <v>3018.8514403378799</v>
      </c>
      <c r="OA67" s="66"/>
      <c r="OB67" s="41">
        <v>8714.5396261891601</v>
      </c>
      <c r="OC67" s="42">
        <v>3134.5805787099098</v>
      </c>
      <c r="OD67" s="66"/>
      <c r="OE67" s="41">
        <v>8452.3860000000004</v>
      </c>
      <c r="OF67" s="42">
        <v>3266.9232604660701</v>
      </c>
      <c r="OH67" s="41">
        <v>11986.024773433999</v>
      </c>
      <c r="OI67" s="42">
        <v>3836.4326203877499</v>
      </c>
      <c r="OJ67" s="66"/>
      <c r="OK67" s="41">
        <v>11647.5914636546</v>
      </c>
      <c r="OL67" s="42">
        <v>3908.5458030934901</v>
      </c>
      <c r="OM67" s="66"/>
      <c r="ON67" s="41">
        <v>11446.1306266721</v>
      </c>
      <c r="OO67" s="42">
        <v>4020.9275435689901</v>
      </c>
      <c r="OP67" s="66"/>
      <c r="OQ67" s="41">
        <v>11241.184404741</v>
      </c>
      <c r="OR67" s="42">
        <v>4142.4192481659302</v>
      </c>
      <c r="OS67" s="66"/>
      <c r="OT67" s="41">
        <v>11021.491875110099</v>
      </c>
      <c r="OU67" s="42">
        <v>4287.29560022448</v>
      </c>
      <c r="OV67" s="66"/>
      <c r="OW67" s="41">
        <v>10766.010048238601</v>
      </c>
      <c r="OX67" s="42">
        <v>4453.4245351875998</v>
      </c>
      <c r="OZ67" s="41">
        <v>14510.6886498766</v>
      </c>
      <c r="PA67" s="42">
        <v>5170.0931031074397</v>
      </c>
      <c r="PB67" s="66"/>
      <c r="PC67" s="41">
        <v>14057.7415611869</v>
      </c>
      <c r="PD67" s="42">
        <v>5267.7999411614901</v>
      </c>
      <c r="PE67" s="66"/>
      <c r="PF67" s="41">
        <v>13872.645997983</v>
      </c>
      <c r="PG67" s="42">
        <v>5418.4626499121596</v>
      </c>
      <c r="PH67" s="66"/>
      <c r="PI67" s="41">
        <v>13615.439306329499</v>
      </c>
      <c r="PJ67" s="42">
        <v>5581.69414295144</v>
      </c>
      <c r="PK67" s="66"/>
      <c r="PL67" s="41">
        <v>13368.767666416999</v>
      </c>
      <c r="PM67" s="42">
        <v>5776.70918291214</v>
      </c>
      <c r="PN67" s="66"/>
      <c r="PO67" s="41">
        <v>13042.389510720601</v>
      </c>
      <c r="PP67" s="42">
        <v>6000.47610060844</v>
      </c>
      <c r="PR67" s="41">
        <v>74.768286478747498</v>
      </c>
      <c r="PS67" s="42">
        <v>35.559247093211297</v>
      </c>
      <c r="PT67" s="66"/>
      <c r="PU67" s="41">
        <v>26.521687110279402</v>
      </c>
      <c r="PV67" s="42">
        <v>36.791531960603798</v>
      </c>
      <c r="PW67" s="66"/>
      <c r="PX67" s="41">
        <v>0</v>
      </c>
      <c r="PY67" s="42">
        <v>38.678770679922003</v>
      </c>
      <c r="PZ67" s="66"/>
      <c r="QA67" s="41">
        <v>-14.3253999999993</v>
      </c>
      <c r="QB67" s="42">
        <v>41.818719107398202</v>
      </c>
      <c r="QD67" s="41">
        <v>89.905742341588706</v>
      </c>
      <c r="QE67" s="42">
        <v>52.316278015315802</v>
      </c>
      <c r="QF67" s="66"/>
      <c r="QG67" s="41">
        <v>51.531779776081102</v>
      </c>
      <c r="QH67" s="42">
        <v>54.2744314266751</v>
      </c>
      <c r="QI67" s="66"/>
      <c r="QJ67" s="41">
        <v>2.8246972105735599</v>
      </c>
      <c r="QK67" s="42">
        <v>57.121403923794702</v>
      </c>
      <c r="QL67" s="66"/>
      <c r="QM67" s="41">
        <v>0</v>
      </c>
      <c r="QN67" s="42">
        <v>62.249331946698298</v>
      </c>
      <c r="QP67" s="41">
        <v>158.26132615001299</v>
      </c>
      <c r="QQ67" s="42">
        <v>74.952941638687307</v>
      </c>
      <c r="QR67" s="66"/>
      <c r="QS67" s="41">
        <v>116.51276215639599</v>
      </c>
      <c r="QT67" s="42">
        <v>77.430347893969397</v>
      </c>
      <c r="QU67" s="66"/>
      <c r="QV67" s="41">
        <v>88.6588813704399</v>
      </c>
      <c r="QW67" s="42">
        <v>81.022142338551404</v>
      </c>
      <c r="QX67" s="66"/>
      <c r="QY67" s="41">
        <v>11.627880171319999</v>
      </c>
      <c r="QZ67" s="42">
        <v>87.733504835368294</v>
      </c>
      <c r="RB67" s="41">
        <v>179.51307709324601</v>
      </c>
      <c r="RC67" s="42">
        <v>104.85023350405601</v>
      </c>
      <c r="RD67" s="66"/>
      <c r="RE67" s="41">
        <v>126.65100001034401</v>
      </c>
      <c r="RF67" s="42">
        <v>108.677957524726</v>
      </c>
      <c r="RG67" s="66"/>
      <c r="RH67" s="41">
        <v>59.219322927442597</v>
      </c>
      <c r="RI67" s="42">
        <v>114.151734405193</v>
      </c>
      <c r="RJ67" s="66"/>
      <c r="RK67" s="41">
        <v>-19.183322923303098</v>
      </c>
      <c r="RL67" s="42">
        <v>121.249537305901</v>
      </c>
      <c r="RN67" s="41">
        <v>274.316054487023</v>
      </c>
      <c r="RO67" s="42">
        <v>145.284259613888</v>
      </c>
      <c r="RP67" s="66"/>
      <c r="RQ67" s="41">
        <v>201.086665803084</v>
      </c>
      <c r="RR67" s="42">
        <v>150.25952677199399</v>
      </c>
      <c r="RS67" s="66"/>
      <c r="RT67" s="41">
        <v>161.02367159375601</v>
      </c>
      <c r="RU67" s="42">
        <v>157.362257629814</v>
      </c>
      <c r="RV67" s="66"/>
      <c r="RW67" s="41">
        <v>0</v>
      </c>
      <c r="RX67" s="42">
        <v>166.37486220721399</v>
      </c>
      <c r="RZ67" s="41">
        <v>398.42111399885698</v>
      </c>
      <c r="SA67" s="42">
        <v>241.63193506809699</v>
      </c>
      <c r="SB67" s="66"/>
      <c r="SC67" s="41">
        <v>349.98394495077798</v>
      </c>
      <c r="SD67" s="42">
        <v>250.25453829317701</v>
      </c>
      <c r="SE67" s="66"/>
      <c r="SF67" s="41">
        <v>197.48324483878801</v>
      </c>
      <c r="SG67" s="42">
        <v>261.56336709273899</v>
      </c>
      <c r="SH67" s="66"/>
      <c r="SI67" s="41">
        <v>18.293999999999599</v>
      </c>
      <c r="SJ67" s="42">
        <v>277.02235617853398</v>
      </c>
      <c r="SL67" s="41">
        <v>606.40583199847504</v>
      </c>
      <c r="SM67" s="42">
        <v>367.17755504291398</v>
      </c>
      <c r="SN67" s="66"/>
      <c r="SO67" s="41">
        <v>522.47374792001301</v>
      </c>
      <c r="SP67" s="42">
        <v>375.76752249572598</v>
      </c>
      <c r="SQ67" s="66"/>
      <c r="SR67" s="41">
        <v>398.869263841551</v>
      </c>
      <c r="SS67" s="42">
        <v>389.52618534018501</v>
      </c>
      <c r="ST67" s="66"/>
      <c r="SU67" s="41">
        <v>264.62457976309503</v>
      </c>
      <c r="SV67" s="42">
        <v>405.84396180446998</v>
      </c>
      <c r="SW67" s="66"/>
      <c r="SX67" s="41">
        <v>49.7116853944745</v>
      </c>
      <c r="SY67" s="42">
        <v>428.232286088178</v>
      </c>
      <c r="SZ67" s="66"/>
      <c r="TA67" s="41">
        <v>15.089999999998399</v>
      </c>
      <c r="TB67" s="42">
        <v>454.94993310452799</v>
      </c>
      <c r="TD67" s="41">
        <v>928.72517165291401</v>
      </c>
      <c r="TE67" s="42">
        <v>530.45031375579504</v>
      </c>
      <c r="TF67" s="66"/>
      <c r="TG67" s="41">
        <v>854.79897472255004</v>
      </c>
      <c r="TH67" s="42">
        <v>541.83510879990502</v>
      </c>
      <c r="TI67" s="66"/>
      <c r="TJ67" s="41">
        <v>721.72906796329698</v>
      </c>
      <c r="TK67" s="42">
        <v>559.21175744565301</v>
      </c>
      <c r="TL67" s="66"/>
      <c r="TM67" s="41">
        <v>576.96433620404503</v>
      </c>
      <c r="TN67" s="42">
        <v>579.32423627412095</v>
      </c>
      <c r="TO67" s="66"/>
      <c r="TP67" s="41">
        <v>338.43735490774901</v>
      </c>
      <c r="TQ67" s="42">
        <v>606.161392114313</v>
      </c>
      <c r="TR67" s="66"/>
      <c r="TS67" s="41">
        <v>280.46039999999698</v>
      </c>
      <c r="TT67" s="42">
        <v>639.88020789416896</v>
      </c>
      <c r="TV67" s="41">
        <v>1284.6835870801001</v>
      </c>
      <c r="TW67" s="42">
        <v>735.35931728166599</v>
      </c>
      <c r="TX67" s="66"/>
      <c r="TY67" s="41">
        <v>1242.7303914936299</v>
      </c>
      <c r="TZ67" s="42">
        <v>749.88790039896401</v>
      </c>
      <c r="UA67" s="66"/>
      <c r="UB67" s="41">
        <v>1100.7605487312201</v>
      </c>
      <c r="UC67" s="42">
        <v>771.49798282880101</v>
      </c>
      <c r="UD67" s="66"/>
      <c r="UE67" s="41">
        <v>946.041255968825</v>
      </c>
      <c r="UF67" s="42">
        <v>795.83432534582403</v>
      </c>
      <c r="UG67" s="66"/>
      <c r="UH67" s="41">
        <v>757.72456320642505</v>
      </c>
      <c r="UI67" s="42">
        <v>827.740378599986</v>
      </c>
      <c r="UJ67" s="66"/>
      <c r="UK67" s="41">
        <v>626.50798977163902</v>
      </c>
      <c r="UL67" s="42">
        <v>868.576045540937</v>
      </c>
      <c r="UN67" s="41">
        <v>1593.67649568706</v>
      </c>
      <c r="UO67" s="42">
        <v>992.13904136805104</v>
      </c>
      <c r="UP67" s="66"/>
      <c r="UQ67" s="41">
        <v>1506.22416763813</v>
      </c>
      <c r="UR67" s="42">
        <v>1011.83041882727</v>
      </c>
      <c r="US67" s="66"/>
      <c r="UT67" s="41">
        <v>1336.1054005502299</v>
      </c>
      <c r="UU67" s="42">
        <v>1040.9774832984001</v>
      </c>
      <c r="UV67" s="66"/>
      <c r="UW67" s="41">
        <v>1150.68729346233</v>
      </c>
      <c r="UX67" s="42">
        <v>1073.9164802094699</v>
      </c>
      <c r="UY67" s="66"/>
      <c r="UZ67" s="41">
        <v>966.30803928652995</v>
      </c>
      <c r="VA67" s="42">
        <v>1117.22236597049</v>
      </c>
      <c r="VB67" s="66"/>
      <c r="VC67" s="41">
        <v>767.39406750739795</v>
      </c>
      <c r="VD67" s="42">
        <v>1172.6626981986301</v>
      </c>
      <c r="VF67" s="41">
        <v>495.57734607470701</v>
      </c>
      <c r="VG67" s="42">
        <v>71.126463056302896</v>
      </c>
      <c r="VH67" s="66"/>
      <c r="VI67" s="41">
        <v>468.05059659656399</v>
      </c>
      <c r="VJ67" s="42">
        <v>73.825020646844095</v>
      </c>
      <c r="VK67" s="66"/>
      <c r="VL67" s="41">
        <v>410.63119343890202</v>
      </c>
      <c r="VM67" s="42">
        <v>77.428510985944598</v>
      </c>
      <c r="VN67" s="66"/>
      <c r="VO67" s="41">
        <v>404.67920561026102</v>
      </c>
      <c r="VP67" s="42">
        <v>83.532550297351605</v>
      </c>
      <c r="VR67" s="41">
        <v>618.13274529469697</v>
      </c>
      <c r="VS67" s="42">
        <v>104.74380133499901</v>
      </c>
      <c r="VT67" s="66"/>
      <c r="VU67" s="41">
        <v>586.23221247847403</v>
      </c>
      <c r="VV67" s="42">
        <v>108.813068956135</v>
      </c>
      <c r="VW67" s="66"/>
      <c r="VX67" s="41">
        <v>480.92735683038399</v>
      </c>
      <c r="VY67" s="42">
        <v>114.3124584121</v>
      </c>
      <c r="VZ67" s="66"/>
      <c r="WA67" s="41">
        <v>521.323662524013</v>
      </c>
      <c r="WB67" s="42">
        <v>124.15161548111401</v>
      </c>
      <c r="WD67" s="41">
        <v>818.46007175720104</v>
      </c>
      <c r="WE67" s="42">
        <v>150.02054648020001</v>
      </c>
      <c r="WF67" s="66"/>
      <c r="WG67" s="41">
        <v>792.58566650110799</v>
      </c>
      <c r="WH67" s="42">
        <v>155.25235517573199</v>
      </c>
      <c r="WI67" s="66"/>
      <c r="WJ67" s="41">
        <v>712.75955576800595</v>
      </c>
      <c r="WK67" s="42">
        <v>162.15876189170001</v>
      </c>
      <c r="WL67" s="66"/>
      <c r="WM67" s="41">
        <v>664.14388651316096</v>
      </c>
      <c r="WN67" s="42">
        <v>175.436250814548</v>
      </c>
      <c r="WP67" s="41">
        <v>987.67047649428901</v>
      </c>
      <c r="WQ67" s="42">
        <v>209.855817032901</v>
      </c>
      <c r="WR67" s="66"/>
      <c r="WS67" s="41">
        <v>941.895805250953</v>
      </c>
      <c r="WT67" s="42">
        <v>217.77703937937699</v>
      </c>
      <c r="WU67" s="66"/>
      <c r="WV67" s="41">
        <v>798.72870544968202</v>
      </c>
      <c r="WW67" s="42">
        <v>228.42366378819401</v>
      </c>
      <c r="WX67" s="66"/>
      <c r="WY67" s="41">
        <v>686.45461665990695</v>
      </c>
      <c r="WZ67" s="42">
        <v>241.63469375978599</v>
      </c>
      <c r="XB67" s="41">
        <v>1285.6846381156099</v>
      </c>
      <c r="XC67" s="42">
        <v>290.71421234449002</v>
      </c>
      <c r="XD67" s="66"/>
      <c r="XE67" s="41">
        <v>1235.6296755051101</v>
      </c>
      <c r="XF67" s="42">
        <v>301.095971757999</v>
      </c>
      <c r="XG67" s="66"/>
      <c r="XH67" s="41">
        <v>1098.76575512358</v>
      </c>
      <c r="XI67" s="42">
        <v>314.83589643527802</v>
      </c>
      <c r="XJ67" s="66"/>
      <c r="XK67" s="41">
        <v>931.24020288489896</v>
      </c>
      <c r="XL67" s="42">
        <v>331.84626298355499</v>
      </c>
      <c r="XN67" s="41">
        <v>1780.73408405087</v>
      </c>
      <c r="XO67" s="42">
        <v>483.47393703087801</v>
      </c>
      <c r="XP67" s="66"/>
      <c r="XQ67" s="41">
        <v>1705.5971037137299</v>
      </c>
      <c r="XR67" s="42">
        <v>500.70465020702397</v>
      </c>
      <c r="XS67" s="66"/>
      <c r="XT67" s="41">
        <v>1511.46581465543</v>
      </c>
      <c r="XU67" s="42">
        <v>523.59254894745402</v>
      </c>
      <c r="XV67" s="66"/>
      <c r="XW67" s="41">
        <v>1313.3762916902799</v>
      </c>
      <c r="XX67" s="42">
        <v>552.16595748540703</v>
      </c>
      <c r="XZ67" s="41">
        <v>2429.5521791012702</v>
      </c>
      <c r="YA67" s="42">
        <v>734.33084890469502</v>
      </c>
      <c r="YB67" s="66"/>
      <c r="YC67" s="41">
        <v>2353.7700424650102</v>
      </c>
      <c r="YD67" s="42">
        <v>752.21447891877801</v>
      </c>
      <c r="YE67" s="66"/>
      <c r="YF67" s="41">
        <v>2218.3803003120902</v>
      </c>
      <c r="YG67" s="42">
        <v>780.30227288299602</v>
      </c>
      <c r="YH67" s="66"/>
      <c r="YI67" s="41">
        <v>1947.48823886589</v>
      </c>
      <c r="YJ67" s="42">
        <v>812.06532576994096</v>
      </c>
      <c r="YK67" s="66"/>
      <c r="YL67" s="41">
        <v>1743.57275870896</v>
      </c>
      <c r="YM67" s="42">
        <v>853.06358154783402</v>
      </c>
      <c r="YN67" s="66"/>
      <c r="YO67" s="41">
        <v>1509.5612000000001</v>
      </c>
      <c r="YP67" s="42">
        <v>904.198030778609</v>
      </c>
      <c r="YR67" s="41">
        <v>3267.5550559268399</v>
      </c>
      <c r="YS67" s="42">
        <v>1060.6300722169401</v>
      </c>
      <c r="YT67" s="66"/>
      <c r="YU67" s="41">
        <v>3157.9460408722698</v>
      </c>
      <c r="YV67" s="42">
        <v>1084.13160137708</v>
      </c>
      <c r="YW67" s="66"/>
      <c r="YX67" s="41">
        <v>3036.96247624131</v>
      </c>
      <c r="YY67" s="42">
        <v>1119.98218750462</v>
      </c>
      <c r="YZ67" s="66"/>
      <c r="ZA67" s="41">
        <v>2816.9603733035201</v>
      </c>
      <c r="ZB67" s="42">
        <v>1159.9341451702501</v>
      </c>
      <c r="ZC67" s="66"/>
      <c r="ZD67" s="41">
        <v>2695.8010226861602</v>
      </c>
      <c r="ZE67" s="42">
        <v>1209.8332582775399</v>
      </c>
      <c r="ZF67" s="66"/>
      <c r="ZG67" s="41">
        <v>2240.4139352529601</v>
      </c>
      <c r="ZH67" s="42">
        <v>1274.65257312875</v>
      </c>
      <c r="ZJ67" s="41">
        <v>4218.9568611763898</v>
      </c>
      <c r="ZK67" s="42">
        <v>1469.9402669101901</v>
      </c>
      <c r="ZL67" s="66"/>
      <c r="ZM67" s="41">
        <v>4079.6815284139898</v>
      </c>
      <c r="ZN67" s="42">
        <v>1499.96140029103</v>
      </c>
      <c r="ZO67" s="66"/>
      <c r="ZP67" s="41">
        <v>3955.59208752617</v>
      </c>
      <c r="ZQ67" s="42">
        <v>1544.6080614648599</v>
      </c>
      <c r="ZR67" s="66"/>
      <c r="ZS67" s="41">
        <v>3771.2444904049298</v>
      </c>
      <c r="ZT67" s="42">
        <v>1593.84818074902</v>
      </c>
      <c r="ZU67" s="66"/>
      <c r="ZV67" s="41">
        <v>3383.80049012679</v>
      </c>
      <c r="ZW67" s="42">
        <v>1655.7541609437101</v>
      </c>
      <c r="ZX67" s="66"/>
      <c r="ZY67" s="41">
        <v>3111.6551897716299</v>
      </c>
      <c r="ZZ67" s="42">
        <v>1733.0910267619299</v>
      </c>
      <c r="AAB67" s="41">
        <v>5140.4471841669101</v>
      </c>
      <c r="AAC67" s="42">
        <v>1983.2418303705199</v>
      </c>
      <c r="AAD67" s="66"/>
      <c r="AAE67" s="41">
        <v>4935.8540961669096</v>
      </c>
      <c r="AAF67" s="42">
        <v>2023.88396265846</v>
      </c>
      <c r="AAG67" s="66"/>
      <c r="AAH67" s="41">
        <v>4786.7338098735399</v>
      </c>
      <c r="AAI67" s="42">
        <v>2084.0065681614201</v>
      </c>
      <c r="AAJ67" s="66"/>
      <c r="AAK67" s="41">
        <v>4657.2415679691903</v>
      </c>
      <c r="AAL67" s="42">
        <v>2150.3769922729498</v>
      </c>
      <c r="AAM67" s="66"/>
      <c r="AAN67" s="41">
        <v>4142.88771581531</v>
      </c>
      <c r="AAO67" s="42">
        <v>2234.5630873453701</v>
      </c>
      <c r="AAP67" s="66"/>
      <c r="AAQ67" s="41">
        <v>3775.4488675073899</v>
      </c>
      <c r="AAR67" s="42">
        <v>2339.5758100123198</v>
      </c>
      <c r="AAT67" s="91">
        <v>1286.3392749489999</v>
      </c>
      <c r="AAU67" s="92">
        <v>167.36409759676999</v>
      </c>
      <c r="AAV67" s="80"/>
      <c r="AAW67" s="91">
        <v>1254.4222810280501</v>
      </c>
      <c r="AAX67" s="92">
        <v>175.49094654836401</v>
      </c>
      <c r="AAY67" s="80"/>
      <c r="AAZ67" s="91">
        <v>1214.7432551071099</v>
      </c>
      <c r="ABA67" s="92">
        <v>185.68073368190301</v>
      </c>
      <c r="ABB67" s="80"/>
      <c r="ABC67" s="91">
        <v>1274.6500982069399</v>
      </c>
      <c r="ABD67" s="92">
        <v>202.16107507664401</v>
      </c>
      <c r="ABF67" s="110">
        <v>1572.5824024922299</v>
      </c>
      <c r="ABG67" s="111">
        <v>243.70012910442699</v>
      </c>
      <c r="ABH67" s="99"/>
      <c r="ABI67" s="110">
        <v>1535.69674358775</v>
      </c>
      <c r="ABJ67" s="111">
        <v>255.48452455568901</v>
      </c>
      <c r="ABK67" s="99"/>
      <c r="ABL67" s="110">
        <v>1489.7957006832801</v>
      </c>
      <c r="ABM67" s="111">
        <v>270.19133755061398</v>
      </c>
      <c r="ABN67" s="99"/>
      <c r="ABO67" s="110">
        <v>1572.3458936239399</v>
      </c>
      <c r="ABP67" s="111">
        <v>295.70394566612998</v>
      </c>
      <c r="ABR67" s="129">
        <v>2020.3992640332399</v>
      </c>
      <c r="ABS67" s="130">
        <v>346.34660355251401</v>
      </c>
      <c r="ABT67" s="118"/>
      <c r="ABU67" s="129">
        <v>1979.19255223611</v>
      </c>
      <c r="ABV67" s="130">
        <v>361.66383185111999</v>
      </c>
      <c r="ABW67" s="118"/>
      <c r="ABX67" s="129">
        <v>1927.7747044389801</v>
      </c>
      <c r="ABY67" s="130">
        <v>380.78000492022699</v>
      </c>
      <c r="ABZ67" s="118"/>
      <c r="ACA67" s="129">
        <v>2025.2537</v>
      </c>
      <c r="ACB67" s="130">
        <v>415.19359823226898</v>
      </c>
      <c r="ACD67" s="148">
        <v>2452.3524682014199</v>
      </c>
      <c r="ACE67" s="149">
        <v>483.86677026181297</v>
      </c>
      <c r="ACF67" s="137"/>
      <c r="ACG67" s="148">
        <v>2400.5397110141098</v>
      </c>
      <c r="ACH67" s="149">
        <v>506.30566974102499</v>
      </c>
      <c r="ACI67" s="137"/>
      <c r="ACJ67" s="148">
        <v>2335.9342338268102</v>
      </c>
      <c r="ACK67" s="149">
        <v>534.244173723617</v>
      </c>
      <c r="ACL67" s="137"/>
      <c r="ACM67" s="148">
        <v>2261.4422266394999</v>
      </c>
      <c r="ACN67" s="149">
        <v>565.48150668499397</v>
      </c>
      <c r="ACP67" s="167">
        <v>3145.55639295216</v>
      </c>
      <c r="ACQ67" s="168">
        <v>669.99637103009195</v>
      </c>
      <c r="ACR67" s="156"/>
      <c r="ACS67" s="167">
        <v>3078.97338104439</v>
      </c>
      <c r="ACT67" s="168">
        <v>699.70577505125198</v>
      </c>
      <c r="ACU67" s="156"/>
      <c r="ACV67" s="167">
        <v>3002.30154522885</v>
      </c>
      <c r="ACW67" s="168">
        <v>736.67630694388095</v>
      </c>
      <c r="ACX67" s="156"/>
      <c r="ACY67" s="167">
        <v>2913.8229374133002</v>
      </c>
      <c r="ACZ67" s="168">
        <v>778.17722095394799</v>
      </c>
      <c r="ADB67" s="186">
        <v>4324.16261578385</v>
      </c>
      <c r="ADC67" s="187">
        <v>1108.7093659970801</v>
      </c>
      <c r="ADD67" s="175"/>
      <c r="ADE67" s="186">
        <v>4235.7478474098398</v>
      </c>
      <c r="ADF67" s="187">
        <v>1157.31173033194</v>
      </c>
      <c r="ADG67" s="175"/>
      <c r="ADH67" s="186">
        <v>4134.0829026618203</v>
      </c>
      <c r="ADI67" s="187">
        <v>1217.7541491878201</v>
      </c>
      <c r="ADJ67" s="175"/>
      <c r="ADK67" s="186">
        <v>4016.7089999999998</v>
      </c>
      <c r="ADL67" s="187">
        <v>1285.96113478693</v>
      </c>
      <c r="ADN67" s="205">
        <v>5734.9701586010997</v>
      </c>
      <c r="ADO67" s="206">
        <v>1672.02129305771</v>
      </c>
      <c r="ADP67" s="194"/>
      <c r="ADQ67" s="205">
        <v>5655.5103867657899</v>
      </c>
      <c r="ADR67" s="206">
        <v>1723.6443058861701</v>
      </c>
      <c r="ADS67" s="194"/>
      <c r="ADT67" s="205">
        <v>5541.9210309304799</v>
      </c>
      <c r="ADU67" s="206">
        <v>1800.02876103064</v>
      </c>
      <c r="ADV67" s="194"/>
      <c r="ADW67" s="205">
        <v>5418.7727390951804</v>
      </c>
      <c r="ADX67" s="206">
        <v>1881.6218962380799</v>
      </c>
      <c r="ADY67" s="194"/>
      <c r="ADZ67" s="205">
        <v>5281.4173394245599</v>
      </c>
      <c r="AEA67" s="206">
        <v>1977.39998270104</v>
      </c>
      <c r="AEB67" s="194"/>
      <c r="AEC67" s="205">
        <v>5124.3805999999904</v>
      </c>
      <c r="AED67" s="206">
        <v>2085.7096580408502</v>
      </c>
      <c r="AEF67" s="224">
        <v>7450.8694812520598</v>
      </c>
      <c r="AEG67" s="225">
        <v>2399.8764436274</v>
      </c>
      <c r="AEH67" s="213"/>
      <c r="AEI67" s="224">
        <v>7363.7477299604097</v>
      </c>
      <c r="AEJ67" s="225">
        <v>2466.6981843273502</v>
      </c>
      <c r="AEK67" s="213"/>
      <c r="AEL67" s="224">
        <v>7238.6530166687498</v>
      </c>
      <c r="AEM67" s="225">
        <v>2564.97909195394</v>
      </c>
      <c r="AEN67" s="213"/>
      <c r="AEO67" s="224">
        <v>7102.9284303770801</v>
      </c>
      <c r="AEP67" s="225">
        <v>2670.37039161348</v>
      </c>
      <c r="AEQ67" s="213"/>
      <c r="AER67" s="224">
        <v>6952.7161697937499</v>
      </c>
      <c r="AES67" s="225">
        <v>2794.4314665042102</v>
      </c>
      <c r="AET67" s="213"/>
      <c r="AEU67" s="224">
        <v>6767.49030950208</v>
      </c>
      <c r="AEV67" s="225">
        <v>2935.0718549274902</v>
      </c>
      <c r="AEX67" s="243">
        <v>9380.3531220500008</v>
      </c>
      <c r="AEY67" s="244">
        <v>3309.6517145061398</v>
      </c>
      <c r="AEZ67" s="232"/>
      <c r="AFA67" s="243">
        <v>9285.8238603069203</v>
      </c>
      <c r="AFB67" s="244">
        <v>3393.4658608569098</v>
      </c>
      <c r="AFC67" s="232"/>
      <c r="AFD67" s="243">
        <v>9149.4782585638404</v>
      </c>
      <c r="AFE67" s="244">
        <v>3516.3053057995699</v>
      </c>
      <c r="AFF67" s="232"/>
      <c r="AFG67" s="243">
        <v>9001.4318468207493</v>
      </c>
      <c r="AFH67" s="244">
        <v>3648.2996786542299</v>
      </c>
      <c r="AFI67" s="232"/>
      <c r="AFJ67" s="243">
        <v>8823.4551550776705</v>
      </c>
      <c r="AFK67" s="244">
        <v>3804.2392882372101</v>
      </c>
      <c r="AFL67" s="232"/>
      <c r="AFM67" s="243">
        <v>8636.32600000001</v>
      </c>
      <c r="AFN67" s="244">
        <v>3981.2273807955798</v>
      </c>
      <c r="AFP67" s="263">
        <v>11361.8286877875</v>
      </c>
      <c r="AFQ67" s="264">
        <v>4457.6877189541301</v>
      </c>
      <c r="AFR67" s="251"/>
      <c r="AFS67" s="263">
        <v>11231.5353637875</v>
      </c>
      <c r="AFT67" s="264">
        <v>4570.9529541744696</v>
      </c>
      <c r="AFU67" s="251"/>
      <c r="AFV67" s="263">
        <v>11068.030911598</v>
      </c>
      <c r="AFW67" s="264">
        <v>4735.6284685700202</v>
      </c>
      <c r="AFX67" s="251"/>
      <c r="AFY67" s="263">
        <v>10890.485487408399</v>
      </c>
      <c r="AFZ67" s="264">
        <v>4912.8846750292296</v>
      </c>
      <c r="AGA67" s="251"/>
      <c r="AGB67" s="263">
        <v>10695.6338070293</v>
      </c>
      <c r="AGC67" s="264">
        <v>5122.4851977875996</v>
      </c>
      <c r="AGD67" s="251"/>
      <c r="AGE67" s="263">
        <v>10452.690500000001</v>
      </c>
      <c r="AGF67" s="264">
        <v>5360.9468452691099</v>
      </c>
      <c r="AGH67" s="41"/>
      <c r="AGI67" s="42"/>
      <c r="AGK67" s="41"/>
      <c r="AGL67" s="42"/>
      <c r="AGN67" s="41"/>
      <c r="AGO67" s="42"/>
      <c r="AGQ67" s="41"/>
      <c r="AGR67" s="42"/>
      <c r="AGT67" s="41"/>
      <c r="AGU67" s="42"/>
      <c r="AGW67" s="41"/>
      <c r="AGX67" s="42"/>
      <c r="AGZ67" s="41"/>
      <c r="AHA67" s="42"/>
      <c r="AHC67" s="41"/>
      <c r="AHD67" s="42"/>
      <c r="AHF67" s="41"/>
      <c r="AHG67" s="42"/>
      <c r="AHI67" s="41"/>
      <c r="AHJ67" s="42"/>
      <c r="AHL67" s="41"/>
      <c r="AHM67" s="42"/>
      <c r="AHO67" s="41"/>
      <c r="AHP67" s="42"/>
      <c r="AHR67" s="41"/>
      <c r="AHS67" s="42"/>
      <c r="AHU67" s="41"/>
      <c r="AHV67" s="42"/>
      <c r="AHX67" s="41"/>
      <c r="AHY67" s="42"/>
      <c r="AIA67" s="41"/>
      <c r="AIB67" s="42"/>
      <c r="AID67" s="41"/>
      <c r="AIE67" s="42"/>
      <c r="AIG67" s="41"/>
      <c r="AIH67" s="42"/>
      <c r="AIJ67" s="41"/>
      <c r="AIK67" s="42"/>
      <c r="AIM67" s="41"/>
      <c r="AIN67" s="42"/>
      <c r="AIP67" s="41"/>
      <c r="AIQ67" s="42"/>
      <c r="AIS67" s="41"/>
      <c r="AIT67" s="42"/>
      <c r="AIV67" s="41"/>
      <c r="AIW67" s="42"/>
      <c r="AIY67" s="41"/>
      <c r="AIZ67" s="42"/>
      <c r="AJB67" s="41"/>
      <c r="AJC67" s="42"/>
      <c r="AJE67" s="41"/>
      <c r="AJF67" s="42"/>
      <c r="AJH67" s="41"/>
      <c r="AJI67" s="42"/>
      <c r="AJK67" s="41"/>
      <c r="AJL67" s="42"/>
      <c r="AJN67" s="41"/>
      <c r="AJO67" s="42"/>
      <c r="AJQ67" s="41"/>
      <c r="AJR67" s="42"/>
      <c r="AJT67" s="41"/>
      <c r="AJU67" s="42"/>
      <c r="AJW67" s="41"/>
      <c r="AJX67" s="42"/>
      <c r="AJZ67" s="41"/>
      <c r="AKA67" s="42"/>
      <c r="AKC67" s="41"/>
      <c r="AKD67" s="42"/>
      <c r="AKF67" s="41"/>
      <c r="AKG67" s="42"/>
      <c r="AKI67" s="41"/>
      <c r="AKJ67" s="42"/>
      <c r="AKL67" s="41"/>
      <c r="AKM67" s="42"/>
      <c r="AKN67" s="66"/>
      <c r="AKO67" s="41"/>
      <c r="AKP67" s="42"/>
      <c r="AKQ67" s="66"/>
      <c r="AKR67" s="41"/>
      <c r="AKS67" s="42"/>
      <c r="AKU67" s="41"/>
      <c r="AKV67" s="42"/>
      <c r="AKW67" s="66"/>
      <c r="AKX67" s="41"/>
      <c r="AKY67" s="42"/>
      <c r="AKZ67" s="66"/>
      <c r="ALA67" s="41"/>
      <c r="ALB67" s="42"/>
      <c r="ALD67" s="41"/>
      <c r="ALE67" s="42"/>
      <c r="ALF67" s="66"/>
      <c r="ALG67" s="41"/>
      <c r="ALH67" s="42"/>
      <c r="ALI67" s="66"/>
      <c r="ALJ67" s="41"/>
      <c r="ALK67" s="42"/>
      <c r="ALM67" s="41"/>
      <c r="ALN67" s="42"/>
      <c r="ALO67" s="66"/>
      <c r="ALP67" s="41"/>
      <c r="ALQ67" s="42"/>
      <c r="ALR67" s="66"/>
      <c r="ALS67" s="41"/>
      <c r="ALT67" s="42"/>
      <c r="ALV67" s="41"/>
      <c r="ALW67" s="42"/>
      <c r="ALX67" s="66"/>
      <c r="ALY67" s="41"/>
      <c r="ALZ67" s="42"/>
      <c r="AMA67" s="66"/>
      <c r="AMB67" s="41"/>
      <c r="AMC67" s="42"/>
      <c r="AME67" s="41"/>
      <c r="AMF67" s="42"/>
      <c r="AMG67" s="66"/>
      <c r="AMH67" s="41"/>
      <c r="AMI67" s="42"/>
      <c r="AMJ67" s="66"/>
      <c r="AMK67" s="41"/>
      <c r="AML67" s="42"/>
      <c r="AMN67" s="41"/>
      <c r="AMO67" s="42"/>
      <c r="AMP67" s="66"/>
      <c r="AMQ67" s="41"/>
      <c r="AMR67" s="42"/>
      <c r="AMS67" s="66"/>
      <c r="AMT67" s="41"/>
      <c r="AMU67" s="42"/>
      <c r="AMW67" s="41"/>
      <c r="AMX67" s="42"/>
      <c r="AMY67" s="66"/>
      <c r="AMZ67" s="41"/>
      <c r="ANA67" s="42"/>
      <c r="ANB67" s="66"/>
      <c r="ANC67" s="41"/>
      <c r="AND67" s="42"/>
      <c r="ANF67" s="41"/>
      <c r="ANG67" s="42"/>
      <c r="ANH67" s="66"/>
      <c r="ANI67" s="41"/>
      <c r="ANJ67" s="42"/>
      <c r="ANK67" s="66"/>
      <c r="ANL67" s="41"/>
      <c r="ANM67" s="42"/>
      <c r="ANO67" s="41"/>
      <c r="ANP67" s="42"/>
      <c r="ANQ67" s="66"/>
      <c r="ANR67" s="41"/>
      <c r="ANS67" s="42"/>
      <c r="ANT67" s="66"/>
      <c r="ANU67" s="41"/>
      <c r="ANV67" s="42"/>
      <c r="ANX67" s="41"/>
      <c r="ANY67" s="42"/>
      <c r="ANZ67" s="66"/>
      <c r="AOA67" s="41"/>
      <c r="AOB67" s="42"/>
      <c r="AOC67" s="66"/>
      <c r="AOD67" s="41"/>
      <c r="AOE67" s="42"/>
      <c r="AOG67" s="41"/>
      <c r="AOH67" s="42"/>
      <c r="AOI67" s="66"/>
      <c r="AOJ67" s="41"/>
      <c r="AOK67" s="42"/>
      <c r="AOL67" s="66"/>
      <c r="AOM67" s="41"/>
      <c r="AON67" s="42"/>
      <c r="AOP67" s="41"/>
      <c r="AOQ67" s="42"/>
      <c r="AOS67" s="41"/>
      <c r="AOT67" s="42"/>
      <c r="AOV67" s="41"/>
      <c r="AOW67" s="42"/>
      <c r="AOY67" s="41"/>
      <c r="AOZ67" s="42"/>
      <c r="APB67" s="41"/>
      <c r="APC67" s="42"/>
      <c r="APE67" s="41"/>
      <c r="APF67" s="42"/>
      <c r="APH67" s="41"/>
      <c r="API67" s="42"/>
      <c r="APK67" s="41"/>
      <c r="APL67" s="42"/>
      <c r="APN67" s="41"/>
      <c r="APO67" s="42"/>
      <c r="APQ67" s="41"/>
      <c r="APR67" s="42"/>
      <c r="APT67" s="41"/>
      <c r="APU67" s="42"/>
      <c r="APW67" s="41"/>
      <c r="APX67" s="42"/>
      <c r="APZ67" s="41"/>
      <c r="AQA67" s="42"/>
      <c r="AQC67" s="41"/>
      <c r="AQD67" s="42"/>
      <c r="AQF67" s="41"/>
      <c r="AQG67" s="42"/>
      <c r="AQI67" s="41"/>
      <c r="AQJ67" s="42"/>
      <c r="AQL67" s="41"/>
      <c r="AQM67" s="42"/>
      <c r="AQO67" s="41"/>
      <c r="AQP67" s="42"/>
      <c r="AQR67" s="41"/>
      <c r="AQS67" s="42"/>
      <c r="AQU67" s="41"/>
      <c r="AQV67" s="42"/>
      <c r="AQX67" s="41"/>
      <c r="AQY67" s="42"/>
      <c r="ARA67" s="41"/>
      <c r="ARB67" s="42"/>
      <c r="ARD67" s="41"/>
      <c r="ARE67" s="42"/>
      <c r="ARG67" s="41"/>
      <c r="ARH67" s="42"/>
      <c r="ARJ67" s="41"/>
      <c r="ARK67" s="42"/>
      <c r="ARM67" s="41"/>
      <c r="ARN67" s="42"/>
      <c r="ARP67" s="41"/>
      <c r="ARQ67" s="42"/>
      <c r="ARS67" s="41"/>
      <c r="ART67" s="42"/>
      <c r="ARV67" s="41"/>
      <c r="ARW67" s="42"/>
      <c r="ARY67" s="41"/>
      <c r="ARZ67" s="42"/>
      <c r="ASB67" s="41"/>
      <c r="ASC67" s="42"/>
      <c r="ASE67" s="41"/>
      <c r="ASF67" s="42"/>
      <c r="ASH67" s="41"/>
      <c r="ASI67" s="42"/>
      <c r="ASK67" s="41"/>
      <c r="ASL67" s="42"/>
      <c r="ASN67" s="41"/>
      <c r="ASO67" s="42"/>
      <c r="ASQ67" s="41"/>
      <c r="ASR67" s="42"/>
      <c r="AST67" s="41"/>
      <c r="ASU67" s="42"/>
      <c r="ASW67" s="41"/>
      <c r="ASX67" s="42"/>
      <c r="ASZ67" s="41"/>
      <c r="ATA67" s="42"/>
      <c r="ATC67" s="41"/>
      <c r="ATD67" s="42"/>
      <c r="ATF67" s="41"/>
      <c r="ATG67" s="42"/>
      <c r="ATI67" s="41"/>
      <c r="ATJ67" s="42"/>
      <c r="ATL67" s="41"/>
      <c r="ATM67" s="42"/>
      <c r="ATO67" s="41"/>
      <c r="ATP67" s="42"/>
      <c r="ATR67" s="41"/>
      <c r="ATS67" s="42"/>
      <c r="ATU67" s="41"/>
      <c r="ATV67" s="42"/>
      <c r="ATX67" s="41"/>
      <c r="ATY67" s="42"/>
      <c r="AUA67" s="41"/>
      <c r="AUB67" s="42"/>
      <c r="AUD67" s="41"/>
      <c r="AUE67" s="42"/>
      <c r="AUG67" s="41"/>
      <c r="AUH67" s="42"/>
      <c r="AUJ67" s="41"/>
      <c r="AUK67" s="42"/>
      <c r="AUM67" s="41"/>
      <c r="AUN67" s="42"/>
      <c r="AUP67" s="41"/>
      <c r="AUQ67" s="42"/>
      <c r="AUS67" s="41"/>
      <c r="AUT67" s="42"/>
      <c r="AUV67" s="41"/>
      <c r="AUW67" s="42"/>
      <c r="AUY67" s="41"/>
      <c r="AUZ67" s="42"/>
      <c r="AVB67" s="41"/>
      <c r="AVC67" s="42"/>
      <c r="AVE67" s="41"/>
      <c r="AVF67" s="42"/>
      <c r="AVH67" s="41"/>
      <c r="AVI67" s="42"/>
      <c r="AVK67" s="41"/>
      <c r="AVL67" s="42"/>
      <c r="AVN67" s="41"/>
      <c r="AVO67" s="42"/>
      <c r="AVQ67" s="41"/>
      <c r="AVR67" s="42"/>
      <c r="AVT67" s="41"/>
      <c r="AVU67" s="42"/>
      <c r="AVW67" s="41"/>
      <c r="AVX67" s="42"/>
      <c r="AVZ67" s="41"/>
      <c r="AWA67" s="42"/>
      <c r="AWC67" s="41"/>
      <c r="AWD67" s="42"/>
      <c r="AWF67" s="41"/>
      <c r="AWG67" s="42"/>
      <c r="AWH67" s="66"/>
      <c r="AWI67" s="41"/>
      <c r="AWJ67" s="42"/>
      <c r="AWK67" s="66"/>
      <c r="AWL67" s="41"/>
      <c r="AWM67" s="42"/>
      <c r="AWO67" s="41"/>
      <c r="AWP67" s="42"/>
      <c r="AWQ67" s="66"/>
      <c r="AWR67" s="41"/>
      <c r="AWS67" s="42"/>
      <c r="AWT67" s="66"/>
      <c r="AWU67" s="41"/>
      <c r="AWV67" s="42"/>
      <c r="AWX67" s="41"/>
      <c r="AWY67" s="42"/>
      <c r="AWZ67" s="66"/>
      <c r="AXA67" s="41"/>
      <c r="AXB67" s="42"/>
      <c r="AXC67" s="66"/>
      <c r="AXD67" s="41"/>
      <c r="AXE67" s="42"/>
      <c r="AXG67" s="41"/>
      <c r="AXH67" s="42"/>
      <c r="AXI67" s="66"/>
      <c r="AXJ67" s="41"/>
      <c r="AXK67" s="42"/>
      <c r="AXL67" s="66"/>
      <c r="AXM67" s="41"/>
      <c r="AXN67" s="42"/>
      <c r="AXP67" s="41"/>
      <c r="AXQ67" s="42"/>
      <c r="AXR67" s="66"/>
      <c r="AXS67" s="41"/>
      <c r="AXT67" s="42"/>
      <c r="AXU67" s="66"/>
      <c r="AXV67" s="41"/>
      <c r="AXW67" s="42"/>
      <c r="AXY67" s="41"/>
      <c r="AXZ67" s="42"/>
      <c r="AYA67" s="66"/>
      <c r="AYB67" s="41"/>
      <c r="AYC67" s="42"/>
      <c r="AYD67" s="66"/>
      <c r="AYE67" s="41"/>
      <c r="AYF67" s="42"/>
      <c r="AYH67" s="41"/>
      <c r="AYI67" s="42"/>
      <c r="AYJ67" s="66"/>
      <c r="AYK67" s="41"/>
      <c r="AYL67" s="42"/>
      <c r="AYM67" s="66"/>
      <c r="AYN67" s="41"/>
      <c r="AYO67" s="42"/>
      <c r="AYQ67" s="41"/>
      <c r="AYR67" s="42"/>
      <c r="AYS67" s="66"/>
      <c r="AYT67" s="41"/>
      <c r="AYU67" s="42"/>
      <c r="AYV67" s="66"/>
      <c r="AYW67" s="41"/>
      <c r="AYX67" s="42"/>
      <c r="AYZ67" s="41"/>
      <c r="AZA67" s="42"/>
      <c r="AZB67" s="66"/>
      <c r="AZC67" s="41"/>
      <c r="AZD67" s="42"/>
      <c r="AZE67" s="66"/>
      <c r="AZF67" s="41"/>
      <c r="AZG67" s="42"/>
      <c r="AZI67" s="41"/>
      <c r="AZJ67" s="42"/>
      <c r="AZK67" s="66"/>
      <c r="AZL67" s="41"/>
      <c r="AZM67" s="42"/>
      <c r="AZN67" s="66"/>
      <c r="AZO67" s="41"/>
      <c r="AZP67" s="42"/>
      <c r="AZR67" s="41"/>
      <c r="AZS67" s="42"/>
      <c r="AZT67" s="66"/>
      <c r="AZU67" s="41"/>
      <c r="AZV67" s="42"/>
      <c r="AZW67" s="66"/>
      <c r="AZX67" s="41"/>
      <c r="AZY67" s="42"/>
    </row>
    <row r="68" spans="2:1377" x14ac:dyDescent="0.15">
      <c r="B68" s="41">
        <v>195.52399263951199</v>
      </c>
      <c r="C68" s="42">
        <v>44.441314397334303</v>
      </c>
      <c r="E68" s="41">
        <v>171.23673019096699</v>
      </c>
      <c r="F68" s="42">
        <v>46.1413526894057</v>
      </c>
      <c r="H68" s="41">
        <v>150.73300658769799</v>
      </c>
      <c r="I68" s="42">
        <v>48.3743814269151</v>
      </c>
      <c r="J68" s="66"/>
      <c r="K68" s="41">
        <v>148.96351968685701</v>
      </c>
      <c r="L68" s="42">
        <v>52.150792548085498</v>
      </c>
      <c r="N68" s="41">
        <v>253.01088520723599</v>
      </c>
      <c r="O68" s="42">
        <v>65.447583268157302</v>
      </c>
      <c r="P68" s="66"/>
      <c r="Q68" s="41">
        <v>220.07256264172801</v>
      </c>
      <c r="R68" s="42">
        <v>68.007297278418804</v>
      </c>
      <c r="S68" s="66"/>
      <c r="T68" s="41">
        <v>178.01072007622199</v>
      </c>
      <c r="U68" s="42">
        <v>71.425490311881703</v>
      </c>
      <c r="V68" s="66"/>
      <c r="W68" s="41">
        <v>205.73383906059601</v>
      </c>
      <c r="X68" s="42">
        <v>77.471477588346502</v>
      </c>
      <c r="Z68" s="41">
        <v>360.69269223619102</v>
      </c>
      <c r="AA68" s="42">
        <v>93.727538568774605</v>
      </c>
      <c r="AB68" s="66"/>
      <c r="AC68" s="41">
        <v>327.31812281821499</v>
      </c>
      <c r="AD68" s="42">
        <v>97.031661491195095</v>
      </c>
      <c r="AE68" s="66"/>
      <c r="AF68" s="41">
        <v>279.39780424895901</v>
      </c>
      <c r="AG68" s="42">
        <v>101.347402106259</v>
      </c>
      <c r="AH68" s="66"/>
      <c r="AI68" s="41">
        <v>276.79794216142602</v>
      </c>
      <c r="AJ68" s="42">
        <v>109.580763161346</v>
      </c>
      <c r="AL68" s="41">
        <v>427.30386147406603</v>
      </c>
      <c r="AM68" s="42">
        <v>131.11047269093899</v>
      </c>
      <c r="AN68" s="66"/>
      <c r="AO68" s="41">
        <v>382.20698439116302</v>
      </c>
      <c r="AP68" s="42">
        <v>136.10668994805499</v>
      </c>
      <c r="AQ68" s="66"/>
      <c r="AR68" s="41">
        <v>324.26850730826197</v>
      </c>
      <c r="AS68" s="42">
        <v>142.71744934751101</v>
      </c>
      <c r="AT68" s="66"/>
      <c r="AU68" s="41">
        <v>256.72967707669602</v>
      </c>
      <c r="AV68" s="42">
        <v>150.744713975319</v>
      </c>
      <c r="AX68" s="41">
        <v>585.91526002068804</v>
      </c>
      <c r="AY68" s="42">
        <v>181.59375997326501</v>
      </c>
      <c r="AZ68" s="66"/>
      <c r="BA68" s="41">
        <v>522.00411133675095</v>
      </c>
      <c r="BB68" s="42">
        <v>188.17815594832501</v>
      </c>
      <c r="BC68" s="66"/>
      <c r="BD68" s="41">
        <v>454.37735396887501</v>
      </c>
      <c r="BE68" s="42">
        <v>196.75093070682399</v>
      </c>
      <c r="BF68" s="66"/>
      <c r="BG68" s="41">
        <v>375.35588668803098</v>
      </c>
      <c r="BH68" s="42">
        <v>207.12745018617201</v>
      </c>
      <c r="BJ68" s="41">
        <v>823.21725155823799</v>
      </c>
      <c r="BK68" s="42">
        <v>301.99349240889097</v>
      </c>
      <c r="BL68" s="66"/>
      <c r="BM68" s="41">
        <v>738.80812183821502</v>
      </c>
      <c r="BN68" s="42">
        <v>312.92224894186899</v>
      </c>
      <c r="BO68" s="66"/>
      <c r="BP68" s="41">
        <v>649.89282239817101</v>
      </c>
      <c r="BQ68" s="42">
        <v>327.18273856640599</v>
      </c>
      <c r="BR68" s="66"/>
      <c r="BS68" s="41">
        <v>545.86474361945898</v>
      </c>
      <c r="BT68" s="42">
        <v>344.59294759717699</v>
      </c>
      <c r="BV68" s="41">
        <v>1154.51760188002</v>
      </c>
      <c r="BW68" s="42">
        <v>458.40105038961099</v>
      </c>
      <c r="BX68" s="66"/>
      <c r="BY68" s="41">
        <v>1082.13719780156</v>
      </c>
      <c r="BZ68" s="42">
        <v>470.01399605248599</v>
      </c>
      <c r="CA68" s="66"/>
      <c r="CB68" s="41">
        <v>974.59447372309705</v>
      </c>
      <c r="CC68" s="42">
        <v>487.66288034236402</v>
      </c>
      <c r="CD68" s="66"/>
      <c r="CE68" s="41">
        <v>857.73346964463894</v>
      </c>
      <c r="CF68" s="42">
        <v>507.352726898475</v>
      </c>
      <c r="CG68" s="66"/>
      <c r="CH68" s="41">
        <v>738.915781487716</v>
      </c>
      <c r="CI68" s="42">
        <v>532.29096683218995</v>
      </c>
      <c r="CJ68" s="66"/>
      <c r="CK68" s="41">
        <v>732.12154117310695</v>
      </c>
      <c r="CL68" s="42">
        <v>560.58796925335901</v>
      </c>
      <c r="CN68" s="41">
        <v>1632.05409398196</v>
      </c>
      <c r="CO68" s="42">
        <v>661.78762661900601</v>
      </c>
      <c r="CP68" s="66"/>
      <c r="CQ68" s="41">
        <v>1555.6716772227101</v>
      </c>
      <c r="CR68" s="42">
        <v>677.21779556170497</v>
      </c>
      <c r="CS68" s="66"/>
      <c r="CT68" s="41">
        <v>1440.67125046346</v>
      </c>
      <c r="CU68" s="42">
        <v>699.92582271664105</v>
      </c>
      <c r="CV68" s="66"/>
      <c r="CW68" s="41">
        <v>1315.4631587041999</v>
      </c>
      <c r="CX68" s="42">
        <v>724.86645851060098</v>
      </c>
      <c r="CY68" s="66"/>
      <c r="CZ68" s="41">
        <v>1299.4948099079299</v>
      </c>
      <c r="DA68" s="42">
        <v>755.08992034087498</v>
      </c>
      <c r="DB68" s="66"/>
      <c r="DC68" s="41">
        <v>1164.7045000000001</v>
      </c>
      <c r="DD68" s="42">
        <v>792.09401753637803</v>
      </c>
      <c r="DF68" s="41">
        <v>2179.8994296712399</v>
      </c>
      <c r="DG68" s="42">
        <v>916.79031347364503</v>
      </c>
      <c r="DH68" s="66"/>
      <c r="DI68" s="41">
        <v>2100.0804869088402</v>
      </c>
      <c r="DJ68" s="42">
        <v>936.63494999239003</v>
      </c>
      <c r="DK68" s="66"/>
      <c r="DL68" s="41">
        <v>1978.1878441464401</v>
      </c>
      <c r="DM68" s="42">
        <v>965.20846788490599</v>
      </c>
      <c r="DN68" s="66"/>
      <c r="DO68" s="41">
        <v>1966.04977309684</v>
      </c>
      <c r="DP68" s="42">
        <v>995.31449902249801</v>
      </c>
      <c r="DQ68" s="66"/>
      <c r="DR68" s="41">
        <v>1682.7150586216401</v>
      </c>
      <c r="DS68" s="42">
        <v>1034.32180439788</v>
      </c>
      <c r="DT68" s="66"/>
      <c r="DU68" s="41">
        <v>1694.58988281143</v>
      </c>
      <c r="DV68" s="42">
        <v>1078.7961858721901</v>
      </c>
      <c r="DX68" s="41">
        <v>2674.9058962648501</v>
      </c>
      <c r="DY68" s="42">
        <v>1236.95158992966</v>
      </c>
      <c r="DZ68" s="66"/>
      <c r="EA68" s="41">
        <v>2541.6604762648499</v>
      </c>
      <c r="EB68" s="42">
        <v>1263.7802950559001</v>
      </c>
      <c r="EC68" s="66"/>
      <c r="ED68" s="41">
        <v>2395.6343491769499</v>
      </c>
      <c r="EE68" s="42">
        <v>1302.2514136680199</v>
      </c>
      <c r="EF68" s="66"/>
      <c r="EG68" s="41">
        <v>2382.04884082535</v>
      </c>
      <c r="EH68" s="42">
        <v>1342.8788187720399</v>
      </c>
      <c r="EI68" s="66"/>
      <c r="EJ68" s="41">
        <v>2082.9128279132501</v>
      </c>
      <c r="EK68" s="42">
        <v>1395.8107130067899</v>
      </c>
      <c r="EL68" s="66"/>
      <c r="EM68" s="41">
        <v>2056.29813773048</v>
      </c>
      <c r="EN68" s="42">
        <v>1456.10789091825</v>
      </c>
      <c r="EP68" s="41">
        <v>784.703604497367</v>
      </c>
      <c r="EQ68" s="42">
        <v>88.600013898044693</v>
      </c>
      <c r="ER68" s="66"/>
      <c r="ES68" s="41">
        <v>748.25300133970495</v>
      </c>
      <c r="ET68" s="42">
        <v>92.129114144018502</v>
      </c>
      <c r="EU68" s="66"/>
      <c r="EV68" s="41">
        <v>702.22543818204394</v>
      </c>
      <c r="EW68" s="42">
        <v>96.585060420351994</v>
      </c>
      <c r="EX68" s="66"/>
      <c r="EY68" s="41">
        <v>724.154</v>
      </c>
      <c r="EZ68" s="42">
        <v>103.997213529712</v>
      </c>
      <c r="FB68" s="41">
        <v>965.83399953547803</v>
      </c>
      <c r="FC68" s="42">
        <v>130.52124715110401</v>
      </c>
      <c r="FD68" s="66"/>
      <c r="FE68" s="41">
        <v>924.08792696997</v>
      </c>
      <c r="FF68" s="42">
        <v>135.76189549754301</v>
      </c>
      <c r="FG68" s="66"/>
      <c r="FH68" s="41">
        <v>871.25833440446297</v>
      </c>
      <c r="FI68" s="42">
        <v>142.44613561649501</v>
      </c>
      <c r="FJ68" s="66"/>
      <c r="FK68" s="41">
        <v>905.99010396412802</v>
      </c>
      <c r="FL68" s="42">
        <v>154.40030824142201</v>
      </c>
      <c r="FN68" s="41">
        <v>1255.4751226670801</v>
      </c>
      <c r="FO68" s="42">
        <v>186.90836394501699</v>
      </c>
      <c r="FP68" s="66"/>
      <c r="FQ68" s="41">
        <v>1209.87271867346</v>
      </c>
      <c r="FR68" s="42">
        <v>193.73136517104999</v>
      </c>
      <c r="FS68" s="66"/>
      <c r="FT68" s="41">
        <v>1151.8082346798501</v>
      </c>
      <c r="FU68" s="42">
        <v>202.301161653935</v>
      </c>
      <c r="FV68" s="66"/>
      <c r="FW68" s="41">
        <v>1191.31798946495</v>
      </c>
      <c r="FX68" s="42">
        <v>218.401222690097</v>
      </c>
      <c r="FZ68" s="41">
        <v>1519.5397833781601</v>
      </c>
      <c r="GA68" s="42">
        <v>261.462614687908</v>
      </c>
      <c r="GB68" s="66"/>
      <c r="GC68" s="41">
        <v>1461.86040629526</v>
      </c>
      <c r="GD68" s="42">
        <v>271.65850794290401</v>
      </c>
      <c r="GE68" s="66"/>
      <c r="GF68" s="41">
        <v>1460.0317479636501</v>
      </c>
      <c r="GG68" s="42">
        <v>283.93791104220003</v>
      </c>
      <c r="GH68" s="66"/>
      <c r="GI68" s="41">
        <v>1303.3978021294499</v>
      </c>
      <c r="GJ68" s="42">
        <v>299.641954840479</v>
      </c>
      <c r="GL68" s="41">
        <v>1967.8496876890199</v>
      </c>
      <c r="GM68" s="42">
        <v>362.04040352455701</v>
      </c>
      <c r="GN68" s="66"/>
      <c r="GO68" s="41">
        <v>1888.83953900508</v>
      </c>
      <c r="GP68" s="42">
        <v>375.56115315342299</v>
      </c>
      <c r="GQ68" s="66"/>
      <c r="GR68" s="41">
        <v>1802.7537816372001</v>
      </c>
      <c r="GS68" s="42">
        <v>392.53979735771497</v>
      </c>
      <c r="GT68" s="66"/>
      <c r="GU68" s="41">
        <v>1702.6030499129699</v>
      </c>
      <c r="GV68" s="42">
        <v>412.19340451028899</v>
      </c>
      <c r="GX68" s="41">
        <v>2712.4491393551498</v>
      </c>
      <c r="GY68" s="42">
        <v>602.12648959457499</v>
      </c>
      <c r="GZ68" s="66"/>
      <c r="HA68" s="41">
        <v>2607.9080096351299</v>
      </c>
      <c r="HB68" s="42">
        <v>624.48266022476901</v>
      </c>
      <c r="HC68" s="66"/>
      <c r="HD68" s="41">
        <v>2494.3807101950802</v>
      </c>
      <c r="HE68" s="42">
        <v>652.65115332059804</v>
      </c>
      <c r="HF68" s="66"/>
      <c r="HG68" s="41">
        <v>2492.2822669870602</v>
      </c>
      <c r="HH68" s="42">
        <v>683.65821246753296</v>
      </c>
      <c r="HJ68" s="41">
        <v>3635.7316512877501</v>
      </c>
      <c r="HK68" s="42">
        <v>913.61873591704796</v>
      </c>
      <c r="HL68" s="66"/>
      <c r="HM68" s="41">
        <v>3544.6332472092899</v>
      </c>
      <c r="HN68" s="42">
        <v>937.596091934887</v>
      </c>
      <c r="HO68" s="66"/>
      <c r="HP68" s="41">
        <v>3411.0645231308299</v>
      </c>
      <c r="HQ68" s="42">
        <v>973.24267829769803</v>
      </c>
      <c r="HR68" s="66"/>
      <c r="HS68" s="41">
        <v>3266.0355190523701</v>
      </c>
      <c r="HT68" s="42">
        <v>1011.7493327168301</v>
      </c>
      <c r="HU68" s="66"/>
      <c r="HV68" s="41">
        <v>3283.6142864246799</v>
      </c>
      <c r="HW68" s="42">
        <v>1055.62790292213</v>
      </c>
      <c r="HX68" s="66"/>
      <c r="HY68" s="41">
        <v>2938.2755000000002</v>
      </c>
      <c r="HZ68" s="42">
        <v>1114.86756268972</v>
      </c>
      <c r="IB68" s="41">
        <v>4779.6765064827396</v>
      </c>
      <c r="IC68" s="42">
        <v>1318.7392751984501</v>
      </c>
      <c r="ID68" s="66"/>
      <c r="IE68" s="41">
        <v>4682.2363397234903</v>
      </c>
      <c r="IF68" s="42">
        <v>1350.5199525555199</v>
      </c>
      <c r="IG68" s="66"/>
      <c r="IH68" s="41">
        <v>4537.9566629642404</v>
      </c>
      <c r="II68" s="42">
        <v>1396.73718884916</v>
      </c>
      <c r="IJ68" s="66"/>
      <c r="IK68" s="41">
        <v>4381.0595712049799</v>
      </c>
      <c r="IL68" s="42">
        <v>1446.25910665378</v>
      </c>
      <c r="IM68" s="66"/>
      <c r="IN68" s="41">
        <v>4219.29914768647</v>
      </c>
      <c r="IO68" s="42">
        <v>1506.1417969254301</v>
      </c>
      <c r="IP68" s="66"/>
      <c r="IQ68" s="41">
        <v>4002.886</v>
      </c>
      <c r="IR68" s="42">
        <v>1577.4588087812699</v>
      </c>
      <c r="IT68" s="41">
        <v>6070.2709067472997</v>
      </c>
      <c r="IU68" s="42">
        <v>1826.6855778663901</v>
      </c>
      <c r="IV68" s="66"/>
      <c r="IW68" s="41">
        <v>5967.0544639848904</v>
      </c>
      <c r="IX68" s="42">
        <v>1867.3992624043001</v>
      </c>
      <c r="IY68" s="66"/>
      <c r="IZ68" s="41">
        <v>5812.6293212225</v>
      </c>
      <c r="JA68" s="42">
        <v>1925.7751420658799</v>
      </c>
      <c r="JB68" s="66"/>
      <c r="JC68" s="41">
        <v>5644.4296284600996</v>
      </c>
      <c r="JD68" s="42">
        <v>1987.7670572233001</v>
      </c>
      <c r="JE68" s="66"/>
      <c r="JF68" s="41">
        <v>5440.0865356977001</v>
      </c>
      <c r="JG68" s="42">
        <v>2062.2238738623701</v>
      </c>
      <c r="JH68" s="66"/>
      <c r="JI68" s="41">
        <v>5504.4322935984901</v>
      </c>
      <c r="JJ68" s="42">
        <v>2144.1774200557402</v>
      </c>
      <c r="JL68" s="41">
        <v>7376.4326393984102</v>
      </c>
      <c r="JM68" s="42">
        <v>2464.7246195602002</v>
      </c>
      <c r="JN68" s="66"/>
      <c r="JO68" s="41">
        <v>7215.1102193984198</v>
      </c>
      <c r="JP68" s="42">
        <v>2519.6927480433201</v>
      </c>
      <c r="JQ68" s="66"/>
      <c r="JR68" s="41">
        <v>7030.04509231051</v>
      </c>
      <c r="JS68" s="42">
        <v>2598.2025913054699</v>
      </c>
      <c r="JT68" s="66"/>
      <c r="JU68" s="41">
        <v>6828.4505052226104</v>
      </c>
      <c r="JV68" s="42">
        <v>2681.8616978373898</v>
      </c>
      <c r="JW68" s="66"/>
      <c r="JX68" s="41">
        <v>6624.8395710468303</v>
      </c>
      <c r="JY68" s="42">
        <v>2782.6916112670101</v>
      </c>
      <c r="JZ68" s="66"/>
      <c r="KA68" s="41">
        <v>6662.65910143153</v>
      </c>
      <c r="KB68" s="42">
        <v>2893.75620815923</v>
      </c>
      <c r="KD68" s="41">
        <v>1682.4088828542399</v>
      </c>
      <c r="KE68" s="42">
        <v>188.789643732304</v>
      </c>
      <c r="KF68" s="66"/>
      <c r="KG68" s="41">
        <v>1646.6092889332899</v>
      </c>
      <c r="KH68" s="42">
        <v>195.727203356611</v>
      </c>
      <c r="KI68" s="66"/>
      <c r="KJ68" s="41">
        <v>1602.18366301234</v>
      </c>
      <c r="KK68" s="42">
        <v>204.92430130247701</v>
      </c>
      <c r="KL68" s="66"/>
      <c r="KM68" s="41">
        <v>1681.3981482591901</v>
      </c>
      <c r="KN68" s="42">
        <v>220.66440190743401</v>
      </c>
      <c r="KP68" s="41">
        <v>2051.6282120443898</v>
      </c>
      <c r="KQ68" s="42">
        <v>276.65071431565599</v>
      </c>
      <c r="KR68" s="66"/>
      <c r="KS68" s="41">
        <v>2010.2128531399201</v>
      </c>
      <c r="KT68" s="42">
        <v>287.04547675311102</v>
      </c>
      <c r="KU68" s="66"/>
      <c r="KV68" s="41">
        <v>1958.77411023544</v>
      </c>
      <c r="KW68" s="42">
        <v>300.64696897703402</v>
      </c>
      <c r="KX68" s="66"/>
      <c r="KY68" s="41">
        <v>2066.7951287936999</v>
      </c>
      <c r="KZ68" s="42">
        <v>325.69180440119499</v>
      </c>
      <c r="LB68" s="41">
        <v>2621.2984843204999</v>
      </c>
      <c r="LC68" s="42">
        <v>395.15258999373202</v>
      </c>
      <c r="LD68" s="66"/>
      <c r="LE68" s="41">
        <v>2574.9149725233701</v>
      </c>
      <c r="LF68" s="42">
        <v>408.544246019208</v>
      </c>
      <c r="LG68" s="66"/>
      <c r="LH68" s="41">
        <v>2517.1683247262399</v>
      </c>
      <c r="LI68" s="42">
        <v>426.12348936169502</v>
      </c>
      <c r="LJ68" s="66"/>
      <c r="LK68" s="41">
        <v>2644.8676999999998</v>
      </c>
      <c r="LL68" s="42">
        <v>460.19481931960797</v>
      </c>
      <c r="LN68" s="41">
        <v>3185.98174947082</v>
      </c>
      <c r="LO68" s="42">
        <v>551.94059896825104</v>
      </c>
      <c r="LP68" s="66"/>
      <c r="LQ68" s="41">
        <v>3127.6979922835098</v>
      </c>
      <c r="LR68" s="42">
        <v>572.00841932060405</v>
      </c>
      <c r="LS68" s="66"/>
      <c r="LT68" s="41">
        <v>3055.1815150962002</v>
      </c>
      <c r="LU68" s="42">
        <v>597.87787321116502</v>
      </c>
      <c r="LV68" s="66"/>
      <c r="LW68" s="41">
        <v>2971.6355079088898</v>
      </c>
      <c r="LX68" s="42">
        <v>626.98867090069302</v>
      </c>
      <c r="LZ68" s="41">
        <v>4073.41241139771</v>
      </c>
      <c r="MA68" s="42">
        <v>765.07047022830795</v>
      </c>
      <c r="MB68" s="66"/>
      <c r="MC68" s="41">
        <v>3999.0641994899402</v>
      </c>
      <c r="MD68" s="42">
        <v>791.23919137038104</v>
      </c>
      <c r="ME68" s="66"/>
      <c r="MF68" s="41">
        <v>3912.8991636743999</v>
      </c>
      <c r="MG68" s="42">
        <v>825.389926630172</v>
      </c>
      <c r="MH68" s="66"/>
      <c r="MI68" s="41">
        <v>3813.5545000000002</v>
      </c>
      <c r="MJ68" s="42">
        <v>864.00969498571396</v>
      </c>
      <c r="ML68" s="41">
        <v>5592.4057409817997</v>
      </c>
      <c r="MM68" s="42">
        <v>1268.7947474602499</v>
      </c>
      <c r="MN68" s="66"/>
      <c r="MO68" s="41">
        <v>5493.63737260778</v>
      </c>
      <c r="MP68" s="42">
        <v>1312.0648724487501</v>
      </c>
      <c r="MQ68" s="66"/>
      <c r="MR68" s="41">
        <v>5379.31482785976</v>
      </c>
      <c r="MS68" s="42">
        <v>1368.0343471848701</v>
      </c>
      <c r="MT68" s="66"/>
      <c r="MU68" s="41">
        <v>5247.4544999999998</v>
      </c>
      <c r="MV68" s="42">
        <v>1431.60543734915</v>
      </c>
      <c r="MX68" s="41">
        <v>7398.7853915395899</v>
      </c>
      <c r="MY68" s="42">
        <v>1924.5079225903301</v>
      </c>
      <c r="MZ68" s="66"/>
      <c r="NA68" s="41">
        <v>7309.69921970428</v>
      </c>
      <c r="NB68" s="42">
        <v>1969.24011489693</v>
      </c>
      <c r="NC68" s="66"/>
      <c r="ND68" s="41">
        <v>7182.7250638689702</v>
      </c>
      <c r="NE68" s="42">
        <v>2039.1651426441899</v>
      </c>
      <c r="NF68" s="66"/>
      <c r="NG68" s="41">
        <v>7045.0903720336601</v>
      </c>
      <c r="NH68" s="42">
        <v>2114.64039942404</v>
      </c>
      <c r="NI68" s="66"/>
      <c r="NJ68" s="41">
        <v>6890.5125723630499</v>
      </c>
      <c r="NK68" s="42">
        <v>2204.1321535020202</v>
      </c>
      <c r="NL68" s="66"/>
      <c r="NM68" s="41">
        <v>6713.9336000000003</v>
      </c>
      <c r="NN68" s="42">
        <v>2306.31638450436</v>
      </c>
      <c r="NP68" s="41">
        <v>9628.3318559338695</v>
      </c>
      <c r="NQ68" s="42">
        <v>2773.0992897112101</v>
      </c>
      <c r="NR68" s="66"/>
      <c r="NS68" s="41">
        <v>9462.21457162759</v>
      </c>
      <c r="NT68" s="42">
        <v>2830.54663402909</v>
      </c>
      <c r="NU68" s="66"/>
      <c r="NV68" s="41">
        <v>9322.0619583359294</v>
      </c>
      <c r="NW68" s="42">
        <v>2919.5189739165999</v>
      </c>
      <c r="NX68" s="66"/>
      <c r="NY68" s="41">
        <v>9170.0401720442605</v>
      </c>
      <c r="NZ68" s="42">
        <v>3016.9933020704102</v>
      </c>
      <c r="OA68" s="66"/>
      <c r="OB68" s="41">
        <v>9000.4527114609391</v>
      </c>
      <c r="OC68" s="42">
        <v>3132.6025348544899</v>
      </c>
      <c r="OD68" s="66"/>
      <c r="OE68" s="41">
        <v>8793.2424999999894</v>
      </c>
      <c r="OF68" s="42">
        <v>3264.6353085394999</v>
      </c>
      <c r="OH68" s="41">
        <v>12093.3632285854</v>
      </c>
      <c r="OI68" s="42">
        <v>3836.6104604757002</v>
      </c>
      <c r="OJ68" s="66"/>
      <c r="OK68" s="41">
        <v>11879.462511690999</v>
      </c>
      <c r="OL68" s="42">
        <v>3907.9958804655698</v>
      </c>
      <c r="OM68" s="66"/>
      <c r="ON68" s="41">
        <v>11726.3859099479</v>
      </c>
      <c r="OO68" s="42">
        <v>4018.1031895747501</v>
      </c>
      <c r="OP68" s="66"/>
      <c r="OQ68" s="41">
        <v>11560.231498204799</v>
      </c>
      <c r="OR68" s="42">
        <v>4139.8481214522899</v>
      </c>
      <c r="OS68" s="66"/>
      <c r="OT68" s="41">
        <v>11360.7268064617</v>
      </c>
      <c r="OU68" s="42">
        <v>4284.4890257360903</v>
      </c>
      <c r="OV68" s="66"/>
      <c r="OW68" s="41">
        <v>11149.171</v>
      </c>
      <c r="OX68" s="42">
        <v>4450.59483335398</v>
      </c>
      <c r="OZ68" s="41">
        <v>14656.769521586401</v>
      </c>
      <c r="PA68" s="42">
        <v>5170.3434609247497</v>
      </c>
      <c r="PB68" s="66"/>
      <c r="PC68" s="41">
        <v>14365.9557258766</v>
      </c>
      <c r="PD68" s="42">
        <v>5266.8989404843396</v>
      </c>
      <c r="PE68" s="66"/>
      <c r="PF68" s="41">
        <v>14182.374073687</v>
      </c>
      <c r="PG68" s="42">
        <v>5414.8688060877002</v>
      </c>
      <c r="PH68" s="66"/>
      <c r="PI68" s="41">
        <v>13983.099049497499</v>
      </c>
      <c r="PJ68" s="42">
        <v>5578.4632116894099</v>
      </c>
      <c r="PK68" s="66"/>
      <c r="PL68" s="41">
        <v>13762.4137691183</v>
      </c>
      <c r="PM68" s="42">
        <v>5773.48078726927</v>
      </c>
      <c r="PN68" s="66"/>
      <c r="PO68" s="41">
        <v>13490.159</v>
      </c>
      <c r="PP68" s="42">
        <v>5996.7999716399099</v>
      </c>
      <c r="PR68" s="41">
        <v>79.740212281154001</v>
      </c>
      <c r="PS68" s="42">
        <v>35.562208113720402</v>
      </c>
      <c r="PT68" s="66"/>
      <c r="PU68" s="41">
        <v>42.549717321085701</v>
      </c>
      <c r="PV68" s="42">
        <v>36.8632842283738</v>
      </c>
      <c r="PW68" s="66"/>
      <c r="PX68" s="41">
        <v>1.6959481634243601</v>
      </c>
      <c r="PY68" s="42">
        <v>38.682048255332703</v>
      </c>
      <c r="PZ68" s="66"/>
      <c r="QA68" s="41">
        <v>0</v>
      </c>
      <c r="QB68" s="42">
        <v>41.807751771501401</v>
      </c>
      <c r="QD68" s="41">
        <v>107.49223726298</v>
      </c>
      <c r="QE68" s="42">
        <v>52.367316109122598</v>
      </c>
      <c r="QF68" s="66"/>
      <c r="QG68" s="41">
        <v>70.683537697472005</v>
      </c>
      <c r="QH68" s="42">
        <v>54.359151458862101</v>
      </c>
      <c r="QI68" s="66"/>
      <c r="QJ68" s="41">
        <v>23.890038131964499</v>
      </c>
      <c r="QK68" s="42">
        <v>57.148413165608098</v>
      </c>
      <c r="QL68" s="66"/>
      <c r="QM68" s="41">
        <v>9.1256000000005599</v>
      </c>
      <c r="QN68" s="42">
        <v>62.228403771710603</v>
      </c>
      <c r="QP68" s="41">
        <v>179.78466535767299</v>
      </c>
      <c r="QQ68" s="42">
        <v>75.008080745634999</v>
      </c>
      <c r="QR68" s="66"/>
      <c r="QS68" s="41">
        <v>139.82497336405601</v>
      </c>
      <c r="QT68" s="42">
        <v>77.560664742717094</v>
      </c>
      <c r="QU68" s="66"/>
      <c r="QV68" s="41">
        <v>114.1580445781</v>
      </c>
      <c r="QW68" s="42">
        <v>81.070860764999097</v>
      </c>
      <c r="QX68" s="66"/>
      <c r="QY68" s="41">
        <v>40.628968357031802</v>
      </c>
      <c r="QZ68" s="42">
        <v>87.745158598039097</v>
      </c>
      <c r="RB68" s="41">
        <v>205.95072459376399</v>
      </c>
      <c r="RC68" s="42">
        <v>104.92480833193601</v>
      </c>
      <c r="RD68" s="66"/>
      <c r="RE68" s="41">
        <v>155.32473751086101</v>
      </c>
      <c r="RF68" s="42">
        <v>108.82659500000599</v>
      </c>
      <c r="RG68" s="66"/>
      <c r="RH68" s="41">
        <v>90.626750427959806</v>
      </c>
      <c r="RI68" s="42">
        <v>114.202160826259</v>
      </c>
      <c r="RJ68" s="66"/>
      <c r="RK68" s="41">
        <v>0</v>
      </c>
      <c r="RL68" s="42">
        <v>121.145512692016</v>
      </c>
      <c r="RN68" s="41">
        <v>302.39147360160501</v>
      </c>
      <c r="RO68" s="42">
        <v>145.35354843570099</v>
      </c>
      <c r="RP68" s="66"/>
      <c r="RQ68" s="41">
        <v>236.761840961632</v>
      </c>
      <c r="RR68" s="42">
        <v>150.471165493184</v>
      </c>
      <c r="RS68" s="66"/>
      <c r="RT68" s="41">
        <v>199.97927475230401</v>
      </c>
      <c r="RU68" s="42">
        <v>157.41537817631499</v>
      </c>
      <c r="RV68" s="66"/>
      <c r="RW68" s="41">
        <v>30.008841154362099</v>
      </c>
      <c r="RX68" s="42">
        <v>166.27667634057201</v>
      </c>
      <c r="RZ68" s="41">
        <v>434.10428834095899</v>
      </c>
      <c r="SA68" s="42">
        <v>241.73124697097501</v>
      </c>
      <c r="SB68" s="66"/>
      <c r="SC68" s="41">
        <v>391.28775069024903</v>
      </c>
      <c r="SD68" s="42">
        <v>250.347423946367</v>
      </c>
      <c r="SE68" s="66"/>
      <c r="SF68" s="41">
        <v>250.25342951073301</v>
      </c>
      <c r="SG68" s="42">
        <v>261.74149783916801</v>
      </c>
      <c r="SH68" s="66"/>
      <c r="SI68" s="41">
        <v>76.069999999999595</v>
      </c>
      <c r="SJ68" s="42">
        <v>276.74793691503902</v>
      </c>
      <c r="SL68" s="41">
        <v>618.24215117772803</v>
      </c>
      <c r="SM68" s="42">
        <v>367.18634667622001</v>
      </c>
      <c r="SN68" s="66"/>
      <c r="SO68" s="41">
        <v>582.31973013170602</v>
      </c>
      <c r="SP68" s="42">
        <v>376.08688628088601</v>
      </c>
      <c r="SQ68" s="66"/>
      <c r="SR68" s="41">
        <v>463.34043805324399</v>
      </c>
      <c r="SS68" s="42">
        <v>389.98907368876201</v>
      </c>
      <c r="ST68" s="66"/>
      <c r="SU68" s="41">
        <v>334.101609974788</v>
      </c>
      <c r="SV68" s="42">
        <v>406.01223529456598</v>
      </c>
      <c r="SW68" s="66"/>
      <c r="SX68" s="41">
        <v>125.14001160616699</v>
      </c>
      <c r="SY68" s="42">
        <v>427.72006611949098</v>
      </c>
      <c r="SZ68" s="66"/>
      <c r="TA68" s="41">
        <v>94.894999999998404</v>
      </c>
      <c r="TB68" s="42">
        <v>453.42606178543599</v>
      </c>
      <c r="TD68" s="41">
        <v>944.17703148180499</v>
      </c>
      <c r="TE68" s="42">
        <v>530.42979778176095</v>
      </c>
      <c r="TF68" s="66"/>
      <c r="TG68" s="41">
        <v>911.11807574163299</v>
      </c>
      <c r="TH68" s="42">
        <v>542.05467379272102</v>
      </c>
      <c r="TI68" s="66"/>
      <c r="TJ68" s="41">
        <v>800.592589741089</v>
      </c>
      <c r="TK68" s="42">
        <v>559.84694745432398</v>
      </c>
      <c r="TL68" s="66"/>
      <c r="TM68" s="41">
        <v>661.45944598183701</v>
      </c>
      <c r="TN68" s="42">
        <v>579.81269926361801</v>
      </c>
      <c r="TO68" s="66"/>
      <c r="TP68" s="41">
        <v>429.62767268554001</v>
      </c>
      <c r="TQ68" s="42">
        <v>606.04020053426996</v>
      </c>
      <c r="TR68" s="66"/>
      <c r="TS68" s="41">
        <v>376.57449999999699</v>
      </c>
      <c r="TT68" s="42">
        <v>638.43735938502095</v>
      </c>
      <c r="TV68" s="41">
        <v>1336.98893425603</v>
      </c>
      <c r="TW68" s="42">
        <v>735.17233519684601</v>
      </c>
      <c r="TX68" s="66"/>
      <c r="TY68" s="41">
        <v>1280.0485245438699</v>
      </c>
      <c r="TZ68" s="42">
        <v>749.97745106906098</v>
      </c>
      <c r="UA68" s="66"/>
      <c r="UB68" s="41">
        <v>1195.37358610147</v>
      </c>
      <c r="UC68" s="42">
        <v>772.22603038008799</v>
      </c>
      <c r="UD68" s="66"/>
      <c r="UE68" s="41">
        <v>1046.9116133390701</v>
      </c>
      <c r="UF68" s="42">
        <v>796.66477151673996</v>
      </c>
      <c r="UG68" s="66"/>
      <c r="UH68" s="41">
        <v>866.03404057666603</v>
      </c>
      <c r="UI68" s="42">
        <v>827.92849729096497</v>
      </c>
      <c r="UJ68" s="66"/>
      <c r="UK68" s="41">
        <v>740.28838281143101</v>
      </c>
      <c r="UL68" s="42">
        <v>867.38324510012603</v>
      </c>
      <c r="UN68" s="41">
        <v>1656.79710763813</v>
      </c>
      <c r="UO68" s="42">
        <v>991.88491603071395</v>
      </c>
      <c r="UP68" s="66"/>
      <c r="UQ68" s="41">
        <v>1550.4780361774201</v>
      </c>
      <c r="UR68" s="42">
        <v>1011.9398394935801</v>
      </c>
      <c r="US68" s="66"/>
      <c r="UT68" s="41">
        <v>1450.2291515392701</v>
      </c>
      <c r="UU68" s="42">
        <v>1041.9140666539599</v>
      </c>
      <c r="UV68" s="66"/>
      <c r="UW68" s="41">
        <v>1272.3198284513701</v>
      </c>
      <c r="UX68" s="42">
        <v>1074.9748299892201</v>
      </c>
      <c r="UY68" s="66"/>
      <c r="UZ68" s="41">
        <v>1082.60872589674</v>
      </c>
      <c r="VA68" s="42">
        <v>1117.3990992752099</v>
      </c>
      <c r="VB68" s="66"/>
      <c r="VC68" s="41">
        <v>904.51863773048001</v>
      </c>
      <c r="VD68" s="42">
        <v>1170.9623552088301</v>
      </c>
      <c r="VF68" s="41">
        <v>513.81943975422598</v>
      </c>
      <c r="VG68" s="42">
        <v>71.108819605985005</v>
      </c>
      <c r="VH68" s="66"/>
      <c r="VI68" s="41">
        <v>476.347148348215</v>
      </c>
      <c r="VJ68" s="42">
        <v>73.827214589454996</v>
      </c>
      <c r="VK68" s="66"/>
      <c r="VL68" s="41">
        <v>444.10618186051403</v>
      </c>
      <c r="VM68" s="42">
        <v>77.401618635081107</v>
      </c>
      <c r="VN68" s="66"/>
      <c r="VO68" s="41">
        <v>442.714965734933</v>
      </c>
      <c r="VP68" s="42">
        <v>83.446044365440599</v>
      </c>
      <c r="VR68" s="41">
        <v>639.62371380418097</v>
      </c>
      <c r="VS68" s="42">
        <v>104.719769545077</v>
      </c>
      <c r="VT68" s="66"/>
      <c r="VU68" s="41">
        <v>587.006361238674</v>
      </c>
      <c r="VV68" s="42">
        <v>108.81305995000299</v>
      </c>
      <c r="VW68" s="66"/>
      <c r="VX68" s="41">
        <v>520.88628867316595</v>
      </c>
      <c r="VY68" s="42">
        <v>114.28367246977599</v>
      </c>
      <c r="VZ68" s="66"/>
      <c r="WA68" s="41">
        <v>566.760608399734</v>
      </c>
      <c r="WB68" s="42">
        <v>123.963451666826</v>
      </c>
      <c r="WD68" s="41">
        <v>850.61239049472397</v>
      </c>
      <c r="WE68" s="42">
        <v>149.969750585696</v>
      </c>
      <c r="WF68" s="66"/>
      <c r="WG68" s="41">
        <v>797.26414319347703</v>
      </c>
      <c r="WH68" s="42">
        <v>155.25263883836399</v>
      </c>
      <c r="WI68" s="66"/>
      <c r="WJ68" s="41">
        <v>719.33206250749004</v>
      </c>
      <c r="WK68" s="42">
        <v>162.15772836395101</v>
      </c>
      <c r="WL68" s="66"/>
      <c r="WM68" s="41">
        <v>718.98004185616401</v>
      </c>
      <c r="WN68" s="42">
        <v>175.335282485036</v>
      </c>
      <c r="WP68" s="41">
        <v>1023.95821461652</v>
      </c>
      <c r="WQ68" s="42">
        <v>209.78445297876601</v>
      </c>
      <c r="WR68" s="66"/>
      <c r="WS68" s="41">
        <v>950.74843753361995</v>
      </c>
      <c r="WT68" s="42">
        <v>217.77433120049</v>
      </c>
      <c r="WU68" s="66"/>
      <c r="WV68" s="41">
        <v>858.44106045071703</v>
      </c>
      <c r="WW68" s="42">
        <v>228.354080686054</v>
      </c>
      <c r="WX68" s="66"/>
      <c r="WY68" s="41">
        <v>751.56917707669402</v>
      </c>
      <c r="WZ68" s="42">
        <v>241.21057433515799</v>
      </c>
      <c r="XB68" s="41">
        <v>1344.6512766216899</v>
      </c>
      <c r="XC68" s="42">
        <v>290.56216358562699</v>
      </c>
      <c r="XD68" s="66"/>
      <c r="XE68" s="41">
        <v>1247.00464793775</v>
      </c>
      <c r="XF68" s="42">
        <v>301.09056942033902</v>
      </c>
      <c r="XG68" s="66"/>
      <c r="XH68" s="41">
        <v>1138.13521056987</v>
      </c>
      <c r="XI68" s="42">
        <v>314.80763861286698</v>
      </c>
      <c r="XJ68" s="66"/>
      <c r="XK68" s="41">
        <v>1011.911073202</v>
      </c>
      <c r="XL68" s="42">
        <v>331.423862381341</v>
      </c>
      <c r="XN68" s="41">
        <v>1862.85686423639</v>
      </c>
      <c r="XO68" s="42">
        <v>483.20933880376703</v>
      </c>
      <c r="XP68" s="66"/>
      <c r="XQ68" s="41">
        <v>1733.46709451636</v>
      </c>
      <c r="XR68" s="42">
        <v>500.68528874438601</v>
      </c>
      <c r="XS68" s="66"/>
      <c r="XT68" s="41">
        <v>1589.56155507632</v>
      </c>
      <c r="XU68" s="42">
        <v>523.50434389795805</v>
      </c>
      <c r="XV68" s="66"/>
      <c r="XW68" s="41">
        <v>1422.59617933867</v>
      </c>
      <c r="XX68" s="42">
        <v>551.38417362947803</v>
      </c>
      <c r="XZ68" s="41">
        <v>2539.5081115246599</v>
      </c>
      <c r="YA68" s="42">
        <v>733.47960019332299</v>
      </c>
      <c r="YB68" s="66"/>
      <c r="YC68" s="41">
        <v>2425.3063474462001</v>
      </c>
      <c r="YD68" s="42">
        <v>752.04529838238295</v>
      </c>
      <c r="YE68" s="66"/>
      <c r="YF68" s="41">
        <v>2259.61410336774</v>
      </c>
      <c r="YG68" s="42">
        <v>780.27467270555803</v>
      </c>
      <c r="YH68" s="66"/>
      <c r="YI68" s="41">
        <v>2079.8177392892799</v>
      </c>
      <c r="YJ68" s="42">
        <v>811.78675580773904</v>
      </c>
      <c r="YK68" s="66"/>
      <c r="YL68" s="41">
        <v>1886.1782911323501</v>
      </c>
      <c r="YM68" s="42">
        <v>851.72477217595304</v>
      </c>
      <c r="YN68" s="66"/>
      <c r="YO68" s="41">
        <v>1663.826</v>
      </c>
      <c r="YP68" s="42">
        <v>901.23518923783195</v>
      </c>
      <c r="YR68" s="41">
        <v>3403.92238148243</v>
      </c>
      <c r="YS68" s="42">
        <v>1058.9180310963</v>
      </c>
      <c r="YT68" s="66"/>
      <c r="YU68" s="41">
        <v>3280.4909347231801</v>
      </c>
      <c r="YV68" s="42">
        <v>1083.58838248445</v>
      </c>
      <c r="YW68" s="66"/>
      <c r="YX68" s="41">
        <v>3100.0722979639199</v>
      </c>
      <c r="YY68" s="42">
        <v>1119.90460261466</v>
      </c>
      <c r="YZ68" s="66"/>
      <c r="ZA68" s="41">
        <v>2904.0619262046598</v>
      </c>
      <c r="ZB68" s="42">
        <v>1159.81002920938</v>
      </c>
      <c r="ZC68" s="66"/>
      <c r="ZD68" s="41">
        <v>2868.89914824175</v>
      </c>
      <c r="ZE68" s="42">
        <v>1208.2172380657601</v>
      </c>
      <c r="ZF68" s="66"/>
      <c r="ZG68" s="41">
        <v>2426.6287974177999</v>
      </c>
      <c r="ZH68" s="42">
        <v>1271.6448992087901</v>
      </c>
      <c r="ZJ68" s="41">
        <v>4384.4499159168699</v>
      </c>
      <c r="ZK68" s="42">
        <v>1466.9496206464701</v>
      </c>
      <c r="ZL68" s="66"/>
      <c r="ZM68" s="41">
        <v>4252.3542731544703</v>
      </c>
      <c r="ZN68" s="42">
        <v>1498.6798318746501</v>
      </c>
      <c r="ZO68" s="66"/>
      <c r="ZP68" s="41">
        <v>4057.7747303920801</v>
      </c>
      <c r="ZQ68" s="42">
        <v>1544.37017130915</v>
      </c>
      <c r="ZR68" s="66"/>
      <c r="ZS68" s="41">
        <v>3846.1158376296698</v>
      </c>
      <c r="ZT68" s="42">
        <v>1593.75015589739</v>
      </c>
      <c r="ZU68" s="66"/>
      <c r="ZV68" s="41">
        <v>3590.1055448672701</v>
      </c>
      <c r="ZW68" s="42">
        <v>1654.96491395315</v>
      </c>
      <c r="ZX68" s="66"/>
      <c r="ZY68" s="41">
        <v>3332.5343828114201</v>
      </c>
      <c r="ZZ68" s="42">
        <v>1730.24338569372</v>
      </c>
      <c r="AAB68" s="41">
        <v>5340.21506214499</v>
      </c>
      <c r="AAC68" s="42">
        <v>1979.2355776069601</v>
      </c>
      <c r="AAD68" s="66"/>
      <c r="AAE68" s="41">
        <v>5144.23760214499</v>
      </c>
      <c r="AAF68" s="42">
        <v>2022.1343529995399</v>
      </c>
      <c r="AAG68" s="66"/>
      <c r="AAH68" s="41">
        <v>4910.9871950570896</v>
      </c>
      <c r="AAI68" s="42">
        <v>2083.65355079559</v>
      </c>
      <c r="AAJ68" s="66"/>
      <c r="AAK68" s="41">
        <v>4890.5697979472698</v>
      </c>
      <c r="AAL68" s="42">
        <v>2148.6983717616399</v>
      </c>
      <c r="AAM68" s="66"/>
      <c r="AAN68" s="41">
        <v>4391.6299937934</v>
      </c>
      <c r="AAO68" s="42">
        <v>2233.3676202718598</v>
      </c>
      <c r="AAP68" s="66"/>
      <c r="AAQ68" s="41">
        <v>4041.6801377304701</v>
      </c>
      <c r="AAR68" s="42">
        <v>2335.5668899551401</v>
      </c>
      <c r="AAT68" s="91">
        <v>1327.5248022042299</v>
      </c>
      <c r="AAU68" s="92">
        <v>167.437478610716</v>
      </c>
      <c r="AAV68" s="80"/>
      <c r="AAW68" s="91">
        <v>1278.7534108407899</v>
      </c>
      <c r="AAX68" s="92">
        <v>175.512996490701</v>
      </c>
      <c r="AAY68" s="80"/>
      <c r="AAZ68" s="91">
        <v>1224.0911131211001</v>
      </c>
      <c r="ABA68" s="92">
        <v>185.68418685592999</v>
      </c>
      <c r="ABB68" s="80"/>
      <c r="ABC68" s="91">
        <v>1276.5958331054401</v>
      </c>
      <c r="ABD68" s="92">
        <v>202.161424867058</v>
      </c>
      <c r="ABF68" s="110">
        <v>1627.9243576609099</v>
      </c>
      <c r="ABG68" s="111">
        <v>243.81714715744101</v>
      </c>
      <c r="ABH68" s="99"/>
      <c r="ABI68" s="110">
        <v>1571.2015577770401</v>
      </c>
      <c r="ABJ68" s="111">
        <v>255.52625124325201</v>
      </c>
      <c r="ABK68" s="99"/>
      <c r="ABL68" s="110">
        <v>1506.7974842552001</v>
      </c>
      <c r="ABM68" s="111">
        <v>270.20089735057502</v>
      </c>
      <c r="ABN68" s="99"/>
      <c r="ABO68" s="110">
        <v>1578.7521009816501</v>
      </c>
      <c r="ABP68" s="111">
        <v>295.70541566737</v>
      </c>
      <c r="ABR68" s="129">
        <v>2091.8417801297601</v>
      </c>
      <c r="ABS68" s="130">
        <v>346.53867629114097</v>
      </c>
      <c r="ABT68" s="118"/>
      <c r="ABU68" s="129">
        <v>2030.7136579335699</v>
      </c>
      <c r="ABV68" s="130">
        <v>361.74515321694201</v>
      </c>
      <c r="ABW68" s="118"/>
      <c r="ABX68" s="129">
        <v>1956.6079627951699</v>
      </c>
      <c r="ABY68" s="130">
        <v>380.80787772459399</v>
      </c>
      <c r="ABZ68" s="118"/>
      <c r="ACA68" s="129">
        <v>2042.6619695695999</v>
      </c>
      <c r="ACB68" s="130">
        <v>415.19993771123302</v>
      </c>
      <c r="ACD68" s="148">
        <v>2541.3339674947802</v>
      </c>
      <c r="ACE68" s="149">
        <v>484.12013885505502</v>
      </c>
      <c r="ACF68" s="137"/>
      <c r="ACG68" s="148">
        <v>2457.5308699731499</v>
      </c>
      <c r="ACH68" s="149">
        <v>506.41220875724298</v>
      </c>
      <c r="ACI68" s="137"/>
      <c r="ACJ68" s="148">
        <v>2367.5304709955799</v>
      </c>
      <c r="ACK68" s="149">
        <v>534.27866979253304</v>
      </c>
      <c r="ACL68" s="137"/>
      <c r="ACM68" s="148">
        <v>2272.2008837858598</v>
      </c>
      <c r="ACN68" s="149">
        <v>565.48765067699003</v>
      </c>
      <c r="ACP68" s="167">
        <v>3256.8393794622102</v>
      </c>
      <c r="ACQ68" s="168">
        <v>670.41060519570999</v>
      </c>
      <c r="ACR68" s="156"/>
      <c r="ACS68" s="167">
        <v>3154.4328409282998</v>
      </c>
      <c r="ACT68" s="168">
        <v>699.87619236431897</v>
      </c>
      <c r="ACU68" s="156"/>
      <c r="ACV68" s="167">
        <v>3046.7507706369001</v>
      </c>
      <c r="ACW68" s="168">
        <v>736.74007140401898</v>
      </c>
      <c r="ACX68" s="156"/>
      <c r="ACY68" s="167">
        <v>2942.77916468279</v>
      </c>
      <c r="ACZ68" s="168">
        <v>778.19526796283901</v>
      </c>
      <c r="ADB68" s="186">
        <v>4475.4307628012702</v>
      </c>
      <c r="ADC68" s="187">
        <v>1109.4107640730499</v>
      </c>
      <c r="ADD68" s="175"/>
      <c r="ADE68" s="186">
        <v>4348.7103630727497</v>
      </c>
      <c r="ADF68" s="187">
        <v>1157.61976252363</v>
      </c>
      <c r="ADG68" s="175"/>
      <c r="ADH68" s="186">
        <v>4209.3100361230199</v>
      </c>
      <c r="ADI68" s="187">
        <v>1217.88201574104</v>
      </c>
      <c r="ADJ68" s="175"/>
      <c r="ADK68" s="186">
        <v>4052.4804391202001</v>
      </c>
      <c r="ADL68" s="187">
        <v>1286.00474314958</v>
      </c>
      <c r="ADN68" s="205">
        <v>5928.4446954589002</v>
      </c>
      <c r="ADO68" s="206">
        <v>1673.4611620854801</v>
      </c>
      <c r="ADP68" s="194"/>
      <c r="ADQ68" s="205">
        <v>5846.7027841120898</v>
      </c>
      <c r="ADR68" s="206">
        <v>1724.5039994599999</v>
      </c>
      <c r="ADS68" s="194"/>
      <c r="ADT68" s="205">
        <v>5677.5068983545998</v>
      </c>
      <c r="ADU68" s="206">
        <v>1800.4480999258601</v>
      </c>
      <c r="ADV68" s="194"/>
      <c r="ADW68" s="205">
        <v>5506.7969261212902</v>
      </c>
      <c r="ADX68" s="206">
        <v>1881.7920878344601</v>
      </c>
      <c r="ADY68" s="194"/>
      <c r="ADZ68" s="205">
        <v>5331.0399235527802</v>
      </c>
      <c r="AEA68" s="206">
        <v>1977.47206510049</v>
      </c>
      <c r="AEB68" s="194"/>
      <c r="AEC68" s="205">
        <v>5154.8708262161099</v>
      </c>
      <c r="AED68" s="206">
        <v>2085.7344887671702</v>
      </c>
      <c r="AEF68" s="224">
        <v>7690.7289586132201</v>
      </c>
      <c r="AEG68" s="225">
        <v>2402.2269223543699</v>
      </c>
      <c r="AEH68" s="213"/>
      <c r="AEI68" s="224">
        <v>7610.8964684039802</v>
      </c>
      <c r="AEJ68" s="225">
        <v>2468.2944721671902</v>
      </c>
      <c r="AEK68" s="213"/>
      <c r="AEL68" s="224">
        <v>7447.4768431839502</v>
      </c>
      <c r="AEM68" s="225">
        <v>2565.9048355217501</v>
      </c>
      <c r="AEN68" s="213"/>
      <c r="AEO68" s="224">
        <v>7262.4903126116797</v>
      </c>
      <c r="AEP68" s="225">
        <v>2670.8673099559201</v>
      </c>
      <c r="AEQ68" s="213"/>
      <c r="AER68" s="224">
        <v>7069.8065945135304</v>
      </c>
      <c r="AES68" s="225">
        <v>2794.7206256053601</v>
      </c>
      <c r="AET68" s="213"/>
      <c r="AEU68" s="224">
        <v>6848.8950638468496</v>
      </c>
      <c r="AEV68" s="225">
        <v>2935.1941446962301</v>
      </c>
      <c r="AEX68" s="243">
        <v>9671.3438580955608</v>
      </c>
      <c r="AEY68" s="244">
        <v>3313.2003068034201</v>
      </c>
      <c r="AEZ68" s="232"/>
      <c r="AFA68" s="243">
        <v>9584.9642794248593</v>
      </c>
      <c r="AFB68" s="244">
        <v>3396.0652099119802</v>
      </c>
      <c r="AFC68" s="232"/>
      <c r="AFD68" s="243">
        <v>9432.2361954068292</v>
      </c>
      <c r="AFE68" s="244">
        <v>3517.9983062198398</v>
      </c>
      <c r="AFF68" s="232"/>
      <c r="AFG68" s="243">
        <v>9217.2763869415594</v>
      </c>
      <c r="AFH68" s="244">
        <v>3649.3383414825198</v>
      </c>
      <c r="AFI68" s="232"/>
      <c r="AFJ68" s="243">
        <v>9004.2569716387497</v>
      </c>
      <c r="AFK68" s="244">
        <v>3804.8294588331501</v>
      </c>
      <c r="AFL68" s="232"/>
      <c r="AFM68" s="243">
        <v>8800.5460060312307</v>
      </c>
      <c r="AFN68" s="244">
        <v>3981.6424272533</v>
      </c>
      <c r="AFP68" s="263">
        <v>11713.3599030717</v>
      </c>
      <c r="AFQ68" s="264">
        <v>4462.6656030493796</v>
      </c>
      <c r="AFR68" s="251"/>
      <c r="AFS68" s="263">
        <v>11592.4715718717</v>
      </c>
      <c r="AFT68" s="264">
        <v>4574.41708885152</v>
      </c>
      <c r="AFU68" s="251"/>
      <c r="AFV68" s="263">
        <v>11426.6732638584</v>
      </c>
      <c r="AFW68" s="264">
        <v>4737.8789368736598</v>
      </c>
      <c r="AFX68" s="251"/>
      <c r="AFY68" s="263">
        <v>11168.1225327374</v>
      </c>
      <c r="AFZ68" s="264">
        <v>4914.2701789156199</v>
      </c>
      <c r="AGA68" s="251"/>
      <c r="AGB68" s="263">
        <v>10927.647813625799</v>
      </c>
      <c r="AGC68" s="264">
        <v>5123.4530869323798</v>
      </c>
      <c r="AGD68" s="251"/>
      <c r="AGE68" s="263">
        <v>10641.2092183883</v>
      </c>
      <c r="AGF68" s="264">
        <v>5361.5134674870596</v>
      </c>
      <c r="AGH68" s="41"/>
      <c r="AGI68" s="42"/>
      <c r="AGK68" s="41"/>
      <c r="AGL68" s="42"/>
      <c r="AGN68" s="41"/>
      <c r="AGO68" s="42"/>
      <c r="AGQ68" s="41"/>
      <c r="AGR68" s="42"/>
      <c r="AGT68" s="41"/>
      <c r="AGU68" s="42"/>
      <c r="AGW68" s="41"/>
      <c r="AGX68" s="42"/>
      <c r="AGZ68" s="41"/>
      <c r="AHA68" s="42"/>
      <c r="AHC68" s="41"/>
      <c r="AHD68" s="42"/>
      <c r="AHF68" s="41"/>
      <c r="AHG68" s="42"/>
      <c r="AHI68" s="41"/>
      <c r="AHJ68" s="42"/>
      <c r="AHL68" s="41"/>
      <c r="AHM68" s="42"/>
      <c r="AHO68" s="41"/>
      <c r="AHP68" s="42"/>
      <c r="AHR68" s="41"/>
      <c r="AHS68" s="42"/>
      <c r="AHU68" s="41"/>
      <c r="AHV68" s="42"/>
      <c r="AHX68" s="41"/>
      <c r="AHY68" s="42"/>
      <c r="AIA68" s="41"/>
      <c r="AIB68" s="42"/>
      <c r="AID68" s="41"/>
      <c r="AIE68" s="42"/>
      <c r="AIG68" s="41"/>
      <c r="AIH68" s="42"/>
      <c r="AIJ68" s="41"/>
      <c r="AIK68" s="42"/>
      <c r="AIM68" s="41"/>
      <c r="AIN68" s="42"/>
      <c r="AIP68" s="41"/>
      <c r="AIQ68" s="42"/>
      <c r="AIS68" s="41"/>
      <c r="AIT68" s="42"/>
      <c r="AIV68" s="41"/>
      <c r="AIW68" s="42"/>
      <c r="AIY68" s="41"/>
      <c r="AIZ68" s="42"/>
      <c r="AJB68" s="41"/>
      <c r="AJC68" s="42"/>
      <c r="AJE68" s="41"/>
      <c r="AJF68" s="42"/>
      <c r="AJH68" s="41"/>
      <c r="AJI68" s="42"/>
      <c r="AJK68" s="41"/>
      <c r="AJL68" s="42"/>
      <c r="AJN68" s="41"/>
      <c r="AJO68" s="42"/>
      <c r="AJQ68" s="41"/>
      <c r="AJR68" s="42"/>
      <c r="AJT68" s="41"/>
      <c r="AJU68" s="42"/>
      <c r="AJW68" s="41"/>
      <c r="AJX68" s="42"/>
      <c r="AJZ68" s="41"/>
      <c r="AKA68" s="42"/>
      <c r="AKC68" s="41"/>
      <c r="AKD68" s="42"/>
      <c r="AKF68" s="41"/>
      <c r="AKG68" s="42"/>
      <c r="AKI68" s="41"/>
      <c r="AKJ68" s="42"/>
      <c r="AKL68" s="41"/>
      <c r="AKM68" s="42"/>
      <c r="AKN68" s="66"/>
      <c r="AKO68" s="41"/>
      <c r="AKP68" s="42"/>
      <c r="AKQ68" s="66"/>
      <c r="AKR68" s="41"/>
      <c r="AKS68" s="42"/>
      <c r="AKU68" s="41"/>
      <c r="AKV68" s="42"/>
      <c r="AKW68" s="66"/>
      <c r="AKX68" s="41"/>
      <c r="AKY68" s="42"/>
      <c r="AKZ68" s="66"/>
      <c r="ALA68" s="41"/>
      <c r="ALB68" s="42"/>
      <c r="ALD68" s="41"/>
      <c r="ALE68" s="42"/>
      <c r="ALF68" s="66"/>
      <c r="ALG68" s="41"/>
      <c r="ALH68" s="42"/>
      <c r="ALI68" s="66"/>
      <c r="ALJ68" s="41"/>
      <c r="ALK68" s="42"/>
      <c r="ALM68" s="41"/>
      <c r="ALN68" s="42"/>
      <c r="ALO68" s="66"/>
      <c r="ALP68" s="41"/>
      <c r="ALQ68" s="42"/>
      <c r="ALR68" s="66"/>
      <c r="ALS68" s="41"/>
      <c r="ALT68" s="42"/>
      <c r="ALV68" s="41"/>
      <c r="ALW68" s="42"/>
      <c r="ALX68" s="66"/>
      <c r="ALY68" s="41"/>
      <c r="ALZ68" s="42"/>
      <c r="AMA68" s="66"/>
      <c r="AMB68" s="41"/>
      <c r="AMC68" s="42"/>
      <c r="AME68" s="41"/>
      <c r="AMF68" s="42"/>
      <c r="AMG68" s="66"/>
      <c r="AMH68" s="41"/>
      <c r="AMI68" s="42"/>
      <c r="AMJ68" s="66"/>
      <c r="AMK68" s="41"/>
      <c r="AML68" s="42"/>
      <c r="AMN68" s="41"/>
      <c r="AMO68" s="42"/>
      <c r="AMP68" s="66"/>
      <c r="AMQ68" s="41"/>
      <c r="AMR68" s="42"/>
      <c r="AMS68" s="66"/>
      <c r="AMT68" s="41"/>
      <c r="AMU68" s="42"/>
      <c r="AMW68" s="41"/>
      <c r="AMX68" s="42"/>
      <c r="AMY68" s="66"/>
      <c r="AMZ68" s="41"/>
      <c r="ANA68" s="42"/>
      <c r="ANB68" s="66"/>
      <c r="ANC68" s="41"/>
      <c r="AND68" s="42"/>
      <c r="ANF68" s="41"/>
      <c r="ANG68" s="42"/>
      <c r="ANH68" s="66"/>
      <c r="ANI68" s="41"/>
      <c r="ANJ68" s="42"/>
      <c r="ANK68" s="66"/>
      <c r="ANL68" s="41"/>
      <c r="ANM68" s="42"/>
      <c r="ANO68" s="41"/>
      <c r="ANP68" s="42"/>
      <c r="ANQ68" s="66"/>
      <c r="ANR68" s="41"/>
      <c r="ANS68" s="42"/>
      <c r="ANT68" s="66"/>
      <c r="ANU68" s="41"/>
      <c r="ANV68" s="42"/>
      <c r="ANX68" s="41"/>
      <c r="ANY68" s="42"/>
      <c r="ANZ68" s="66"/>
      <c r="AOA68" s="41"/>
      <c r="AOB68" s="42"/>
      <c r="AOC68" s="66"/>
      <c r="AOD68" s="41"/>
      <c r="AOE68" s="42"/>
      <c r="AOG68" s="41"/>
      <c r="AOH68" s="42"/>
      <c r="AOI68" s="66"/>
      <c r="AOJ68" s="41"/>
      <c r="AOK68" s="42"/>
      <c r="AOL68" s="66"/>
      <c r="AOM68" s="41"/>
      <c r="AON68" s="42"/>
      <c r="AOP68" s="41"/>
      <c r="AOQ68" s="42"/>
      <c r="AOS68" s="41"/>
      <c r="AOT68" s="42"/>
      <c r="AOV68" s="41"/>
      <c r="AOW68" s="42"/>
      <c r="AOY68" s="41"/>
      <c r="AOZ68" s="42"/>
      <c r="APB68" s="41"/>
      <c r="APC68" s="42"/>
      <c r="APE68" s="41"/>
      <c r="APF68" s="42"/>
      <c r="APH68" s="41"/>
      <c r="API68" s="42"/>
      <c r="APK68" s="41"/>
      <c r="APL68" s="42"/>
      <c r="APN68" s="41"/>
      <c r="APO68" s="42"/>
      <c r="APQ68" s="41"/>
      <c r="APR68" s="42"/>
      <c r="APT68" s="41"/>
      <c r="APU68" s="42"/>
      <c r="APW68" s="41"/>
      <c r="APX68" s="42"/>
      <c r="APZ68" s="41"/>
      <c r="AQA68" s="42"/>
      <c r="AQC68" s="41"/>
      <c r="AQD68" s="42"/>
      <c r="AQF68" s="41"/>
      <c r="AQG68" s="42"/>
      <c r="AQI68" s="41"/>
      <c r="AQJ68" s="42"/>
      <c r="AQL68" s="41"/>
      <c r="AQM68" s="42"/>
      <c r="AQO68" s="41"/>
      <c r="AQP68" s="42"/>
      <c r="AQR68" s="41"/>
      <c r="AQS68" s="42"/>
      <c r="AQU68" s="41"/>
      <c r="AQV68" s="42"/>
      <c r="AQX68" s="41"/>
      <c r="AQY68" s="42"/>
      <c r="ARA68" s="41"/>
      <c r="ARB68" s="42"/>
      <c r="ARD68" s="41"/>
      <c r="ARE68" s="42"/>
      <c r="ARG68" s="41"/>
      <c r="ARH68" s="42"/>
      <c r="ARJ68" s="41"/>
      <c r="ARK68" s="42"/>
      <c r="ARM68" s="41"/>
      <c r="ARN68" s="42"/>
      <c r="ARP68" s="41"/>
      <c r="ARQ68" s="42"/>
      <c r="ARS68" s="41"/>
      <c r="ART68" s="42"/>
      <c r="ARV68" s="41"/>
      <c r="ARW68" s="42"/>
      <c r="ARY68" s="41"/>
      <c r="ARZ68" s="42"/>
      <c r="ASB68" s="41"/>
      <c r="ASC68" s="42"/>
      <c r="ASE68" s="41"/>
      <c r="ASF68" s="42"/>
      <c r="ASH68" s="41"/>
      <c r="ASI68" s="42"/>
      <c r="ASK68" s="41"/>
      <c r="ASL68" s="42"/>
      <c r="ASN68" s="41"/>
      <c r="ASO68" s="42"/>
      <c r="ASQ68" s="41"/>
      <c r="ASR68" s="42"/>
      <c r="AST68" s="41"/>
      <c r="ASU68" s="42"/>
      <c r="ASW68" s="41"/>
      <c r="ASX68" s="42"/>
      <c r="ASZ68" s="41"/>
      <c r="ATA68" s="42"/>
      <c r="ATC68" s="41"/>
      <c r="ATD68" s="42"/>
      <c r="ATF68" s="41"/>
      <c r="ATG68" s="42"/>
      <c r="ATI68" s="41"/>
      <c r="ATJ68" s="42"/>
      <c r="ATL68" s="41"/>
      <c r="ATM68" s="42"/>
      <c r="ATO68" s="41"/>
      <c r="ATP68" s="42"/>
      <c r="ATR68" s="41"/>
      <c r="ATS68" s="42"/>
      <c r="ATU68" s="41"/>
      <c r="ATV68" s="42"/>
      <c r="ATX68" s="41"/>
      <c r="ATY68" s="42"/>
      <c r="AUA68" s="41"/>
      <c r="AUB68" s="42"/>
      <c r="AUD68" s="41"/>
      <c r="AUE68" s="42"/>
      <c r="AUG68" s="41"/>
      <c r="AUH68" s="42"/>
      <c r="AUJ68" s="41"/>
      <c r="AUK68" s="42"/>
      <c r="AUM68" s="41"/>
      <c r="AUN68" s="42"/>
      <c r="AUP68" s="41"/>
      <c r="AUQ68" s="42"/>
      <c r="AUS68" s="41"/>
      <c r="AUT68" s="42"/>
      <c r="AUV68" s="41"/>
      <c r="AUW68" s="42"/>
      <c r="AUY68" s="41"/>
      <c r="AUZ68" s="42"/>
      <c r="AVB68" s="41"/>
      <c r="AVC68" s="42"/>
      <c r="AVE68" s="41"/>
      <c r="AVF68" s="42"/>
      <c r="AVH68" s="41"/>
      <c r="AVI68" s="42"/>
      <c r="AVK68" s="41"/>
      <c r="AVL68" s="42"/>
      <c r="AVN68" s="41"/>
      <c r="AVO68" s="42"/>
      <c r="AVQ68" s="41"/>
      <c r="AVR68" s="42"/>
      <c r="AVT68" s="41"/>
      <c r="AVU68" s="42"/>
      <c r="AVW68" s="41"/>
      <c r="AVX68" s="42"/>
      <c r="AVZ68" s="41"/>
      <c r="AWA68" s="42"/>
      <c r="AWC68" s="41"/>
      <c r="AWD68" s="42"/>
      <c r="AWF68" s="41"/>
      <c r="AWG68" s="42"/>
      <c r="AWH68" s="66"/>
      <c r="AWI68" s="41"/>
      <c r="AWJ68" s="42"/>
      <c r="AWK68" s="66"/>
      <c r="AWL68" s="41"/>
      <c r="AWM68" s="42"/>
      <c r="AWO68" s="41"/>
      <c r="AWP68" s="42"/>
      <c r="AWQ68" s="66"/>
      <c r="AWR68" s="41"/>
      <c r="AWS68" s="42"/>
      <c r="AWT68" s="66"/>
      <c r="AWU68" s="41"/>
      <c r="AWV68" s="42"/>
      <c r="AWX68" s="41"/>
      <c r="AWY68" s="42"/>
      <c r="AWZ68" s="66"/>
      <c r="AXA68" s="41"/>
      <c r="AXB68" s="42"/>
      <c r="AXC68" s="66"/>
      <c r="AXD68" s="41"/>
      <c r="AXE68" s="42"/>
      <c r="AXG68" s="41"/>
      <c r="AXH68" s="42"/>
      <c r="AXI68" s="66"/>
      <c r="AXJ68" s="41"/>
      <c r="AXK68" s="42"/>
      <c r="AXL68" s="66"/>
      <c r="AXM68" s="41"/>
      <c r="AXN68" s="42"/>
      <c r="AXP68" s="41"/>
      <c r="AXQ68" s="42"/>
      <c r="AXR68" s="66"/>
      <c r="AXS68" s="41"/>
      <c r="AXT68" s="42"/>
      <c r="AXU68" s="66"/>
      <c r="AXV68" s="41"/>
      <c r="AXW68" s="42"/>
      <c r="AXY68" s="41"/>
      <c r="AXZ68" s="42"/>
      <c r="AYA68" s="66"/>
      <c r="AYB68" s="41"/>
      <c r="AYC68" s="42"/>
      <c r="AYD68" s="66"/>
      <c r="AYE68" s="41"/>
      <c r="AYF68" s="42"/>
      <c r="AYH68" s="41"/>
      <c r="AYI68" s="42"/>
      <c r="AYJ68" s="66"/>
      <c r="AYK68" s="41"/>
      <c r="AYL68" s="42"/>
      <c r="AYM68" s="66"/>
      <c r="AYN68" s="41"/>
      <c r="AYO68" s="42"/>
      <c r="AYQ68" s="41"/>
      <c r="AYR68" s="42"/>
      <c r="AYS68" s="66"/>
      <c r="AYT68" s="41"/>
      <c r="AYU68" s="42"/>
      <c r="AYV68" s="66"/>
      <c r="AYW68" s="41"/>
      <c r="AYX68" s="42"/>
      <c r="AYZ68" s="41"/>
      <c r="AZA68" s="42"/>
      <c r="AZB68" s="66"/>
      <c r="AZC68" s="41"/>
      <c r="AZD68" s="42"/>
      <c r="AZE68" s="66"/>
      <c r="AZF68" s="41"/>
      <c r="AZG68" s="42"/>
      <c r="AZI68" s="41"/>
      <c r="AZJ68" s="42"/>
      <c r="AZK68" s="66"/>
      <c r="AZL68" s="41"/>
      <c r="AZM68" s="42"/>
      <c r="AZN68" s="66"/>
      <c r="AZO68" s="41"/>
      <c r="AZP68" s="42"/>
      <c r="AZR68" s="41"/>
      <c r="AZS68" s="42"/>
      <c r="AZT68" s="66"/>
      <c r="AZU68" s="41"/>
      <c r="AZV68" s="42"/>
      <c r="AZW68" s="66"/>
      <c r="AZX68" s="41"/>
      <c r="AZY68" s="42"/>
    </row>
    <row r="69" spans="2:1377" x14ac:dyDescent="0.15">
      <c r="B69" s="41">
        <v>213.22019290302001</v>
      </c>
      <c r="C69" s="42">
        <v>44.373832604678199</v>
      </c>
      <c r="E69" s="41">
        <v>185.764279745359</v>
      </c>
      <c r="F69" s="42">
        <v>46.127474006664301</v>
      </c>
      <c r="H69" s="41">
        <v>171.64118685120599</v>
      </c>
      <c r="I69" s="42">
        <v>48.325263330523903</v>
      </c>
      <c r="J69" s="66"/>
      <c r="K69" s="41">
        <v>172.71837881048401</v>
      </c>
      <c r="L69" s="42">
        <v>52.073512108265199</v>
      </c>
      <c r="N69" s="41">
        <v>274.22193885897502</v>
      </c>
      <c r="O69" s="42">
        <v>65.354315744281195</v>
      </c>
      <c r="P69" s="66"/>
      <c r="Q69" s="41">
        <v>242.969671293467</v>
      </c>
      <c r="R69" s="42">
        <v>67.975730381503894</v>
      </c>
      <c r="S69" s="66"/>
      <c r="T69" s="41">
        <v>202.96908372796099</v>
      </c>
      <c r="U69" s="42">
        <v>71.370807015920093</v>
      </c>
      <c r="V69" s="66"/>
      <c r="W69" s="41">
        <v>234.11153121408699</v>
      </c>
      <c r="X69" s="42">
        <v>77.322468703561796</v>
      </c>
      <c r="Z69" s="41">
        <v>386.71450624576602</v>
      </c>
      <c r="AA69" s="42">
        <v>93.572380341536004</v>
      </c>
      <c r="AB69" s="66"/>
      <c r="AC69" s="41">
        <v>353.10502225214998</v>
      </c>
      <c r="AD69" s="42">
        <v>96.985969009297605</v>
      </c>
      <c r="AE69" s="66"/>
      <c r="AF69" s="41">
        <v>309.70225825853402</v>
      </c>
      <c r="AG69" s="42">
        <v>101.304744454779</v>
      </c>
      <c r="AH69" s="66"/>
      <c r="AI69" s="41">
        <v>311.04722976501398</v>
      </c>
      <c r="AJ69" s="42">
        <v>109.47318624113601</v>
      </c>
      <c r="AL69" s="41">
        <v>459.247970849713</v>
      </c>
      <c r="AM69" s="42">
        <v>130.90074933259299</v>
      </c>
      <c r="AN69" s="66"/>
      <c r="AO69" s="41">
        <v>416.55974376681002</v>
      </c>
      <c r="AP69" s="42">
        <v>136.01921145868801</v>
      </c>
      <c r="AQ69" s="66"/>
      <c r="AR69" s="41">
        <v>361.56591668390797</v>
      </c>
      <c r="AS69" s="42">
        <v>142.59546174018601</v>
      </c>
      <c r="AT69" s="66"/>
      <c r="AU69" s="41">
        <v>297.39713749348402</v>
      </c>
      <c r="AV69" s="42">
        <v>150.44205517162101</v>
      </c>
      <c r="AX69" s="41">
        <v>625.83155396887298</v>
      </c>
      <c r="AY69" s="42">
        <v>181.25084665983101</v>
      </c>
      <c r="AZ69" s="66"/>
      <c r="BA69" s="41">
        <v>564.81078528493595</v>
      </c>
      <c r="BB69" s="42">
        <v>188.04138285507699</v>
      </c>
      <c r="BC69" s="66"/>
      <c r="BD69" s="41">
        <v>500.71760791705998</v>
      </c>
      <c r="BE69" s="42">
        <v>196.61869547601199</v>
      </c>
      <c r="BF69" s="66"/>
      <c r="BG69" s="41">
        <v>425.74023972554198</v>
      </c>
      <c r="BH69" s="42">
        <v>206.79721844631601</v>
      </c>
      <c r="BJ69" s="41">
        <v>877.47570239816901</v>
      </c>
      <c r="BK69" s="42">
        <v>301.41982171132798</v>
      </c>
      <c r="BL69" s="66"/>
      <c r="BM69" s="41">
        <v>796.92041267814602</v>
      </c>
      <c r="BN69" s="42">
        <v>312.670006345177</v>
      </c>
      <c r="BO69" s="66"/>
      <c r="BP69" s="41">
        <v>712.71655323810205</v>
      </c>
      <c r="BQ69" s="42">
        <v>326.92546390355801</v>
      </c>
      <c r="BR69" s="66"/>
      <c r="BS69" s="41">
        <v>614.08062681100205</v>
      </c>
      <c r="BT69" s="42">
        <v>343.99473300365503</v>
      </c>
      <c r="BV69" s="41">
        <v>1223.21738964464</v>
      </c>
      <c r="BW69" s="42">
        <v>457.18537244956099</v>
      </c>
      <c r="BX69" s="66"/>
      <c r="BY69" s="41">
        <v>1154.4201455661801</v>
      </c>
      <c r="BZ69" s="42">
        <v>469.366039659085</v>
      </c>
      <c r="CA69" s="66"/>
      <c r="CB69" s="41">
        <v>1051.85954148771</v>
      </c>
      <c r="CC69" s="42">
        <v>487.30941371152102</v>
      </c>
      <c r="CD69" s="66"/>
      <c r="CE69" s="41">
        <v>940.39069740925504</v>
      </c>
      <c r="CF69" s="42">
        <v>506.88462764363999</v>
      </c>
      <c r="CG69" s="66"/>
      <c r="CH69" s="41">
        <v>827.98356925233202</v>
      </c>
      <c r="CI69" s="42">
        <v>531.29375803531002</v>
      </c>
      <c r="CJ69" s="66"/>
      <c r="CK69" s="41">
        <v>826.08713097695295</v>
      </c>
      <c r="CL69" s="42">
        <v>558.60537449461594</v>
      </c>
      <c r="CN69" s="41">
        <v>1717.2581687042</v>
      </c>
      <c r="CO69" s="42">
        <v>659.67808511306703</v>
      </c>
      <c r="CP69" s="66"/>
      <c r="CQ69" s="41">
        <v>1644.9068069449399</v>
      </c>
      <c r="CR69" s="42">
        <v>675.97633244746305</v>
      </c>
      <c r="CS69" s="66"/>
      <c r="CT69" s="41">
        <v>1535.51126518569</v>
      </c>
      <c r="CU69" s="42">
        <v>699.28622869928097</v>
      </c>
      <c r="CV69" s="66"/>
      <c r="CW69" s="41">
        <v>1416.3693534264401</v>
      </c>
      <c r="CX69" s="42">
        <v>724.309094762119</v>
      </c>
      <c r="CY69" s="66"/>
      <c r="CZ69" s="41">
        <v>1407.6128846301699</v>
      </c>
      <c r="DA69" s="42">
        <v>753.68110307852896</v>
      </c>
      <c r="DB69" s="66"/>
      <c r="DC69" s="41">
        <v>1278.3326</v>
      </c>
      <c r="DD69" s="42">
        <v>789.83839973276997</v>
      </c>
      <c r="DF69" s="41">
        <v>2283.3042513840401</v>
      </c>
      <c r="DG69" s="42">
        <v>913.42611745146996</v>
      </c>
      <c r="DH69" s="66"/>
      <c r="DI69" s="41">
        <v>2207.9642586216401</v>
      </c>
      <c r="DJ69" s="42">
        <v>934.501428808068</v>
      </c>
      <c r="DK69" s="66"/>
      <c r="DL69" s="41">
        <v>2092.2992658592402</v>
      </c>
      <c r="DM69" s="42">
        <v>964.07237728442203</v>
      </c>
      <c r="DN69" s="66"/>
      <c r="DO69" s="41">
        <v>2086.9013948096399</v>
      </c>
      <c r="DP69" s="42">
        <v>993.62188607438395</v>
      </c>
      <c r="DQ69" s="66"/>
      <c r="DR69" s="41">
        <v>1811.5798803344401</v>
      </c>
      <c r="DS69" s="42">
        <v>1033.2586403713301</v>
      </c>
      <c r="DT69" s="66"/>
      <c r="DU69" s="41">
        <v>1829.5769758512199</v>
      </c>
      <c r="DV69" s="42">
        <v>1076.2641651289</v>
      </c>
      <c r="DX69" s="41">
        <v>2799.72681500115</v>
      </c>
      <c r="DY69" s="42">
        <v>1232.44091422572</v>
      </c>
      <c r="DZ69" s="66"/>
      <c r="EA69" s="41">
        <v>2671.8561350011501</v>
      </c>
      <c r="EB69" s="42">
        <v>1260.89724989456</v>
      </c>
      <c r="EC69" s="66"/>
      <c r="ED69" s="41">
        <v>2533.30318791325</v>
      </c>
      <c r="EE69" s="42">
        <v>1300.68731657475</v>
      </c>
      <c r="EF69" s="66"/>
      <c r="EG69" s="41">
        <v>2527.8059195616502</v>
      </c>
      <c r="EH69" s="42">
        <v>1340.54608635719</v>
      </c>
      <c r="EI69" s="66"/>
      <c r="EJ69" s="41">
        <v>2238.2857466495502</v>
      </c>
      <c r="EK69" s="42">
        <v>1394.2989457113699</v>
      </c>
      <c r="EL69" s="66"/>
      <c r="EM69" s="41">
        <v>2219.0178079535599</v>
      </c>
      <c r="EN69" s="42">
        <v>1452.5993644431301</v>
      </c>
      <c r="EP69" s="41">
        <v>819.04948502438299</v>
      </c>
      <c r="EQ69" s="42">
        <v>88.258169374923696</v>
      </c>
      <c r="ER69" s="66"/>
      <c r="ES69" s="41">
        <v>785.12257186672105</v>
      </c>
      <c r="ET69" s="42">
        <v>91.904395913987898</v>
      </c>
      <c r="EU69" s="66"/>
      <c r="EV69" s="41">
        <v>742.18029870906003</v>
      </c>
      <c r="EW69" s="42">
        <v>96.387911760836502</v>
      </c>
      <c r="EX69" s="66"/>
      <c r="EY69" s="41">
        <v>769.28920000000096</v>
      </c>
      <c r="EZ69" s="42">
        <v>103.753601081011</v>
      </c>
      <c r="FB69" s="41">
        <v>1007.03516683896</v>
      </c>
      <c r="FC69" s="42">
        <v>130.05772045992501</v>
      </c>
      <c r="FD69" s="66"/>
      <c r="FE69" s="41">
        <v>968.23339927344705</v>
      </c>
      <c r="FF69" s="42">
        <v>135.43129422182699</v>
      </c>
      <c r="FG69" s="66"/>
      <c r="FH69" s="41">
        <v>919.00331170794004</v>
      </c>
      <c r="FI69" s="42">
        <v>142.123705271261</v>
      </c>
      <c r="FJ69" s="66"/>
      <c r="FK69" s="41">
        <v>959.97519298296197</v>
      </c>
      <c r="FL69" s="42">
        <v>153.989617365573</v>
      </c>
      <c r="FN69" s="41">
        <v>1306.1233906862301</v>
      </c>
      <c r="FO69" s="42">
        <v>186.209373733653</v>
      </c>
      <c r="FP69" s="66"/>
      <c r="FQ69" s="41">
        <v>1263.88590669261</v>
      </c>
      <c r="FR69" s="42">
        <v>193.249149816157</v>
      </c>
      <c r="FS69" s="66"/>
      <c r="FT69" s="41">
        <v>1209.9351426989999</v>
      </c>
      <c r="FU69" s="42">
        <v>201.88191427126301</v>
      </c>
      <c r="FV69" s="66"/>
      <c r="FW69" s="41">
        <v>1256.6505436437101</v>
      </c>
      <c r="FX69" s="42">
        <v>217.89913207329201</v>
      </c>
      <c r="FZ69" s="41">
        <v>1581.68380212945</v>
      </c>
      <c r="GA69" s="42">
        <v>260.51523767636297</v>
      </c>
      <c r="GB69" s="66"/>
      <c r="GC69" s="41">
        <v>1528.21057504655</v>
      </c>
      <c r="GD69" s="42">
        <v>270.96333831023998</v>
      </c>
      <c r="GE69" s="66"/>
      <c r="GF69" s="41">
        <v>1531.5240667149401</v>
      </c>
      <c r="GG69" s="42">
        <v>283.031104757214</v>
      </c>
      <c r="GH69" s="66"/>
      <c r="GI69" s="41">
        <v>1380.7752208807501</v>
      </c>
      <c r="GJ69" s="42">
        <v>298.76465965071299</v>
      </c>
      <c r="GL69" s="41">
        <v>2045.58923558539</v>
      </c>
      <c r="GM69" s="42">
        <v>360.61689807844698</v>
      </c>
      <c r="GN69" s="66"/>
      <c r="GO69" s="41">
        <v>1971.6264669014499</v>
      </c>
      <c r="GP69" s="42">
        <v>374.54053147901698</v>
      </c>
      <c r="GQ69" s="66"/>
      <c r="GR69" s="41">
        <v>1891.7112895335699</v>
      </c>
      <c r="GS69" s="42">
        <v>391.63159190136997</v>
      </c>
      <c r="GT69" s="66"/>
      <c r="GU69" s="41">
        <v>1798.6226308236401</v>
      </c>
      <c r="GV69" s="42">
        <v>411.08596336725799</v>
      </c>
      <c r="GX69" s="41">
        <v>2818.1753210350098</v>
      </c>
      <c r="GY69" s="42">
        <v>599.79186664250403</v>
      </c>
      <c r="GZ69" s="66"/>
      <c r="HA69" s="41">
        <v>2720.3640313149899</v>
      </c>
      <c r="HB69" s="42">
        <v>622.77110398468199</v>
      </c>
      <c r="HC69" s="66"/>
      <c r="HD69" s="41">
        <v>2615.0641718749498</v>
      </c>
      <c r="HE69" s="42">
        <v>651.09421583355402</v>
      </c>
      <c r="HF69" s="66"/>
      <c r="HG69" s="41">
        <v>2622.38185463544</v>
      </c>
      <c r="HH69" s="42">
        <v>681.33138872819404</v>
      </c>
      <c r="HJ69" s="41">
        <v>3770.0481068169802</v>
      </c>
      <c r="HK69" s="42">
        <v>909.48793158944</v>
      </c>
      <c r="HL69" s="66"/>
      <c r="HM69" s="41">
        <v>3685.2068627385202</v>
      </c>
      <c r="HN69" s="42">
        <v>934.46835439948597</v>
      </c>
      <c r="HO69" s="66"/>
      <c r="HP69" s="41">
        <v>3560.3382586600601</v>
      </c>
      <c r="HQ69" s="42">
        <v>970.75324991197397</v>
      </c>
      <c r="HR69" s="66"/>
      <c r="HS69" s="41">
        <v>3424.7254145816</v>
      </c>
      <c r="HT69" s="42">
        <v>1009.29248733932</v>
      </c>
      <c r="HU69" s="66"/>
      <c r="HV69" s="41">
        <v>3453.4987419539102</v>
      </c>
      <c r="HW69" s="42">
        <v>1051.9626266796299</v>
      </c>
      <c r="HX69" s="66"/>
      <c r="HY69" s="41">
        <v>3120.8613999999998</v>
      </c>
      <c r="HZ69" s="42">
        <v>1110.5710296309001</v>
      </c>
      <c r="IB69" s="41">
        <v>4946.6161459272198</v>
      </c>
      <c r="IC69" s="42">
        <v>1312.20025646158</v>
      </c>
      <c r="ID69" s="66"/>
      <c r="IE69" s="41">
        <v>4856.2152841679599</v>
      </c>
      <c r="IF69" s="42">
        <v>1345.4682174310999</v>
      </c>
      <c r="IG69" s="66"/>
      <c r="IH69" s="41">
        <v>4721.7232424087097</v>
      </c>
      <c r="II69" s="42">
        <v>1392.83296821403</v>
      </c>
      <c r="IJ69" s="66"/>
      <c r="IK69" s="41">
        <v>4575.4193306494599</v>
      </c>
      <c r="IL69" s="42">
        <v>1442.74732886214</v>
      </c>
      <c r="IM69" s="66"/>
      <c r="IN69" s="41">
        <v>4426.2527871309503</v>
      </c>
      <c r="IO69" s="42">
        <v>1502.2183055369201</v>
      </c>
      <c r="IP69" s="66"/>
      <c r="IQ69" s="41">
        <v>4224.1288000000004</v>
      </c>
      <c r="IR69" s="42">
        <v>1572.23794101351</v>
      </c>
      <c r="IT69" s="41">
        <v>6273.2266501729</v>
      </c>
      <c r="IU69" s="42">
        <v>1816.9157921441599</v>
      </c>
      <c r="IV69" s="66"/>
      <c r="IW69" s="41">
        <v>6177.8316574105002</v>
      </c>
      <c r="IX69" s="42">
        <v>1859.7011801763999</v>
      </c>
      <c r="IY69" s="66"/>
      <c r="IZ69" s="41">
        <v>6034.2816646480996</v>
      </c>
      <c r="JA69" s="42">
        <v>1919.8687255580901</v>
      </c>
      <c r="JB69" s="66"/>
      <c r="JC69" s="41">
        <v>5877.8521718857</v>
      </c>
      <c r="JD69" s="42">
        <v>1982.7571484760999</v>
      </c>
      <c r="JE69" s="66"/>
      <c r="JF69" s="41">
        <v>5687.5022791233096</v>
      </c>
      <c r="JG69" s="42">
        <v>2057.1419475714602</v>
      </c>
      <c r="JH69" s="66"/>
      <c r="JI69" s="41">
        <v>5767.7249370240997</v>
      </c>
      <c r="JJ69" s="42">
        <v>2136.6478744778701</v>
      </c>
      <c r="JL69" s="41">
        <v>7621.4497968710202</v>
      </c>
      <c r="JM69" s="42">
        <v>2451.6470712422602</v>
      </c>
      <c r="JN69" s="66"/>
      <c r="JO69" s="41">
        <v>7469.5131168710204</v>
      </c>
      <c r="JP69" s="42">
        <v>2509.3464653756</v>
      </c>
      <c r="JQ69" s="66"/>
      <c r="JR69" s="41">
        <v>7297.4981697831099</v>
      </c>
      <c r="JS69" s="42">
        <v>2590.2206249719302</v>
      </c>
      <c r="JT69" s="66"/>
      <c r="JU69" s="41">
        <v>7110.0278226952196</v>
      </c>
      <c r="JV69" s="42">
        <v>2675.0410372138099</v>
      </c>
      <c r="JW69" s="66"/>
      <c r="JX69" s="41">
        <v>6923.2087285194302</v>
      </c>
      <c r="JY69" s="42">
        <v>2775.7223657157901</v>
      </c>
      <c r="JZ69" s="66"/>
      <c r="KA69" s="41">
        <v>6980.0805389041298</v>
      </c>
      <c r="KB69" s="42">
        <v>2883.4431910817598</v>
      </c>
      <c r="KD69" s="41">
        <v>1740.4866135843299</v>
      </c>
      <c r="KE69" s="42">
        <v>188.718180475937</v>
      </c>
      <c r="KF69" s="66"/>
      <c r="KG69" s="41">
        <v>1707.1988731318099</v>
      </c>
      <c r="KH69" s="42">
        <v>195.42673420411501</v>
      </c>
      <c r="KI69" s="66"/>
      <c r="KJ69" s="41">
        <v>1665.8294110792899</v>
      </c>
      <c r="KK69" s="42">
        <v>204.31721960921999</v>
      </c>
      <c r="KL69" s="66"/>
      <c r="KM69" s="41">
        <v>1751.43181822051</v>
      </c>
      <c r="KN69" s="42">
        <v>219.80270149316101</v>
      </c>
      <c r="KP69" s="41">
        <v>2121.3592945342698</v>
      </c>
      <c r="KQ69" s="42">
        <v>276.44154740249297</v>
      </c>
      <c r="KR69" s="66"/>
      <c r="KS69" s="41">
        <v>2082.88222765414</v>
      </c>
      <c r="KT69" s="42">
        <v>286.47781625337501</v>
      </c>
      <c r="KU69" s="66"/>
      <c r="KV69" s="41">
        <v>2035.0177015740001</v>
      </c>
      <c r="KW69" s="42">
        <v>299.68008990719602</v>
      </c>
      <c r="KX69" s="66"/>
      <c r="KY69" s="41">
        <v>2150.8380538780002</v>
      </c>
      <c r="KZ69" s="42">
        <v>324.479023226999</v>
      </c>
      <c r="LB69" s="41">
        <v>2707.13738397206</v>
      </c>
      <c r="LC69" s="42">
        <v>394.92001041415102</v>
      </c>
      <c r="LD69" s="66"/>
      <c r="LE69" s="41">
        <v>2664.132994135</v>
      </c>
      <c r="LF69" s="42">
        <v>407.85601390889201</v>
      </c>
      <c r="LG69" s="66"/>
      <c r="LH69" s="41">
        <v>2610.4942874979401</v>
      </c>
      <c r="LI69" s="42">
        <v>424.83229656369201</v>
      </c>
      <c r="LJ69" s="66"/>
      <c r="LK69" s="41">
        <v>2747.20156</v>
      </c>
      <c r="LL69" s="42">
        <v>458.49053193768299</v>
      </c>
      <c r="LN69" s="41">
        <v>3291.2661216812799</v>
      </c>
      <c r="LO69" s="42">
        <v>551.43252197717902</v>
      </c>
      <c r="LP69" s="66"/>
      <c r="LQ69" s="41">
        <v>3237.1995032231398</v>
      </c>
      <c r="LR69" s="42">
        <v>570.79278346668502</v>
      </c>
      <c r="LS69" s="66"/>
      <c r="LT69" s="41">
        <v>3169.81054876501</v>
      </c>
      <c r="LU69" s="42">
        <v>596.13335122657895</v>
      </c>
      <c r="LV69" s="66"/>
      <c r="LW69" s="41">
        <v>3092.1206303068702</v>
      </c>
      <c r="LX69" s="42">
        <v>625.39702582104803</v>
      </c>
      <c r="LZ69" s="41">
        <v>4205.3144205398803</v>
      </c>
      <c r="MA69" s="42">
        <v>764.54447908230895</v>
      </c>
      <c r="MB69" s="66"/>
      <c r="MC69" s="41">
        <v>4135.9288261452702</v>
      </c>
      <c r="MD69" s="42">
        <v>789.78932188488602</v>
      </c>
      <c r="ME69" s="66"/>
      <c r="MF69" s="41">
        <v>4055.93581175605</v>
      </c>
      <c r="MG69" s="42">
        <v>822.87809425391902</v>
      </c>
      <c r="MH69" s="66"/>
      <c r="MI69" s="41">
        <v>3963.6386000000002</v>
      </c>
      <c r="MJ69" s="42">
        <v>861.49232943072002</v>
      </c>
      <c r="ML69" s="41">
        <v>5771.8570685591703</v>
      </c>
      <c r="MM69" s="42">
        <v>1267.7686428787999</v>
      </c>
      <c r="MN69" s="66"/>
      <c r="MO69" s="41">
        <v>5679.7135808879602</v>
      </c>
      <c r="MP69" s="42">
        <v>1309.4614101443301</v>
      </c>
      <c r="MQ69" s="66"/>
      <c r="MR69" s="41">
        <v>5573.6329351455297</v>
      </c>
      <c r="MS69" s="42">
        <v>1364.0858902509499</v>
      </c>
      <c r="MT69" s="66"/>
      <c r="MU69" s="41">
        <v>5451.1826000000001</v>
      </c>
      <c r="MV69" s="42">
        <v>1427.98873522503</v>
      </c>
      <c r="MX69" s="41">
        <v>7629.23360024047</v>
      </c>
      <c r="MY69" s="42">
        <v>1923.7757113189</v>
      </c>
      <c r="MZ69" s="66"/>
      <c r="NA69" s="41">
        <v>7546.3680023643801</v>
      </c>
      <c r="NB69" s="42">
        <v>1966.8920339721401</v>
      </c>
      <c r="NC69" s="66"/>
      <c r="ND69" s="41">
        <v>7427.9740652882801</v>
      </c>
      <c r="NE69" s="42">
        <v>2034.2507858193301</v>
      </c>
      <c r="NF69" s="66"/>
      <c r="NG69" s="41">
        <v>7299.6210914121802</v>
      </c>
      <c r="NH69" s="42">
        <v>2108.74069043912</v>
      </c>
      <c r="NI69" s="66"/>
      <c r="NJ69" s="41">
        <v>7156.2791628599998</v>
      </c>
      <c r="NK69" s="42">
        <v>2198.8391910878199</v>
      </c>
      <c r="NL69" s="66"/>
      <c r="NM69" s="41">
        <v>6992.4220800000003</v>
      </c>
      <c r="NN69" s="42">
        <v>2301.1020541129501</v>
      </c>
      <c r="NP69" s="41">
        <v>9846.8987567619097</v>
      </c>
      <c r="NQ69" s="42">
        <v>2772.4147675893801</v>
      </c>
      <c r="NR69" s="66"/>
      <c r="NS69" s="41">
        <v>9755.9959065526491</v>
      </c>
      <c r="NT69" s="42">
        <v>2827.8663202380499</v>
      </c>
      <c r="NU69" s="66"/>
      <c r="NV69" s="41">
        <v>9625.5558907433897</v>
      </c>
      <c r="NW69" s="42">
        <v>2913.5317339932199</v>
      </c>
      <c r="NX69" s="66"/>
      <c r="NY69" s="41">
        <v>9484.0386425341403</v>
      </c>
      <c r="NZ69" s="42">
        <v>3008.60646035233</v>
      </c>
      <c r="OA69" s="66"/>
      <c r="OB69" s="41">
        <v>9327.1873717156304</v>
      </c>
      <c r="OC69" s="42">
        <v>3124.8663169934798</v>
      </c>
      <c r="OD69" s="66"/>
      <c r="OE69" s="41">
        <v>9134.0989999999892</v>
      </c>
      <c r="OF69" s="42">
        <v>3257.07115459442</v>
      </c>
      <c r="OH69" s="41">
        <v>12334.9193239548</v>
      </c>
      <c r="OI69" s="42">
        <v>3835.9702028368802</v>
      </c>
      <c r="OJ69" s="66"/>
      <c r="OK69" s="41">
        <v>12236.239345284101</v>
      </c>
      <c r="OL69" s="42">
        <v>3905.05922629619</v>
      </c>
      <c r="OM69" s="66"/>
      <c r="ON69" s="41">
        <v>12094.0133746134</v>
      </c>
      <c r="OO69" s="42">
        <v>4011.0978777958799</v>
      </c>
      <c r="OP69" s="66"/>
      <c r="OQ69" s="41">
        <v>11939.5919759427</v>
      </c>
      <c r="OR69" s="42">
        <v>4128.8267876586197</v>
      </c>
      <c r="OS69" s="66"/>
      <c r="OT69" s="41">
        <v>11753.992513272</v>
      </c>
      <c r="OU69" s="42">
        <v>4272.5352614516896</v>
      </c>
      <c r="OV69" s="66"/>
      <c r="OW69" s="41">
        <v>11558.542799999999</v>
      </c>
      <c r="OX69" s="42">
        <v>4440.2229764826498</v>
      </c>
      <c r="OZ69" s="41">
        <v>14932.194530985</v>
      </c>
      <c r="PA69" s="42">
        <v>5169.4896236389804</v>
      </c>
      <c r="PB69" s="66"/>
      <c r="PC69" s="41">
        <v>14796.545719784899</v>
      </c>
      <c r="PD69" s="42">
        <v>5262.7206556803903</v>
      </c>
      <c r="PE69" s="66"/>
      <c r="PF69" s="41">
        <v>14625.9872753245</v>
      </c>
      <c r="PG69" s="42">
        <v>5405.1985524459296</v>
      </c>
      <c r="PH69" s="66"/>
      <c r="PI69" s="41">
        <v>14440.794317264101</v>
      </c>
      <c r="PJ69" s="42">
        <v>5563.6946855419901</v>
      </c>
      <c r="PK69" s="66"/>
      <c r="PL69" s="41">
        <v>14237.211319543199</v>
      </c>
      <c r="PM69" s="42">
        <v>5758.6576118155099</v>
      </c>
      <c r="PN69" s="66"/>
      <c r="PO69" s="41">
        <v>13983.8752</v>
      </c>
      <c r="PP69" s="42">
        <v>5983.1791136310203</v>
      </c>
      <c r="PR69" s="41">
        <v>89.454662689553899</v>
      </c>
      <c r="PS69" s="42">
        <v>35.552083852995501</v>
      </c>
      <c r="PT69" s="66"/>
      <c r="PU69" s="41">
        <v>58.577747531892001</v>
      </c>
      <c r="PV69" s="42">
        <v>36.904520142223397</v>
      </c>
      <c r="PW69" s="66"/>
      <c r="PX69" s="41">
        <v>19.364192374230701</v>
      </c>
      <c r="PY69" s="42">
        <v>38.707245310036299</v>
      </c>
      <c r="PZ69" s="66"/>
      <c r="QA69" s="41">
        <v>5.8797000000006499</v>
      </c>
      <c r="QB69" s="42">
        <v>41.801904081860698</v>
      </c>
      <c r="QD69" s="41">
        <v>112.73617831864</v>
      </c>
      <c r="QE69" s="42">
        <v>52.370519476401597</v>
      </c>
      <c r="QF69" s="66"/>
      <c r="QG69" s="41">
        <v>89.835295618863</v>
      </c>
      <c r="QH69" s="42">
        <v>54.401713727232497</v>
      </c>
      <c r="QI69" s="66"/>
      <c r="QJ69" s="41">
        <v>40.010290272059002</v>
      </c>
      <c r="QK69" s="42">
        <v>57.155693619420397</v>
      </c>
      <c r="QL69" s="66"/>
      <c r="QM69" s="41">
        <v>33.229200000000603</v>
      </c>
      <c r="QN69" s="42">
        <v>62.166021529030601</v>
      </c>
      <c r="QP69" s="41">
        <v>180.55756846861999</v>
      </c>
      <c r="QQ69" s="42">
        <v>75.008361537492405</v>
      </c>
      <c r="QR69" s="66"/>
      <c r="QS69" s="41">
        <v>163.137184571717</v>
      </c>
      <c r="QT69" s="42">
        <v>77.621478399525699</v>
      </c>
      <c r="QU69" s="66"/>
      <c r="QV69" s="41">
        <v>128.12827112468099</v>
      </c>
      <c r="QW69" s="42">
        <v>81.078221424405996</v>
      </c>
      <c r="QX69" s="66"/>
      <c r="QY69" s="41">
        <v>69.630056542743603</v>
      </c>
      <c r="QZ69" s="42">
        <v>87.742934575734793</v>
      </c>
      <c r="RB69" s="41">
        <v>207.170557649438</v>
      </c>
      <c r="RC69" s="42">
        <v>104.925297766073</v>
      </c>
      <c r="RD69" s="66"/>
      <c r="RE69" s="41">
        <v>183.99847501137901</v>
      </c>
      <c r="RF69" s="42">
        <v>108.88579600808001</v>
      </c>
      <c r="RG69" s="66"/>
      <c r="RH69" s="41">
        <v>109.22560084521599</v>
      </c>
      <c r="RI69" s="42">
        <v>114.211269487465</v>
      </c>
      <c r="RJ69" s="66"/>
      <c r="RK69" s="41">
        <v>15.3527374934842</v>
      </c>
      <c r="RL69" s="42">
        <v>121.060670190601</v>
      </c>
      <c r="RN69" s="41">
        <v>307.30792164557101</v>
      </c>
      <c r="RO69" s="42">
        <v>145.35165981679199</v>
      </c>
      <c r="RP69" s="66"/>
      <c r="RQ69" s="41">
        <v>272.43701612017998</v>
      </c>
      <c r="RR69" s="42">
        <v>150.54486168141301</v>
      </c>
      <c r="RS69" s="66"/>
      <c r="RT69" s="41">
        <v>204.766139268426</v>
      </c>
      <c r="RU69" s="42">
        <v>157.41582883184401</v>
      </c>
      <c r="RV69" s="66"/>
      <c r="RW69" s="41">
        <v>72.7188154022368</v>
      </c>
      <c r="RX69" s="42">
        <v>166.123941366975</v>
      </c>
      <c r="RZ69" s="41">
        <v>443.23965067080201</v>
      </c>
      <c r="SA69" s="42">
        <v>241.72502386721499</v>
      </c>
      <c r="SB69" s="66"/>
      <c r="SC69" s="41">
        <v>398.380225622723</v>
      </c>
      <c r="SD69" s="42">
        <v>250.345049939045</v>
      </c>
      <c r="SE69" s="66"/>
      <c r="SF69" s="41">
        <v>294.94555431309601</v>
      </c>
      <c r="SG69" s="42">
        <v>261.79298442597599</v>
      </c>
      <c r="SH69" s="66"/>
      <c r="SI69" s="41">
        <v>133.846</v>
      </c>
      <c r="SJ69" s="42">
        <v>276.44973147580498</v>
      </c>
      <c r="SL69" s="41">
        <v>662.92535821016804</v>
      </c>
      <c r="SM69" s="42">
        <v>367.01308632860702</v>
      </c>
      <c r="SN69" s="66"/>
      <c r="SO69" s="41">
        <v>596.49365255872397</v>
      </c>
      <c r="SP69" s="42">
        <v>376.09907322619301</v>
      </c>
      <c r="SQ69" s="66"/>
      <c r="SR69" s="41">
        <v>522.80349145217201</v>
      </c>
      <c r="SS69" s="42">
        <v>390.14444576568798</v>
      </c>
      <c r="ST69" s="66"/>
      <c r="SU69" s="41">
        <v>363.68076081711399</v>
      </c>
      <c r="SV69" s="42">
        <v>406.032552572783</v>
      </c>
      <c r="SW69" s="66"/>
      <c r="SX69" s="41">
        <v>200.56833781786</v>
      </c>
      <c r="SY69" s="42">
        <v>427.17648403432003</v>
      </c>
      <c r="SZ69" s="66"/>
      <c r="TA69" s="41">
        <v>174.699999999998</v>
      </c>
      <c r="TB69" s="42">
        <v>451.907747707184</v>
      </c>
      <c r="TD69" s="41">
        <v>1014.0949492596</v>
      </c>
      <c r="TE69" s="42">
        <v>529.85736399136101</v>
      </c>
      <c r="TF69" s="66"/>
      <c r="TG69" s="41">
        <v>928.45915550034101</v>
      </c>
      <c r="TH69" s="42">
        <v>542.041598036305</v>
      </c>
      <c r="TI69" s="66"/>
      <c r="TJ69" s="41">
        <v>852.793932076244</v>
      </c>
      <c r="TK69" s="42">
        <v>559.981561193218</v>
      </c>
      <c r="TL69" s="66"/>
      <c r="TM69" s="41">
        <v>738.36098024389696</v>
      </c>
      <c r="TN69" s="42">
        <v>579.95972805324902</v>
      </c>
      <c r="TO69" s="66"/>
      <c r="TP69" s="41">
        <v>520.81799046333197</v>
      </c>
      <c r="TQ69" s="42">
        <v>605.80282189744298</v>
      </c>
      <c r="TR69" s="66"/>
      <c r="TS69" s="41">
        <v>472.688599999997</v>
      </c>
      <c r="TT69" s="42">
        <v>636.94664135594996</v>
      </c>
      <c r="TV69" s="41">
        <v>1421.6624116262701</v>
      </c>
      <c r="TW69" s="42">
        <v>733.950950136659</v>
      </c>
      <c r="TX69" s="66"/>
      <c r="TY69" s="41">
        <v>1331.56193886387</v>
      </c>
      <c r="TZ69" s="42">
        <v>749.806659432846</v>
      </c>
      <c r="UA69" s="66"/>
      <c r="UB69" s="41">
        <v>1230.35864892986</v>
      </c>
      <c r="UC69" s="42">
        <v>772.29118215668495</v>
      </c>
      <c r="UD69" s="66"/>
      <c r="UE69" s="41">
        <v>1136.3248129081201</v>
      </c>
      <c r="UF69" s="42">
        <v>796.91350279918004</v>
      </c>
      <c r="UG69" s="66"/>
      <c r="UH69" s="41">
        <v>876.10054002240997</v>
      </c>
      <c r="UI69" s="42">
        <v>827.93002002082505</v>
      </c>
      <c r="UJ69" s="66"/>
      <c r="UK69" s="41">
        <v>854.06877585122299</v>
      </c>
      <c r="UL69" s="42">
        <v>866.04300944284296</v>
      </c>
      <c r="UN69" s="41">
        <v>1758.9933866271699</v>
      </c>
      <c r="UO69" s="42">
        <v>990.23865664233801</v>
      </c>
      <c r="UP69" s="66"/>
      <c r="UQ69" s="41">
        <v>1613.41013062717</v>
      </c>
      <c r="UR69" s="42">
        <v>1011.69494934974</v>
      </c>
      <c r="US69" s="66"/>
      <c r="UT69" s="41">
        <v>1490.80516646092</v>
      </c>
      <c r="UU69" s="42">
        <v>1041.9860451709901</v>
      </c>
      <c r="UV69" s="66"/>
      <c r="UW69" s="41">
        <v>1367.7279023666399</v>
      </c>
      <c r="UX69" s="42">
        <v>1075.2594754389099</v>
      </c>
      <c r="UY69" s="66"/>
      <c r="UZ69" s="41">
        <v>1096.8675182755701</v>
      </c>
      <c r="VA69" s="42">
        <v>1117.3977583544599</v>
      </c>
      <c r="VB69" s="66"/>
      <c r="VC69" s="41">
        <v>1041.64320795356</v>
      </c>
      <c r="VD69" s="42">
        <v>1169.0646853273399</v>
      </c>
      <c r="VF69" s="41">
        <v>542.14567217583794</v>
      </c>
      <c r="VG69" s="42">
        <v>71.003234775911395</v>
      </c>
      <c r="VH69" s="66"/>
      <c r="VI69" s="41">
        <v>498.69344701817602</v>
      </c>
      <c r="VJ69" s="42">
        <v>73.806803425690902</v>
      </c>
      <c r="VK69" s="66"/>
      <c r="VL69" s="41">
        <v>477.581170282127</v>
      </c>
      <c r="VM69" s="42">
        <v>77.325042059751397</v>
      </c>
      <c r="VN69" s="66"/>
      <c r="VO69" s="41">
        <v>480.75072585960601</v>
      </c>
      <c r="VP69" s="42">
        <v>83.323971077558099</v>
      </c>
      <c r="VR69" s="41">
        <v>673.57576364696297</v>
      </c>
      <c r="VS69" s="42">
        <v>104.57390200428701</v>
      </c>
      <c r="VT69" s="66"/>
      <c r="VU69" s="41">
        <v>623.66113208145498</v>
      </c>
      <c r="VV69" s="42">
        <v>108.765520045196</v>
      </c>
      <c r="VW69" s="66"/>
      <c r="VX69" s="41">
        <v>560.84522051594797</v>
      </c>
      <c r="VY69" s="42">
        <v>114.198533013607</v>
      </c>
      <c r="VZ69" s="66"/>
      <c r="WA69" s="41">
        <v>612.19755427545397</v>
      </c>
      <c r="WB69" s="42">
        <v>123.727116559045</v>
      </c>
      <c r="WD69" s="41">
        <v>892.26370891004399</v>
      </c>
      <c r="WE69" s="42">
        <v>149.726179591766</v>
      </c>
      <c r="WF69" s="66"/>
      <c r="WG69" s="41">
        <v>837.32580891642795</v>
      </c>
      <c r="WH69" s="42">
        <v>155.18380219384599</v>
      </c>
      <c r="WI69" s="66"/>
      <c r="WJ69" s="41">
        <v>767.84838892281095</v>
      </c>
      <c r="WK69" s="42">
        <v>162.093138652269</v>
      </c>
      <c r="WL69" s="66"/>
      <c r="WM69" s="41">
        <v>773.81619719916796</v>
      </c>
      <c r="WN69" s="42">
        <v>175.16624885593001</v>
      </c>
      <c r="WP69" s="41">
        <v>1075.08930961756</v>
      </c>
      <c r="WQ69" s="42">
        <v>209.45521758628399</v>
      </c>
      <c r="WR69" s="66"/>
      <c r="WS69" s="41">
        <v>1005.7405625346501</v>
      </c>
      <c r="WT69" s="42">
        <v>217.640295374315</v>
      </c>
      <c r="WU69" s="66"/>
      <c r="WV69" s="41">
        <v>918.15341545175102</v>
      </c>
      <c r="WW69" s="42">
        <v>228.16356235036</v>
      </c>
      <c r="WX69" s="66"/>
      <c r="WY69" s="41">
        <v>816.683737493482</v>
      </c>
      <c r="WZ69" s="42">
        <v>240.72893277029701</v>
      </c>
      <c r="XB69" s="41">
        <v>1408.54197093878</v>
      </c>
      <c r="XC69" s="42">
        <v>290.02227478457002</v>
      </c>
      <c r="XD69" s="66"/>
      <c r="XE69" s="41">
        <v>1315.5285782548401</v>
      </c>
      <c r="XF69" s="42">
        <v>300.88010364557198</v>
      </c>
      <c r="XG69" s="66"/>
      <c r="XH69" s="41">
        <v>1212.3234168869701</v>
      </c>
      <c r="XI69" s="42">
        <v>314.603229440223</v>
      </c>
      <c r="XJ69" s="66"/>
      <c r="XK69" s="41">
        <v>1092.5819435190899</v>
      </c>
      <c r="XL69" s="42">
        <v>330.89983887559902</v>
      </c>
      <c r="XN69" s="41">
        <v>1949.7032175802799</v>
      </c>
      <c r="XO69" s="42">
        <v>482.30561547124302</v>
      </c>
      <c r="XP69" s="66"/>
      <c r="XQ69" s="41">
        <v>1826.49109586025</v>
      </c>
      <c r="XR69" s="42">
        <v>500.29596644360203</v>
      </c>
      <c r="XS69" s="66"/>
      <c r="XT69" s="41">
        <v>1690.1379244202101</v>
      </c>
      <c r="XU69" s="42">
        <v>523.10402490991805</v>
      </c>
      <c r="XV69" s="66"/>
      <c r="XW69" s="41">
        <v>1531.8160669870599</v>
      </c>
      <c r="XX69" s="42">
        <v>550.43428049689999</v>
      </c>
      <c r="XZ69" s="41">
        <v>2649.4640439480499</v>
      </c>
      <c r="YA69" s="42">
        <v>731.55484100819103</v>
      </c>
      <c r="YB69" s="66"/>
      <c r="YC69" s="41">
        <v>2541.0060318695801</v>
      </c>
      <c r="YD69" s="42">
        <v>751.03015695092699</v>
      </c>
      <c r="YE69" s="66"/>
      <c r="YF69" s="41">
        <v>2383.30005179112</v>
      </c>
      <c r="YG69" s="42">
        <v>779.72911082941198</v>
      </c>
      <c r="YH69" s="66"/>
      <c r="YI69" s="41">
        <v>2212.1472397126599</v>
      </c>
      <c r="YJ69" s="42">
        <v>811.05437231381302</v>
      </c>
      <c r="YK69" s="66"/>
      <c r="YL69" s="41">
        <v>2028.7838235557399</v>
      </c>
      <c r="YM69" s="42">
        <v>850.13930633859104</v>
      </c>
      <c r="YN69" s="66"/>
      <c r="YO69" s="41">
        <v>1818.0907999999999</v>
      </c>
      <c r="YP69" s="42">
        <v>898.19053936249895</v>
      </c>
      <c r="YR69" s="41">
        <v>3540.28970703801</v>
      </c>
      <c r="YS69" s="42">
        <v>1055.57242646074</v>
      </c>
      <c r="YT69" s="66"/>
      <c r="YU69" s="41">
        <v>3423.3199812787602</v>
      </c>
      <c r="YV69" s="42">
        <v>1081.6321471096501</v>
      </c>
      <c r="YW69" s="66"/>
      <c r="YX69" s="41">
        <v>3251.8858915195101</v>
      </c>
      <c r="YY69" s="42">
        <v>1118.9118232395899</v>
      </c>
      <c r="YZ69" s="66"/>
      <c r="ZA69" s="41">
        <v>3065.5995157602501</v>
      </c>
      <c r="ZB69" s="42">
        <v>1158.9438654926</v>
      </c>
      <c r="ZC69" s="66"/>
      <c r="ZD69" s="41">
        <v>3041.9972737973299</v>
      </c>
      <c r="ZE69" s="42">
        <v>1205.9857526277401</v>
      </c>
      <c r="ZF69" s="66"/>
      <c r="ZG69" s="41">
        <v>2612.8436595826402</v>
      </c>
      <c r="ZH69" s="42">
        <v>1268.3997284520699</v>
      </c>
      <c r="ZJ69" s="41">
        <v>4549.9429706573501</v>
      </c>
      <c r="ZK69" s="42">
        <v>1461.6031193194001</v>
      </c>
      <c r="ZL69" s="66"/>
      <c r="ZM69" s="41">
        <v>4425.0270178949504</v>
      </c>
      <c r="ZN69" s="42">
        <v>1495.3063448149401</v>
      </c>
      <c r="ZO69" s="66"/>
      <c r="ZP69" s="41">
        <v>4240.4303051325596</v>
      </c>
      <c r="ZQ69" s="42">
        <v>1542.59654133496</v>
      </c>
      <c r="ZR69" s="66"/>
      <c r="ZS69" s="41">
        <v>4039.5758523701602</v>
      </c>
      <c r="ZT69" s="42">
        <v>1592.5707492999099</v>
      </c>
      <c r="ZU69" s="66"/>
      <c r="ZV69" s="41">
        <v>3796.4105996077501</v>
      </c>
      <c r="ZW69" s="42">
        <v>1653.29507514429</v>
      </c>
      <c r="ZX69" s="66"/>
      <c r="ZY69" s="41">
        <v>3553.4135758512198</v>
      </c>
      <c r="ZZ69" s="42">
        <v>1726.90046531905</v>
      </c>
      <c r="AAB69" s="41">
        <v>5539.98294012307</v>
      </c>
      <c r="AAC69" s="42">
        <v>1972.0665946771701</v>
      </c>
      <c r="AAD69" s="66"/>
      <c r="AAE69" s="41">
        <v>5352.6211081230704</v>
      </c>
      <c r="AAF69" s="42">
        <v>2017.5749104025599</v>
      </c>
      <c r="AAG69" s="66"/>
      <c r="AAH69" s="41">
        <v>5131.3500970351697</v>
      </c>
      <c r="AAI69" s="42">
        <v>2081.2103184647199</v>
      </c>
      <c r="AAJ69" s="66"/>
      <c r="AAK69" s="41">
        <v>5123.8980279253501</v>
      </c>
      <c r="AAL69" s="42">
        <v>2145.0232580115598</v>
      </c>
      <c r="AAM69" s="66"/>
      <c r="AAN69" s="41">
        <v>4640.37227177148</v>
      </c>
      <c r="AAO69" s="42">
        <v>2230.99020780002</v>
      </c>
      <c r="AAP69" s="66"/>
      <c r="AAQ69" s="41">
        <v>4307.9114079535502</v>
      </c>
      <c r="AAR69" s="42">
        <v>2330.8945854980798</v>
      </c>
      <c r="AAT69" s="91">
        <v>1335.6154588367599</v>
      </c>
      <c r="AAU69" s="92">
        <v>167.43501346752501</v>
      </c>
      <c r="AAV69" s="80"/>
      <c r="AAW69" s="91">
        <v>1306.29659838423</v>
      </c>
      <c r="AAX69" s="92">
        <v>175.48058119123601</v>
      </c>
      <c r="AAY69" s="80"/>
      <c r="AAZ69" s="91">
        <v>1269.7792163317099</v>
      </c>
      <c r="ABA69" s="92">
        <v>185.605744258356</v>
      </c>
      <c r="ABB69" s="80"/>
      <c r="ABC69" s="91">
        <v>1335.6449226115301</v>
      </c>
      <c r="ABD69" s="92">
        <v>202.03764812549099</v>
      </c>
      <c r="ABF69" s="110">
        <v>1631.66802254762</v>
      </c>
      <c r="ABG69" s="111">
        <v>243.81643630805499</v>
      </c>
      <c r="ABH69" s="99"/>
      <c r="ABI69" s="110">
        <v>1597.8213156674799</v>
      </c>
      <c r="ABJ69" s="111">
        <v>255.497017837431</v>
      </c>
      <c r="ABK69" s="99"/>
      <c r="ABL69" s="110">
        <v>1555.6175495873499</v>
      </c>
      <c r="ABM69" s="111">
        <v>270.11666938617901</v>
      </c>
      <c r="ABN69" s="99"/>
      <c r="ABO69" s="110">
        <v>1645.4010579266901</v>
      </c>
      <c r="ABP69" s="111">
        <v>295.56638327825101</v>
      </c>
      <c r="ABR69" s="129">
        <v>2092.8848476784201</v>
      </c>
      <c r="ABS69" s="130">
        <v>346.53857531943299</v>
      </c>
      <c r="ABT69" s="118"/>
      <c r="ABU69" s="129">
        <v>2055.17229784136</v>
      </c>
      <c r="ABV69" s="130">
        <v>361.717625515436</v>
      </c>
      <c r="ABW69" s="118"/>
      <c r="ABX69" s="129">
        <v>2008.00303120429</v>
      </c>
      <c r="ABY69" s="130">
        <v>380.71913247121</v>
      </c>
      <c r="ABZ69" s="118"/>
      <c r="ACA69" s="129">
        <v>2113.8183600000002</v>
      </c>
      <c r="ACB69" s="130">
        <v>415.03402078021998</v>
      </c>
      <c r="ACD69" s="148">
        <v>2543.86727077967</v>
      </c>
      <c r="ACE69" s="149">
        <v>484.12040847646199</v>
      </c>
      <c r="ACF69" s="137"/>
      <c r="ACG69" s="148">
        <v>2493.8821490366499</v>
      </c>
      <c r="ACH69" s="149">
        <v>506.37525146926799</v>
      </c>
      <c r="ACI69" s="137"/>
      <c r="ACJ69" s="148">
        <v>2434.5799945785102</v>
      </c>
      <c r="ACK69" s="149">
        <v>534.15676581499099</v>
      </c>
      <c r="ACL69" s="137"/>
      <c r="ACM69" s="148">
        <v>2366.14527612038</v>
      </c>
      <c r="ACN69" s="149">
        <v>565.25550510795199</v>
      </c>
      <c r="ACP69" s="167">
        <v>3264.4126318261601</v>
      </c>
      <c r="ACQ69" s="168">
        <v>670.41198394991</v>
      </c>
      <c r="ACR69" s="156"/>
      <c r="ACS69" s="167">
        <v>3195.3915450676</v>
      </c>
      <c r="ACT69" s="168">
        <v>699.83307735416997</v>
      </c>
      <c r="ACU69" s="156"/>
      <c r="ACV69" s="167">
        <v>3125.10269067838</v>
      </c>
      <c r="ACW69" s="168">
        <v>736.59352641738599</v>
      </c>
      <c r="ACX69" s="156"/>
      <c r="ACY69" s="167">
        <v>3043.9130026891498</v>
      </c>
      <c r="ACZ69" s="168">
        <v>777.91182228611899</v>
      </c>
      <c r="ADB69" s="186">
        <v>4491.2158964788396</v>
      </c>
      <c r="ADC69" s="187">
        <v>1109.41696155464</v>
      </c>
      <c r="ADD69" s="175"/>
      <c r="ADE69" s="186">
        <v>4393.8709551300599</v>
      </c>
      <c r="ADF69" s="187">
        <v>1157.56494013623</v>
      </c>
      <c r="ADG69" s="175"/>
      <c r="ADH69" s="186">
        <v>4300.72918938764</v>
      </c>
      <c r="ADI69" s="187">
        <v>1217.6759990774699</v>
      </c>
      <c r="ADJ69" s="175"/>
      <c r="ADK69" s="186">
        <v>4193.0871999999999</v>
      </c>
      <c r="ADL69" s="187">
        <v>1285.6002942688999</v>
      </c>
      <c r="ADN69" s="205">
        <v>5993.6096281161299</v>
      </c>
      <c r="ADO69" s="206">
        <v>1673.5596741214499</v>
      </c>
      <c r="ADP69" s="194"/>
      <c r="ADQ69" s="205">
        <v>5855.4194175828097</v>
      </c>
      <c r="ADR69" s="206">
        <v>1724.50238127078</v>
      </c>
      <c r="ADS69" s="194"/>
      <c r="ADT69" s="205">
        <v>5750.7077205067199</v>
      </c>
      <c r="ADU69" s="206">
        <v>1800.3395764981999</v>
      </c>
      <c r="ADV69" s="194"/>
      <c r="ADW69" s="205">
        <v>5637.1630666306201</v>
      </c>
      <c r="ADX69" s="206">
        <v>1881.44565219538</v>
      </c>
      <c r="ADY69" s="194"/>
      <c r="ADZ69" s="205">
        <v>5511.4262580784398</v>
      </c>
      <c r="AEA69" s="206">
        <v>1976.8718517145001</v>
      </c>
      <c r="AEB69" s="194"/>
      <c r="AEC69" s="205">
        <v>5367.5456799999902</v>
      </c>
      <c r="AED69" s="206">
        <v>2084.89595852089</v>
      </c>
      <c r="AEF69" s="224">
        <v>7788.9840354815396</v>
      </c>
      <c r="AEG69" s="225">
        <v>2402.4606039516402</v>
      </c>
      <c r="AEH69" s="213"/>
      <c r="AEI69" s="224">
        <v>7643.4205009369398</v>
      </c>
      <c r="AEJ69" s="225">
        <v>2468.3118108837498</v>
      </c>
      <c r="AEK69" s="213"/>
      <c r="AEL69" s="224">
        <v>7495.8489725947202</v>
      </c>
      <c r="AEM69" s="225">
        <v>2565.8571833664701</v>
      </c>
      <c r="AEN69" s="213"/>
      <c r="AEO69" s="224">
        <v>7370.9910843854605</v>
      </c>
      <c r="AEP69" s="225">
        <v>2670.60818985785</v>
      </c>
      <c r="AEQ69" s="213"/>
      <c r="AER69" s="224">
        <v>7233.9455735669499</v>
      </c>
      <c r="AES69" s="225">
        <v>2794.2274132473599</v>
      </c>
      <c r="AET69" s="213"/>
      <c r="AEU69" s="224">
        <v>7063.3300941576799</v>
      </c>
      <c r="AEV69" s="225">
        <v>2934.3453051075799</v>
      </c>
      <c r="AEX69" s="243">
        <v>9810.3987281574391</v>
      </c>
      <c r="AEY69" s="244">
        <v>3313.6422105862798</v>
      </c>
      <c r="AEZ69" s="232"/>
      <c r="AFA69" s="243">
        <v>9644.1468182240096</v>
      </c>
      <c r="AFB69" s="244">
        <v>3396.1432560176399</v>
      </c>
      <c r="AFC69" s="232"/>
      <c r="AFD69" s="243">
        <v>9459.8411087541499</v>
      </c>
      <c r="AFE69" s="244">
        <v>3517.9889081104602</v>
      </c>
      <c r="AFF69" s="232"/>
      <c r="AFG69" s="243">
        <v>9323.93011008344</v>
      </c>
      <c r="AFH69" s="244">
        <v>3649.1747177698198</v>
      </c>
      <c r="AFI69" s="232"/>
      <c r="AFJ69" s="243">
        <v>9160.3370474127296</v>
      </c>
      <c r="AFK69" s="244">
        <v>3804.3382131582798</v>
      </c>
      <c r="AFL69" s="232"/>
      <c r="AFM69" s="243">
        <v>8989.8568000000105</v>
      </c>
      <c r="AFN69" s="244">
        <v>3980.9062168764299</v>
      </c>
      <c r="AFP69" s="263">
        <v>11894.749658627101</v>
      </c>
      <c r="AFQ69" s="264">
        <v>4463.3844642668701</v>
      </c>
      <c r="AFR69" s="251"/>
      <c r="AFS69" s="263">
        <v>11656.470253735701</v>
      </c>
      <c r="AFT69" s="264">
        <v>4574.5195406251796</v>
      </c>
      <c r="AFU69" s="251"/>
      <c r="AFV69" s="263">
        <v>11442.4364874113</v>
      </c>
      <c r="AFW69" s="264">
        <v>4737.8692685202504</v>
      </c>
      <c r="AFX69" s="251"/>
      <c r="AFY69" s="263">
        <v>11279.456009350801</v>
      </c>
      <c r="AFZ69" s="264">
        <v>4914.0471781407496</v>
      </c>
      <c r="AGA69" s="251"/>
      <c r="AGB69" s="263">
        <v>11102.28069163</v>
      </c>
      <c r="AGC69" s="264">
        <v>5122.9397696796996</v>
      </c>
      <c r="AGD69" s="251"/>
      <c r="AGE69" s="263">
        <v>10878.9074</v>
      </c>
      <c r="AGF69" s="264">
        <v>5360.5341142574298</v>
      </c>
      <c r="AGH69" s="41"/>
      <c r="AGI69" s="42"/>
      <c r="AGK69" s="41"/>
      <c r="AGL69" s="42"/>
      <c r="AGN69" s="41"/>
      <c r="AGO69" s="42"/>
      <c r="AGQ69" s="41"/>
      <c r="AGR69" s="42"/>
      <c r="AGT69" s="41"/>
      <c r="AGU69" s="42"/>
      <c r="AGW69" s="41"/>
      <c r="AGX69" s="42"/>
      <c r="AGZ69" s="41"/>
      <c r="AHA69" s="42"/>
      <c r="AHC69" s="41"/>
      <c r="AHD69" s="42"/>
      <c r="AHF69" s="41"/>
      <c r="AHG69" s="42"/>
      <c r="AHI69" s="41"/>
      <c r="AHJ69" s="42"/>
      <c r="AHL69" s="41"/>
      <c r="AHM69" s="42"/>
      <c r="AHO69" s="41"/>
      <c r="AHP69" s="42"/>
      <c r="AHR69" s="41"/>
      <c r="AHS69" s="42"/>
      <c r="AHU69" s="41"/>
      <c r="AHV69" s="42"/>
      <c r="AHX69" s="41"/>
      <c r="AHY69" s="42"/>
      <c r="AIA69" s="41"/>
      <c r="AIB69" s="42"/>
      <c r="AID69" s="41"/>
      <c r="AIE69" s="42"/>
      <c r="AIG69" s="41"/>
      <c r="AIH69" s="42"/>
      <c r="AIJ69" s="41"/>
      <c r="AIK69" s="42"/>
      <c r="AIM69" s="41"/>
      <c r="AIN69" s="42"/>
      <c r="AIP69" s="41"/>
      <c r="AIQ69" s="42"/>
      <c r="AIS69" s="41"/>
      <c r="AIT69" s="42"/>
      <c r="AIV69" s="41"/>
      <c r="AIW69" s="42"/>
      <c r="AIY69" s="41"/>
      <c r="AIZ69" s="42"/>
      <c r="AJB69" s="41"/>
      <c r="AJC69" s="42"/>
      <c r="AJE69" s="41"/>
      <c r="AJF69" s="42"/>
      <c r="AJH69" s="41"/>
      <c r="AJI69" s="42"/>
      <c r="AJK69" s="41"/>
      <c r="AJL69" s="42"/>
      <c r="AJN69" s="41"/>
      <c r="AJO69" s="42"/>
      <c r="AJQ69" s="41"/>
      <c r="AJR69" s="42"/>
      <c r="AJT69" s="41"/>
      <c r="AJU69" s="42"/>
      <c r="AJW69" s="41"/>
      <c r="AJX69" s="42"/>
      <c r="AJZ69" s="41"/>
      <c r="AKA69" s="42"/>
      <c r="AKC69" s="41"/>
      <c r="AKD69" s="42"/>
      <c r="AKF69" s="41"/>
      <c r="AKG69" s="42"/>
      <c r="AKI69" s="41"/>
      <c r="AKJ69" s="42"/>
      <c r="AKL69" s="41"/>
      <c r="AKM69" s="42"/>
      <c r="AKN69" s="66"/>
      <c r="AKO69" s="41"/>
      <c r="AKP69" s="42"/>
      <c r="AKQ69" s="66"/>
      <c r="AKR69" s="41"/>
      <c r="AKS69" s="42"/>
      <c r="AKU69" s="41"/>
      <c r="AKV69" s="42"/>
      <c r="AKW69" s="66"/>
      <c r="AKX69" s="41"/>
      <c r="AKY69" s="42"/>
      <c r="AKZ69" s="66"/>
      <c r="ALA69" s="41"/>
      <c r="ALB69" s="42"/>
      <c r="ALD69" s="41"/>
      <c r="ALE69" s="42"/>
      <c r="ALF69" s="66"/>
      <c r="ALG69" s="41"/>
      <c r="ALH69" s="42"/>
      <c r="ALI69" s="66"/>
      <c r="ALJ69" s="41"/>
      <c r="ALK69" s="42"/>
      <c r="ALM69" s="41"/>
      <c r="ALN69" s="42"/>
      <c r="ALO69" s="66"/>
      <c r="ALP69" s="41"/>
      <c r="ALQ69" s="42"/>
      <c r="ALR69" s="66"/>
      <c r="ALS69" s="41"/>
      <c r="ALT69" s="42"/>
      <c r="ALV69" s="41"/>
      <c r="ALW69" s="42"/>
      <c r="ALX69" s="66"/>
      <c r="ALY69" s="41"/>
      <c r="ALZ69" s="42"/>
      <c r="AMA69" s="66"/>
      <c r="AMB69" s="41"/>
      <c r="AMC69" s="42"/>
      <c r="AME69" s="41"/>
      <c r="AMF69" s="42"/>
      <c r="AMG69" s="66"/>
      <c r="AMH69" s="41"/>
      <c r="AMI69" s="42"/>
      <c r="AMJ69" s="66"/>
      <c r="AMK69" s="41"/>
      <c r="AML69" s="42"/>
      <c r="AMN69" s="41"/>
      <c r="AMO69" s="42"/>
      <c r="AMP69" s="66"/>
      <c r="AMQ69" s="41"/>
      <c r="AMR69" s="42"/>
      <c r="AMS69" s="66"/>
      <c r="AMT69" s="41"/>
      <c r="AMU69" s="42"/>
      <c r="AMW69" s="41"/>
      <c r="AMX69" s="42"/>
      <c r="AMY69" s="66"/>
      <c r="AMZ69" s="41"/>
      <c r="ANA69" s="42"/>
      <c r="ANB69" s="66"/>
      <c r="ANC69" s="41"/>
      <c r="AND69" s="42"/>
      <c r="ANF69" s="41"/>
      <c r="ANG69" s="42"/>
      <c r="ANH69" s="66"/>
      <c r="ANI69" s="41"/>
      <c r="ANJ69" s="42"/>
      <c r="ANK69" s="66"/>
      <c r="ANL69" s="41"/>
      <c r="ANM69" s="42"/>
      <c r="ANO69" s="41"/>
      <c r="ANP69" s="42"/>
      <c r="ANQ69" s="66"/>
      <c r="ANR69" s="41"/>
      <c r="ANS69" s="42"/>
      <c r="ANT69" s="66"/>
      <c r="ANU69" s="41"/>
      <c r="ANV69" s="42"/>
      <c r="ANX69" s="41"/>
      <c r="ANY69" s="42"/>
      <c r="ANZ69" s="66"/>
      <c r="AOA69" s="41"/>
      <c r="AOB69" s="42"/>
      <c r="AOC69" s="66"/>
      <c r="AOD69" s="41"/>
      <c r="AOE69" s="42"/>
      <c r="AOG69" s="41"/>
      <c r="AOH69" s="42"/>
      <c r="AOI69" s="66"/>
      <c r="AOJ69" s="41"/>
      <c r="AOK69" s="42"/>
      <c r="AOL69" s="66"/>
      <c r="AOM69" s="41"/>
      <c r="AON69" s="42"/>
      <c r="AOP69" s="41"/>
      <c r="AOQ69" s="42"/>
      <c r="AOS69" s="41"/>
      <c r="AOT69" s="42"/>
      <c r="AOV69" s="41"/>
      <c r="AOW69" s="42"/>
      <c r="AOY69" s="41"/>
      <c r="AOZ69" s="42"/>
      <c r="APB69" s="41"/>
      <c r="APC69" s="42"/>
      <c r="APE69" s="41"/>
      <c r="APF69" s="42"/>
      <c r="APH69" s="41"/>
      <c r="API69" s="42"/>
      <c r="APK69" s="41"/>
      <c r="APL69" s="42"/>
      <c r="APN69" s="41"/>
      <c r="APO69" s="42"/>
      <c r="APQ69" s="41"/>
      <c r="APR69" s="42"/>
      <c r="APT69" s="41"/>
      <c r="APU69" s="42"/>
      <c r="APW69" s="41"/>
      <c r="APX69" s="42"/>
      <c r="APZ69" s="41"/>
      <c r="AQA69" s="42"/>
      <c r="AQC69" s="41"/>
      <c r="AQD69" s="42"/>
      <c r="AQF69" s="41"/>
      <c r="AQG69" s="42"/>
      <c r="AQI69" s="41"/>
      <c r="AQJ69" s="42"/>
      <c r="AQL69" s="41"/>
      <c r="AQM69" s="42"/>
      <c r="AQO69" s="41"/>
      <c r="AQP69" s="42"/>
      <c r="AQR69" s="41"/>
      <c r="AQS69" s="42"/>
      <c r="AQU69" s="41"/>
      <c r="AQV69" s="42"/>
      <c r="AQX69" s="41"/>
      <c r="AQY69" s="42"/>
      <c r="ARA69" s="41"/>
      <c r="ARB69" s="42"/>
      <c r="ARD69" s="41"/>
      <c r="ARE69" s="42"/>
      <c r="ARG69" s="41"/>
      <c r="ARH69" s="42"/>
      <c r="ARJ69" s="41"/>
      <c r="ARK69" s="42"/>
      <c r="ARM69" s="41"/>
      <c r="ARN69" s="42"/>
      <c r="ARP69" s="41"/>
      <c r="ARQ69" s="42"/>
      <c r="ARS69" s="41"/>
      <c r="ART69" s="42"/>
      <c r="ARV69" s="41"/>
      <c r="ARW69" s="42"/>
      <c r="ARY69" s="41"/>
      <c r="ARZ69" s="42"/>
      <c r="ASB69" s="41"/>
      <c r="ASC69" s="42"/>
      <c r="ASE69" s="41"/>
      <c r="ASF69" s="42"/>
      <c r="ASH69" s="41"/>
      <c r="ASI69" s="42"/>
      <c r="ASK69" s="41"/>
      <c r="ASL69" s="42"/>
      <c r="ASN69" s="41"/>
      <c r="ASO69" s="42"/>
      <c r="ASQ69" s="41"/>
      <c r="ASR69" s="42"/>
      <c r="AST69" s="41"/>
      <c r="ASU69" s="42"/>
      <c r="ASW69" s="41"/>
      <c r="ASX69" s="42"/>
      <c r="ASZ69" s="41"/>
      <c r="ATA69" s="42"/>
      <c r="ATC69" s="41"/>
      <c r="ATD69" s="42"/>
      <c r="ATF69" s="41"/>
      <c r="ATG69" s="42"/>
      <c r="ATI69" s="41"/>
      <c r="ATJ69" s="42"/>
      <c r="ATL69" s="41"/>
      <c r="ATM69" s="42"/>
      <c r="ATO69" s="41"/>
      <c r="ATP69" s="42"/>
      <c r="ATR69" s="41"/>
      <c r="ATS69" s="42"/>
      <c r="ATU69" s="41"/>
      <c r="ATV69" s="42"/>
      <c r="ATX69" s="41"/>
      <c r="ATY69" s="42"/>
      <c r="AUA69" s="41"/>
      <c r="AUB69" s="42"/>
      <c r="AUD69" s="41"/>
      <c r="AUE69" s="42"/>
      <c r="AUG69" s="41"/>
      <c r="AUH69" s="42"/>
      <c r="AUJ69" s="41"/>
      <c r="AUK69" s="42"/>
      <c r="AUM69" s="41"/>
      <c r="AUN69" s="42"/>
      <c r="AUP69" s="41"/>
      <c r="AUQ69" s="42"/>
      <c r="AUS69" s="41"/>
      <c r="AUT69" s="42"/>
      <c r="AUV69" s="41"/>
      <c r="AUW69" s="42"/>
      <c r="AUY69" s="41"/>
      <c r="AUZ69" s="42"/>
      <c r="AVB69" s="41"/>
      <c r="AVC69" s="42"/>
      <c r="AVE69" s="41"/>
      <c r="AVF69" s="42"/>
      <c r="AVH69" s="41"/>
      <c r="AVI69" s="42"/>
      <c r="AVK69" s="41"/>
      <c r="AVL69" s="42"/>
      <c r="AVN69" s="41"/>
      <c r="AVO69" s="42"/>
      <c r="AVQ69" s="41"/>
      <c r="AVR69" s="42"/>
      <c r="AVT69" s="41"/>
      <c r="AVU69" s="42"/>
      <c r="AVW69" s="41"/>
      <c r="AVX69" s="42"/>
      <c r="AVZ69" s="41"/>
      <c r="AWA69" s="42"/>
      <c r="AWC69" s="41"/>
      <c r="AWD69" s="42"/>
      <c r="AWF69" s="41"/>
      <c r="AWG69" s="42"/>
      <c r="AWH69" s="66"/>
      <c r="AWI69" s="41"/>
      <c r="AWJ69" s="42"/>
      <c r="AWK69" s="66"/>
      <c r="AWL69" s="41"/>
      <c r="AWM69" s="42"/>
      <c r="AWO69" s="41"/>
      <c r="AWP69" s="42"/>
      <c r="AWQ69" s="66"/>
      <c r="AWR69" s="41"/>
      <c r="AWS69" s="42"/>
      <c r="AWT69" s="66"/>
      <c r="AWU69" s="41"/>
      <c r="AWV69" s="42"/>
      <c r="AWX69" s="41"/>
      <c r="AWY69" s="42"/>
      <c r="AWZ69" s="66"/>
      <c r="AXA69" s="41"/>
      <c r="AXB69" s="42"/>
      <c r="AXC69" s="66"/>
      <c r="AXD69" s="41"/>
      <c r="AXE69" s="42"/>
      <c r="AXG69" s="41"/>
      <c r="AXH69" s="42"/>
      <c r="AXI69" s="66"/>
      <c r="AXJ69" s="41"/>
      <c r="AXK69" s="42"/>
      <c r="AXL69" s="66"/>
      <c r="AXM69" s="41"/>
      <c r="AXN69" s="42"/>
      <c r="AXP69" s="41"/>
      <c r="AXQ69" s="42"/>
      <c r="AXR69" s="66"/>
      <c r="AXS69" s="41"/>
      <c r="AXT69" s="42"/>
      <c r="AXU69" s="66"/>
      <c r="AXV69" s="41"/>
      <c r="AXW69" s="42"/>
      <c r="AXY69" s="41"/>
      <c r="AXZ69" s="42"/>
      <c r="AYA69" s="66"/>
      <c r="AYB69" s="41"/>
      <c r="AYC69" s="42"/>
      <c r="AYD69" s="66"/>
      <c r="AYE69" s="41"/>
      <c r="AYF69" s="42"/>
      <c r="AYH69" s="41"/>
      <c r="AYI69" s="42"/>
      <c r="AYJ69" s="66"/>
      <c r="AYK69" s="41"/>
      <c r="AYL69" s="42"/>
      <c r="AYM69" s="66"/>
      <c r="AYN69" s="41"/>
      <c r="AYO69" s="42"/>
      <c r="AYQ69" s="41"/>
      <c r="AYR69" s="42"/>
      <c r="AYS69" s="66"/>
      <c r="AYT69" s="41"/>
      <c r="AYU69" s="42"/>
      <c r="AYV69" s="66"/>
      <c r="AYW69" s="41"/>
      <c r="AYX69" s="42"/>
      <c r="AYZ69" s="41"/>
      <c r="AZA69" s="42"/>
      <c r="AZB69" s="66"/>
      <c r="AZC69" s="41"/>
      <c r="AZD69" s="42"/>
      <c r="AZE69" s="66"/>
      <c r="AZF69" s="41"/>
      <c r="AZG69" s="42"/>
      <c r="AZI69" s="41"/>
      <c r="AZJ69" s="42"/>
      <c r="AZK69" s="66"/>
      <c r="AZL69" s="41"/>
      <c r="AZM69" s="42"/>
      <c r="AZN69" s="66"/>
      <c r="AZO69" s="41"/>
      <c r="AZP69" s="42"/>
      <c r="AZR69" s="41"/>
      <c r="AZS69" s="42"/>
      <c r="AZT69" s="66"/>
      <c r="AZU69" s="41"/>
      <c r="AZV69" s="42"/>
      <c r="AZW69" s="66"/>
      <c r="AZX69" s="41"/>
      <c r="AZY69" s="42"/>
    </row>
    <row r="70" spans="2:1377" x14ac:dyDescent="0.15">
      <c r="B70" s="41">
        <v>230.916393166528</v>
      </c>
      <c r="C70" s="42">
        <v>44.241019298292997</v>
      </c>
      <c r="E70" s="41">
        <v>204.90567000886699</v>
      </c>
      <c r="F70" s="42">
        <v>46.066164512997503</v>
      </c>
      <c r="H70" s="41">
        <v>192.54936711471399</v>
      </c>
      <c r="I70" s="42">
        <v>48.239430321731298</v>
      </c>
      <c r="J70" s="66"/>
      <c r="K70" s="41">
        <v>196.47323793411101</v>
      </c>
      <c r="L70" s="42">
        <v>51.968620696028601</v>
      </c>
      <c r="N70" s="41">
        <v>295.43299251071397</v>
      </c>
      <c r="O70" s="42">
        <v>65.170805715557407</v>
      </c>
      <c r="P70" s="66"/>
      <c r="Q70" s="41">
        <v>265.86677994520602</v>
      </c>
      <c r="R70" s="42">
        <v>67.876822884572306</v>
      </c>
      <c r="S70" s="66"/>
      <c r="T70" s="41">
        <v>227.927447379699</v>
      </c>
      <c r="U70" s="42">
        <v>71.273472824312506</v>
      </c>
      <c r="V70" s="66"/>
      <c r="W70" s="41">
        <v>262.48922336757897</v>
      </c>
      <c r="X70" s="42">
        <v>77.135701659301304</v>
      </c>
      <c r="Z70" s="41">
        <v>412.73632025534101</v>
      </c>
      <c r="AA70" s="42">
        <v>93.280521340420293</v>
      </c>
      <c r="AB70" s="66"/>
      <c r="AC70" s="41">
        <v>381.05375626172599</v>
      </c>
      <c r="AD70" s="42">
        <v>96.834415501195394</v>
      </c>
      <c r="AE70" s="66"/>
      <c r="AF70" s="41">
        <v>340.00671226810903</v>
      </c>
      <c r="AG70" s="42">
        <v>101.190434950389</v>
      </c>
      <c r="AH70" s="66"/>
      <c r="AI70" s="41">
        <v>345.29651736860097</v>
      </c>
      <c r="AJ70" s="42">
        <v>109.312494915545</v>
      </c>
      <c r="AL70" s="41">
        <v>491.19208022535901</v>
      </c>
      <c r="AM70" s="42">
        <v>130.508750804317</v>
      </c>
      <c r="AN70" s="66"/>
      <c r="AO70" s="41">
        <v>450.91250314245599</v>
      </c>
      <c r="AP70" s="42">
        <v>135.79301170643799</v>
      </c>
      <c r="AQ70" s="66"/>
      <c r="AR70" s="41">
        <v>398.86332605955499</v>
      </c>
      <c r="AS70" s="42">
        <v>142.382748555132</v>
      </c>
      <c r="AT70" s="66"/>
      <c r="AU70" s="41">
        <v>338.064597910271</v>
      </c>
      <c r="AV70" s="42">
        <v>150.090900065489</v>
      </c>
      <c r="AX70" s="41">
        <v>665.74784791705804</v>
      </c>
      <c r="AY70" s="42">
        <v>180.64135271102001</v>
      </c>
      <c r="AZ70" s="66"/>
      <c r="BA70" s="41">
        <v>607.61745923312105</v>
      </c>
      <c r="BB70" s="42">
        <v>187.69652291743699</v>
      </c>
      <c r="BC70" s="66"/>
      <c r="BD70" s="41">
        <v>547.05786186524494</v>
      </c>
      <c r="BE70" s="42">
        <v>196.34414319955201</v>
      </c>
      <c r="BF70" s="66"/>
      <c r="BG70" s="41">
        <v>476.12459276305401</v>
      </c>
      <c r="BH70" s="42">
        <v>206.38492867436901</v>
      </c>
      <c r="BJ70" s="41">
        <v>931.73415323810104</v>
      </c>
      <c r="BK70" s="42">
        <v>300.40827903170202</v>
      </c>
      <c r="BL70" s="66"/>
      <c r="BM70" s="41">
        <v>855.03270351807805</v>
      </c>
      <c r="BN70" s="42">
        <v>312.07475113940802</v>
      </c>
      <c r="BO70" s="66"/>
      <c r="BP70" s="41">
        <v>775.54028407803298</v>
      </c>
      <c r="BQ70" s="42">
        <v>326.43227668014202</v>
      </c>
      <c r="BR70" s="66"/>
      <c r="BS70" s="41">
        <v>682.29651000254603</v>
      </c>
      <c r="BT70" s="42">
        <v>343.26051364280801</v>
      </c>
      <c r="BV70" s="41">
        <v>1291.9171774092499</v>
      </c>
      <c r="BW70" s="42">
        <v>455.24219321547901</v>
      </c>
      <c r="BX70" s="66"/>
      <c r="BY70" s="41">
        <v>1226.7030933307899</v>
      </c>
      <c r="BZ70" s="42">
        <v>468.09444090789998</v>
      </c>
      <c r="CA70" s="66"/>
      <c r="CB70" s="41">
        <v>1129.1246092523299</v>
      </c>
      <c r="CC70" s="42">
        <v>486.47611661105202</v>
      </c>
      <c r="CD70" s="66"/>
      <c r="CE70" s="41">
        <v>1023.04792517387</v>
      </c>
      <c r="CF70" s="42">
        <v>506.07798699806</v>
      </c>
      <c r="CG70" s="66"/>
      <c r="CH70" s="41">
        <v>917.05135701694803</v>
      </c>
      <c r="CI70" s="42">
        <v>530.09510218512605</v>
      </c>
      <c r="CJ70" s="66"/>
      <c r="CK70" s="41">
        <v>920.05272078079997</v>
      </c>
      <c r="CL70" s="42">
        <v>556.48631472850104</v>
      </c>
      <c r="CN70" s="41">
        <v>1802.46224342644</v>
      </c>
      <c r="CO70" s="42">
        <v>656.46523506579297</v>
      </c>
      <c r="CP70" s="66"/>
      <c r="CQ70" s="41">
        <v>1734.1419366671801</v>
      </c>
      <c r="CR70" s="42">
        <v>673.76525155828801</v>
      </c>
      <c r="CS70" s="66"/>
      <c r="CT70" s="41">
        <v>1630.3512799079299</v>
      </c>
      <c r="CU70" s="42">
        <v>697.86624250387899</v>
      </c>
      <c r="CV70" s="66"/>
      <c r="CW70" s="41">
        <v>1517.2755481486799</v>
      </c>
      <c r="CX70" s="42">
        <v>723.16465023069804</v>
      </c>
      <c r="CY70" s="66"/>
      <c r="CZ70" s="41">
        <v>1515.7309593524101</v>
      </c>
      <c r="DA70" s="42">
        <v>751.806467174359</v>
      </c>
      <c r="DB70" s="66"/>
      <c r="DC70" s="41">
        <v>1391.9607000000001</v>
      </c>
      <c r="DD70" s="42">
        <v>787.30202634184502</v>
      </c>
      <c r="DF70" s="41">
        <v>2386.7090730968398</v>
      </c>
      <c r="DG70" s="42">
        <v>908.47266046908805</v>
      </c>
      <c r="DH70" s="66"/>
      <c r="DI70" s="41">
        <v>2315.84803033444</v>
      </c>
      <c r="DJ70" s="42">
        <v>930.94957458137799</v>
      </c>
      <c r="DK70" s="66"/>
      <c r="DL70" s="41">
        <v>2206.4106875720399</v>
      </c>
      <c r="DM70" s="42">
        <v>961.75472102969798</v>
      </c>
      <c r="DN70" s="66"/>
      <c r="DO70" s="41">
        <v>2207.7530165224398</v>
      </c>
      <c r="DP70" s="42">
        <v>990.87954865375502</v>
      </c>
      <c r="DQ70" s="66"/>
      <c r="DR70" s="41">
        <v>1940.4447020472401</v>
      </c>
      <c r="DS70" s="42">
        <v>1031.5357060807</v>
      </c>
      <c r="DT70" s="66"/>
      <c r="DU70" s="41">
        <v>1964.56406889101</v>
      </c>
      <c r="DV70" s="42">
        <v>1073.22982541739</v>
      </c>
      <c r="DX70" s="41">
        <v>2924.54773373745</v>
      </c>
      <c r="DY70" s="42">
        <v>1225.7973822428601</v>
      </c>
      <c r="DZ70" s="66"/>
      <c r="EA70" s="41">
        <v>2802.0517937374502</v>
      </c>
      <c r="EB70" s="42">
        <v>1256.1085314664399</v>
      </c>
      <c r="EC70" s="66"/>
      <c r="ED70" s="41">
        <v>2670.9720266495501</v>
      </c>
      <c r="EE70" s="42">
        <v>1297.5359425018701</v>
      </c>
      <c r="EF70" s="66"/>
      <c r="EG70" s="41">
        <v>2673.5629982979499</v>
      </c>
      <c r="EH70" s="42">
        <v>1336.80134504954</v>
      </c>
      <c r="EI70" s="66"/>
      <c r="EJ70" s="41">
        <v>2393.6586653858499</v>
      </c>
      <c r="EK70" s="42">
        <v>1391.8998336827699</v>
      </c>
      <c r="EL70" s="66"/>
      <c r="EM70" s="41">
        <v>2381.7374781766398</v>
      </c>
      <c r="EN70" s="42">
        <v>1448.41659758221</v>
      </c>
      <c r="EP70" s="41">
        <v>853.39536555139796</v>
      </c>
      <c r="EQ70" s="42">
        <v>87.767857676993103</v>
      </c>
      <c r="ER70" s="66"/>
      <c r="ES70" s="41">
        <v>821.99214239373703</v>
      </c>
      <c r="ET70" s="42">
        <v>91.565314987745396</v>
      </c>
      <c r="EU70" s="66"/>
      <c r="EV70" s="41">
        <v>782.13515923607599</v>
      </c>
      <c r="EW70" s="42">
        <v>96.107935258899303</v>
      </c>
      <c r="EX70" s="66"/>
      <c r="EY70" s="41">
        <v>814.42440000000101</v>
      </c>
      <c r="EZ70" s="42">
        <v>103.44199843464899</v>
      </c>
      <c r="FB70" s="41">
        <v>1048.23633414243</v>
      </c>
      <c r="FC70" s="42">
        <v>129.39509343788001</v>
      </c>
      <c r="FD70" s="66"/>
      <c r="FE70" s="41">
        <v>1012.37887157692</v>
      </c>
      <c r="FF70" s="42">
        <v>134.94325129158599</v>
      </c>
      <c r="FG70" s="66"/>
      <c r="FH70" s="41">
        <v>966.748289011417</v>
      </c>
      <c r="FI70" s="42">
        <v>141.687487690886</v>
      </c>
      <c r="FJ70" s="66"/>
      <c r="FK70" s="41">
        <v>1013.9602820018</v>
      </c>
      <c r="FL70" s="42">
        <v>153.48578148855299</v>
      </c>
      <c r="FN70" s="41">
        <v>1356.7716587053801</v>
      </c>
      <c r="FO70" s="42">
        <v>185.21338724530099</v>
      </c>
      <c r="FP70" s="66"/>
      <c r="FQ70" s="41">
        <v>1317.89909471176</v>
      </c>
      <c r="FR70" s="42">
        <v>192.52554699692999</v>
      </c>
      <c r="FS70" s="66"/>
      <c r="FT70" s="41">
        <v>1268.06205071815</v>
      </c>
      <c r="FU70" s="42">
        <v>201.281063441573</v>
      </c>
      <c r="FV70" s="66"/>
      <c r="FW70" s="41">
        <v>1321.98309782246</v>
      </c>
      <c r="FX70" s="42">
        <v>217.24581692043799</v>
      </c>
      <c r="FZ70" s="41">
        <v>1643.8278208807501</v>
      </c>
      <c r="GA70" s="42">
        <v>259.17162452844298</v>
      </c>
      <c r="GB70" s="66"/>
      <c r="GC70" s="41">
        <v>1594.5607437978399</v>
      </c>
      <c r="GD70" s="42">
        <v>269.94840498814898</v>
      </c>
      <c r="GE70" s="66"/>
      <c r="GF70" s="41">
        <v>1603.0163854662301</v>
      </c>
      <c r="GG70" s="42">
        <v>281.85526584566003</v>
      </c>
      <c r="GH70" s="66"/>
      <c r="GI70" s="41">
        <v>1458.1526396320401</v>
      </c>
      <c r="GJ70" s="42">
        <v>297.73058196001398</v>
      </c>
      <c r="GL70" s="41">
        <v>2123.3287834817602</v>
      </c>
      <c r="GM70" s="42">
        <v>358.61567526146803</v>
      </c>
      <c r="GN70" s="66"/>
      <c r="GO70" s="41">
        <v>2054.4133947978198</v>
      </c>
      <c r="GP70" s="42">
        <v>373.04819190658401</v>
      </c>
      <c r="GQ70" s="66"/>
      <c r="GR70" s="41">
        <v>1980.66879742994</v>
      </c>
      <c r="GS70" s="42">
        <v>390.36634502111002</v>
      </c>
      <c r="GT70" s="66"/>
      <c r="GU70" s="41">
        <v>1894.64221173432</v>
      </c>
      <c r="GV70" s="42">
        <v>409.73145960450302</v>
      </c>
      <c r="GX70" s="41">
        <v>2923.9015027148798</v>
      </c>
      <c r="GY70" s="42">
        <v>596.51381719872302</v>
      </c>
      <c r="GZ70" s="66"/>
      <c r="HA70" s="41">
        <v>2832.8200529948499</v>
      </c>
      <c r="HB70" s="42">
        <v>620.284408771171</v>
      </c>
      <c r="HC70" s="66"/>
      <c r="HD70" s="41">
        <v>2735.7476335548099</v>
      </c>
      <c r="HE70" s="42">
        <v>648.94792761294002</v>
      </c>
      <c r="HF70" s="66"/>
      <c r="HG70" s="41">
        <v>2752.4814422838299</v>
      </c>
      <c r="HH70" s="42">
        <v>678.52583584659601</v>
      </c>
      <c r="HJ70" s="41">
        <v>3904.3645623462098</v>
      </c>
      <c r="HK70" s="42">
        <v>903.81079995032701</v>
      </c>
      <c r="HL70" s="66"/>
      <c r="HM70" s="41">
        <v>3825.7804782677599</v>
      </c>
      <c r="HN70" s="42">
        <v>929.98556963189696</v>
      </c>
      <c r="HO70" s="66"/>
      <c r="HP70" s="41">
        <v>3709.6119941892898</v>
      </c>
      <c r="HQ70" s="42">
        <v>967.157961233018</v>
      </c>
      <c r="HR70" s="66"/>
      <c r="HS70" s="41">
        <v>3583.41531011084</v>
      </c>
      <c r="HT70" s="42">
        <v>1005.9766425965699</v>
      </c>
      <c r="HU70" s="66"/>
      <c r="HV70" s="41">
        <v>3623.3831974831501</v>
      </c>
      <c r="HW70" s="42">
        <v>1047.5805121917499</v>
      </c>
      <c r="HX70" s="66"/>
      <c r="HY70" s="41">
        <v>3303.4472999999998</v>
      </c>
      <c r="HZ70" s="42">
        <v>1105.8870424859599</v>
      </c>
      <c r="IB70" s="41">
        <v>5113.5557853717</v>
      </c>
      <c r="IC70" s="42">
        <v>1303.3301162626999</v>
      </c>
      <c r="ID70" s="66"/>
      <c r="IE70" s="41">
        <v>5030.1942286124404</v>
      </c>
      <c r="IF70" s="42">
        <v>1338.3423040181001</v>
      </c>
      <c r="IG70" s="66"/>
      <c r="IH70" s="41">
        <v>4905.4898218531898</v>
      </c>
      <c r="II70" s="42">
        <v>1387.18406255645</v>
      </c>
      <c r="IJ70" s="66"/>
      <c r="IK70" s="41">
        <v>4769.7790900939399</v>
      </c>
      <c r="IL70" s="42">
        <v>1437.8230528791701</v>
      </c>
      <c r="IM70" s="66"/>
      <c r="IN70" s="41">
        <v>4633.2064265754298</v>
      </c>
      <c r="IO70" s="42">
        <v>1497.2361313558699</v>
      </c>
      <c r="IP70" s="66"/>
      <c r="IQ70" s="41">
        <v>4445.3716000000004</v>
      </c>
      <c r="IR70" s="42">
        <v>1566.2902533306201</v>
      </c>
      <c r="IT70" s="41">
        <v>6476.1823935985103</v>
      </c>
      <c r="IU70" s="42">
        <v>1803.8032018997301</v>
      </c>
      <c r="IV70" s="66"/>
      <c r="IW70" s="41">
        <v>6388.6088508360999</v>
      </c>
      <c r="IX70" s="42">
        <v>1848.99465136137</v>
      </c>
      <c r="IY70" s="66"/>
      <c r="IZ70" s="41">
        <v>6255.9340080737002</v>
      </c>
      <c r="JA70" s="42">
        <v>1911.37323953441</v>
      </c>
      <c r="JB70" s="66"/>
      <c r="JC70" s="41">
        <v>6111.2747153112996</v>
      </c>
      <c r="JD70" s="42">
        <v>1975.58645812702</v>
      </c>
      <c r="JE70" s="66"/>
      <c r="JF70" s="41">
        <v>5934.9180225489099</v>
      </c>
      <c r="JG70" s="42">
        <v>2050.36973777512</v>
      </c>
      <c r="JH70" s="66"/>
      <c r="JI70" s="41">
        <v>6031.0175804497003</v>
      </c>
      <c r="JJ70" s="42">
        <v>2127.6727822841199</v>
      </c>
      <c r="JL70" s="41">
        <v>7866.4669543436203</v>
      </c>
      <c r="JM70" s="42">
        <v>2434.0980726770999</v>
      </c>
      <c r="JN70" s="66"/>
      <c r="JO70" s="41">
        <v>7723.9160143436202</v>
      </c>
      <c r="JP70" s="42">
        <v>2494.9660785158499</v>
      </c>
      <c r="JQ70" s="66"/>
      <c r="JR70" s="41">
        <v>7564.9512472557199</v>
      </c>
      <c r="JS70" s="42">
        <v>2578.7631791792501</v>
      </c>
      <c r="JT70" s="66"/>
      <c r="JU70" s="41">
        <v>7391.6051401678196</v>
      </c>
      <c r="JV70" s="42">
        <v>2665.31858119254</v>
      </c>
      <c r="JW70" s="66"/>
      <c r="JX70" s="41">
        <v>7221.5778859920301</v>
      </c>
      <c r="JY70" s="42">
        <v>2766.4864425957498</v>
      </c>
      <c r="JZ70" s="66"/>
      <c r="KA70" s="41">
        <v>7297.5019763767305</v>
      </c>
      <c r="KB70" s="42">
        <v>2871.1920463216002</v>
      </c>
      <c r="KD70" s="41">
        <v>1798.5643443144299</v>
      </c>
      <c r="KE70" s="42">
        <v>188.522836695416</v>
      </c>
      <c r="KF70" s="66"/>
      <c r="KG70" s="41">
        <v>1767.7884573303299</v>
      </c>
      <c r="KH70" s="42">
        <v>195.02946181246199</v>
      </c>
      <c r="KI70" s="66"/>
      <c r="KJ70" s="41">
        <v>1729.47515914623</v>
      </c>
      <c r="KK70" s="42">
        <v>203.63797370500299</v>
      </c>
      <c r="KL70" s="66"/>
      <c r="KM70" s="41">
        <v>1821.4654881818201</v>
      </c>
      <c r="KN70" s="42">
        <v>218.880146975976</v>
      </c>
      <c r="KP70" s="41">
        <v>2191.0903770241498</v>
      </c>
      <c r="KQ70" s="42">
        <v>276.05321686002299</v>
      </c>
      <c r="KR70" s="66"/>
      <c r="KS70" s="41">
        <v>2155.5516021683602</v>
      </c>
      <c r="KT70" s="42">
        <v>285.77028310807799</v>
      </c>
      <c r="KU70" s="66"/>
      <c r="KV70" s="41">
        <v>2111.2612929125698</v>
      </c>
      <c r="KW70" s="42">
        <v>298.54166105275402</v>
      </c>
      <c r="KX70" s="66"/>
      <c r="KY70" s="41">
        <v>2234.8809789623101</v>
      </c>
      <c r="KZ70" s="42">
        <v>322.97714729981402</v>
      </c>
      <c r="LB70" s="41">
        <v>2792.97628362363</v>
      </c>
      <c r="LC70" s="42">
        <v>394.41461465824301</v>
      </c>
      <c r="LD70" s="66"/>
      <c r="LE70" s="41">
        <v>2753.3510157466299</v>
      </c>
      <c r="LF70" s="42">
        <v>406.94821746241098</v>
      </c>
      <c r="LG70" s="66"/>
      <c r="LH70" s="41">
        <v>2703.8202502696299</v>
      </c>
      <c r="LI70" s="42">
        <v>423.37424051432299</v>
      </c>
      <c r="LJ70" s="66"/>
      <c r="LK70" s="41">
        <v>2849.5354200000002</v>
      </c>
      <c r="LL70" s="42">
        <v>456.55749668990899</v>
      </c>
      <c r="LN70" s="41">
        <v>3396.5504938917402</v>
      </c>
      <c r="LO70" s="42">
        <v>550.56883897867999</v>
      </c>
      <c r="LP70" s="66"/>
      <c r="LQ70" s="41">
        <v>3346.7010141627802</v>
      </c>
      <c r="LR70" s="42">
        <v>569.29384169295997</v>
      </c>
      <c r="LS70" s="66"/>
      <c r="LT70" s="41">
        <v>3284.4395824338098</v>
      </c>
      <c r="LU70" s="42">
        <v>593.79052184708803</v>
      </c>
      <c r="LV70" s="66"/>
      <c r="LW70" s="41">
        <v>3212.6057527048401</v>
      </c>
      <c r="LX70" s="42">
        <v>622.27900154807196</v>
      </c>
      <c r="LZ70" s="41">
        <v>4337.2164296820501</v>
      </c>
      <c r="MA70" s="42">
        <v>763.49019313792598</v>
      </c>
      <c r="MB70" s="66"/>
      <c r="MC70" s="41">
        <v>4272.7934528005999</v>
      </c>
      <c r="MD70" s="42">
        <v>787.91209763485199</v>
      </c>
      <c r="ME70" s="66"/>
      <c r="MF70" s="41">
        <v>4198.9724598376997</v>
      </c>
      <c r="MG70" s="42">
        <v>819.92246536451296</v>
      </c>
      <c r="MH70" s="66"/>
      <c r="MI70" s="41">
        <v>4113.7227000000003</v>
      </c>
      <c r="MJ70" s="42">
        <v>857.31660941352504</v>
      </c>
      <c r="ML70" s="41">
        <v>5951.3083961365401</v>
      </c>
      <c r="MM70" s="42">
        <v>1265.8898026265599</v>
      </c>
      <c r="MN70" s="66"/>
      <c r="MO70" s="41">
        <v>5865.7897891681296</v>
      </c>
      <c r="MP70" s="42">
        <v>1306.18225981151</v>
      </c>
      <c r="MQ70" s="66"/>
      <c r="MR70" s="41">
        <v>5767.9510424313003</v>
      </c>
      <c r="MS70" s="42">
        <v>1358.97549668274</v>
      </c>
      <c r="MT70" s="66"/>
      <c r="MU70" s="41">
        <v>5654.9107000000004</v>
      </c>
      <c r="MV70" s="42">
        <v>1421.0106821495101</v>
      </c>
      <c r="MX70" s="41">
        <v>7859.68180894135</v>
      </c>
      <c r="MY70" s="42">
        <v>1921.6359867020001</v>
      </c>
      <c r="MZ70" s="66"/>
      <c r="NA70" s="41">
        <v>7783.0367850244702</v>
      </c>
      <c r="NB70" s="42">
        <v>1963.35073401404</v>
      </c>
      <c r="NC70" s="66"/>
      <c r="ND70" s="41">
        <v>7673.2230667076001</v>
      </c>
      <c r="NE70" s="42">
        <v>2028.35451595531</v>
      </c>
      <c r="NF70" s="66"/>
      <c r="NG70" s="41">
        <v>7554.1518107907104</v>
      </c>
      <c r="NH70" s="42">
        <v>2100.29074558907</v>
      </c>
      <c r="NI70" s="66"/>
      <c r="NJ70" s="41">
        <v>7422.0457533569597</v>
      </c>
      <c r="NK70" s="42">
        <v>2188.2373817420698</v>
      </c>
      <c r="NL70" s="66"/>
      <c r="NM70" s="41">
        <v>7270.9105600000003</v>
      </c>
      <c r="NN70" s="42">
        <v>2291.27901570839</v>
      </c>
      <c r="NP70" s="41">
        <v>10133.631490604599</v>
      </c>
      <c r="NQ70" s="42">
        <v>2769.6142357142699</v>
      </c>
      <c r="NR70" s="66"/>
      <c r="NS70" s="41">
        <v>10049.777241477699</v>
      </c>
      <c r="NT70" s="42">
        <v>2823.3242631865601</v>
      </c>
      <c r="NU70" s="66"/>
      <c r="NV70" s="41">
        <v>9929.0498231508609</v>
      </c>
      <c r="NW70" s="42">
        <v>2906.0439757068302</v>
      </c>
      <c r="NX70" s="66"/>
      <c r="NY70" s="41">
        <v>9798.0371130240092</v>
      </c>
      <c r="NZ70" s="42">
        <v>2997.85282958161</v>
      </c>
      <c r="OA70" s="66"/>
      <c r="OB70" s="41">
        <v>9653.9220319703199</v>
      </c>
      <c r="OC70" s="42">
        <v>3110.37922470986</v>
      </c>
      <c r="OD70" s="66"/>
      <c r="OE70" s="41">
        <v>9474.9554999999891</v>
      </c>
      <c r="OF70" s="42">
        <v>3241.71515677454</v>
      </c>
      <c r="OH70" s="41">
        <v>12683.8138744755</v>
      </c>
      <c r="OI70" s="42">
        <v>3832.3727696329402</v>
      </c>
      <c r="OJ70" s="66"/>
      <c r="OK70" s="41">
        <v>12593.0161788772</v>
      </c>
      <c r="OL70" s="42">
        <v>3899.3996660579</v>
      </c>
      <c r="OM70" s="66"/>
      <c r="ON70" s="41">
        <v>12461.6408392789</v>
      </c>
      <c r="OO70" s="42">
        <v>4001.8518777693898</v>
      </c>
      <c r="OP70" s="66"/>
      <c r="OQ70" s="41">
        <v>12318.9524536806</v>
      </c>
      <c r="OR70" s="42">
        <v>4115.5694709824702</v>
      </c>
      <c r="OS70" s="66"/>
      <c r="OT70" s="41">
        <v>12147.2582200822</v>
      </c>
      <c r="OU70" s="42">
        <v>4254.4320265323304</v>
      </c>
      <c r="OV70" s="66"/>
      <c r="OW70" s="41">
        <v>11967.9146</v>
      </c>
      <c r="OX70" s="42">
        <v>4418.87646329787</v>
      </c>
      <c r="OZ70" s="41">
        <v>15353.7004120933</v>
      </c>
      <c r="PA70" s="42">
        <v>5164.6794121681696</v>
      </c>
      <c r="PB70" s="66"/>
      <c r="PC70" s="41">
        <v>15227.1357136933</v>
      </c>
      <c r="PD70" s="42">
        <v>5254.8780892879704</v>
      </c>
      <c r="PE70" s="66"/>
      <c r="PF70" s="41">
        <v>15069.600476961999</v>
      </c>
      <c r="PG70" s="42">
        <v>5392.5202495613603</v>
      </c>
      <c r="PH70" s="66"/>
      <c r="PI70" s="41">
        <v>14898.4895850307</v>
      </c>
      <c r="PJ70" s="42">
        <v>5545.5828204993504</v>
      </c>
      <c r="PK70" s="66"/>
      <c r="PL70" s="41">
        <v>14712.0088699681</v>
      </c>
      <c r="PM70" s="42">
        <v>5734.0522216073796</v>
      </c>
      <c r="PN70" s="66"/>
      <c r="PO70" s="41">
        <v>14477.591399999999</v>
      </c>
      <c r="PP70" s="42">
        <v>5954.8470468591004</v>
      </c>
      <c r="PR70" s="41">
        <v>104.14103890036</v>
      </c>
      <c r="PS70" s="42">
        <v>35.494077450900697</v>
      </c>
      <c r="PT70" s="66"/>
      <c r="PU70" s="41">
        <v>69.533226741582496</v>
      </c>
      <c r="PV70" s="42">
        <v>36.912732056484003</v>
      </c>
      <c r="PW70" s="66"/>
      <c r="PX70" s="41">
        <v>33.317688239714997</v>
      </c>
      <c r="PY70" s="42">
        <v>38.713821211273398</v>
      </c>
      <c r="PZ70" s="66"/>
      <c r="QA70" s="41">
        <v>26.084800000000701</v>
      </c>
      <c r="QB70" s="42">
        <v>41.774212076846197</v>
      </c>
      <c r="QD70" s="41">
        <v>125.07873218437101</v>
      </c>
      <c r="QE70" s="42">
        <v>52.354408044002497</v>
      </c>
      <c r="QF70" s="66"/>
      <c r="QG70" s="41">
        <v>96.485169004328299</v>
      </c>
      <c r="QH70" s="42">
        <v>54.405398933911101</v>
      </c>
      <c r="QI70" s="66"/>
      <c r="QJ70" s="41">
        <v>44.9553790533555</v>
      </c>
      <c r="QK70" s="42">
        <v>57.155128657489101</v>
      </c>
      <c r="QL70" s="66"/>
      <c r="QM70" s="41">
        <v>57.332800000000603</v>
      </c>
      <c r="QN70" s="42">
        <v>62.089249614183501</v>
      </c>
      <c r="QP70" s="41">
        <v>201.30800456533299</v>
      </c>
      <c r="QQ70" s="42">
        <v>74.964394390548804</v>
      </c>
      <c r="QR70" s="66"/>
      <c r="QS70" s="41">
        <v>170.669593135024</v>
      </c>
      <c r="QT70" s="42">
        <v>77.624669014834794</v>
      </c>
      <c r="QU70" s="66"/>
      <c r="QV70" s="41">
        <v>139.65720778575999</v>
      </c>
      <c r="QW70" s="42">
        <v>81.072514598287498</v>
      </c>
      <c r="QX70" s="66"/>
      <c r="QY70" s="41">
        <v>98.631144728455396</v>
      </c>
      <c r="QZ70" s="42">
        <v>87.719522166780905</v>
      </c>
      <c r="RB70" s="41">
        <v>232.38837209428101</v>
      </c>
      <c r="RC70" s="42">
        <v>104.868417868617</v>
      </c>
      <c r="RD70" s="66"/>
      <c r="RE70" s="41">
        <v>186.996887741808</v>
      </c>
      <c r="RF70" s="42">
        <v>108.886360274737</v>
      </c>
      <c r="RG70" s="66"/>
      <c r="RH70" s="41">
        <v>122.03417792847701</v>
      </c>
      <c r="RI70" s="42">
        <v>114.206861101231</v>
      </c>
      <c r="RJ70" s="66"/>
      <c r="RK70" s="41">
        <v>49.888797910271599</v>
      </c>
      <c r="RL70" s="42">
        <v>120.86056141689301</v>
      </c>
      <c r="RN70" s="41">
        <v>340.29978880411898</v>
      </c>
      <c r="RO70" s="42">
        <v>145.22545769249999</v>
      </c>
      <c r="RP70" s="66"/>
      <c r="RQ70" s="41">
        <v>273.12590375249198</v>
      </c>
      <c r="RR70" s="42">
        <v>150.54490090597801</v>
      </c>
      <c r="RS70" s="66"/>
      <c r="RT70" s="41">
        <v>238.93487791085201</v>
      </c>
      <c r="RU70" s="42">
        <v>157.373887926441</v>
      </c>
      <c r="RV70" s="66"/>
      <c r="RW70" s="41">
        <v>115.42878965011199</v>
      </c>
      <c r="RX70" s="42">
        <v>165.94455779924601</v>
      </c>
      <c r="RZ70" s="41">
        <v>488.05818734274698</v>
      </c>
      <c r="SA70" s="42">
        <v>241.49886388143699</v>
      </c>
      <c r="SB70" s="66"/>
      <c r="SC70" s="41">
        <v>446.77650629466802</v>
      </c>
      <c r="SD70" s="42">
        <v>250.17574042869001</v>
      </c>
      <c r="SE70" s="66"/>
      <c r="SF70" s="41">
        <v>303.02361418267799</v>
      </c>
      <c r="SG70" s="42">
        <v>261.79095576875699</v>
      </c>
      <c r="SH70" s="66"/>
      <c r="SI70" s="41">
        <v>191.62200000000001</v>
      </c>
      <c r="SJ70" s="42">
        <v>276.10676588713602</v>
      </c>
      <c r="SL70" s="41">
        <v>719.44488442186105</v>
      </c>
      <c r="SM70" s="42">
        <v>366.304057538336</v>
      </c>
      <c r="SN70" s="66"/>
      <c r="SO70" s="41">
        <v>642.16571234339904</v>
      </c>
      <c r="SP70" s="42">
        <v>375.960184621054</v>
      </c>
      <c r="SQ70" s="66"/>
      <c r="SR70" s="41">
        <v>527.81161226493703</v>
      </c>
      <c r="SS70" s="42">
        <v>390.14434193203499</v>
      </c>
      <c r="ST70" s="66"/>
      <c r="SU70" s="41">
        <v>403.57864018648098</v>
      </c>
      <c r="SV70" s="42">
        <v>406.00270749120699</v>
      </c>
      <c r="SW70" s="66"/>
      <c r="SX70" s="41">
        <v>275.99666402955302</v>
      </c>
      <c r="SY70" s="42">
        <v>426.56984626004498</v>
      </c>
      <c r="SZ70" s="66"/>
      <c r="TA70" s="41">
        <v>254.50499999999801</v>
      </c>
      <c r="TB70" s="42">
        <v>450.36961647970202</v>
      </c>
      <c r="TD70" s="41">
        <v>1084.0128670373899</v>
      </c>
      <c r="TE70" s="42">
        <v>528.449855747524</v>
      </c>
      <c r="TF70" s="66"/>
      <c r="TG70" s="41">
        <v>1002.11933627813</v>
      </c>
      <c r="TH70" s="42">
        <v>541.53732860104401</v>
      </c>
      <c r="TI70" s="66"/>
      <c r="TJ70" s="41">
        <v>879.45611151887999</v>
      </c>
      <c r="TK70" s="42">
        <v>559.95439830432997</v>
      </c>
      <c r="TL70" s="66"/>
      <c r="TM70" s="41">
        <v>745.95455575962797</v>
      </c>
      <c r="TN70" s="42">
        <v>579.95675717140296</v>
      </c>
      <c r="TO70" s="66"/>
      <c r="TP70" s="41">
        <v>612.00830824112404</v>
      </c>
      <c r="TQ70" s="42">
        <v>605.39620482261205</v>
      </c>
      <c r="TR70" s="66"/>
      <c r="TS70" s="41">
        <v>568.802699999997</v>
      </c>
      <c r="TT70" s="42">
        <v>635.36425005453896</v>
      </c>
      <c r="TV70" s="41">
        <v>1506.33588899651</v>
      </c>
      <c r="TW70" s="42">
        <v>731.51829875791896</v>
      </c>
      <c r="TX70" s="66"/>
      <c r="TY70" s="41">
        <v>1420.39348623411</v>
      </c>
      <c r="TZ70" s="42">
        <v>748.66860282406105</v>
      </c>
      <c r="UA70" s="66"/>
      <c r="UB70" s="41">
        <v>1289.9866234717099</v>
      </c>
      <c r="UC70" s="42">
        <v>772.12599875246201</v>
      </c>
      <c r="UD70" s="66"/>
      <c r="UE70" s="41">
        <v>1147.7819707093099</v>
      </c>
      <c r="UF70" s="42">
        <v>796.908016249252</v>
      </c>
      <c r="UG70" s="66"/>
      <c r="UH70" s="41">
        <v>974.34351794690701</v>
      </c>
      <c r="UI70" s="42">
        <v>827.77628636381803</v>
      </c>
      <c r="UJ70" s="66"/>
      <c r="UK70" s="41">
        <v>967.84916889101498</v>
      </c>
      <c r="UL70" s="42">
        <v>864.485414798634</v>
      </c>
      <c r="UN70" s="41">
        <v>1861.1896656162201</v>
      </c>
      <c r="UO70" s="42">
        <v>986.96617223413898</v>
      </c>
      <c r="UP70" s="66"/>
      <c r="UQ70" s="41">
        <v>1720.5960936162201</v>
      </c>
      <c r="UR70" s="42">
        <v>1010.13966434845</v>
      </c>
      <c r="US70" s="66"/>
      <c r="UT70" s="41">
        <v>1564.3529025283101</v>
      </c>
      <c r="UU70" s="42">
        <v>1041.73711955917</v>
      </c>
      <c r="UV70" s="66"/>
      <c r="UW70" s="41">
        <v>1393.95236344041</v>
      </c>
      <c r="UX70" s="42">
        <v>1075.24343721382</v>
      </c>
      <c r="UY70" s="66"/>
      <c r="UZ70" s="41">
        <v>1227.42699726461</v>
      </c>
      <c r="VA70" s="42">
        <v>1117.11592052374</v>
      </c>
      <c r="VB70" s="66"/>
      <c r="VC70" s="41">
        <v>1178.7677781766399</v>
      </c>
      <c r="VD70" s="42">
        <v>1166.87645131518</v>
      </c>
      <c r="VF70" s="41">
        <v>570.47190459745104</v>
      </c>
      <c r="VG70" s="42">
        <v>70.793387781786905</v>
      </c>
      <c r="VH70" s="66"/>
      <c r="VI70" s="41">
        <v>529.33629743978895</v>
      </c>
      <c r="VJ70" s="42">
        <v>73.711109413333006</v>
      </c>
      <c r="VK70" s="66"/>
      <c r="VL70" s="41">
        <v>511.05615870373998</v>
      </c>
      <c r="VM70" s="42">
        <v>77.189916804636297</v>
      </c>
      <c r="VN70" s="66"/>
      <c r="VO70" s="41">
        <v>518.78648598427799</v>
      </c>
      <c r="VP70" s="42">
        <v>83.158104053751302</v>
      </c>
      <c r="VR70" s="41">
        <v>707.52781348974497</v>
      </c>
      <c r="VS70" s="42">
        <v>104.28382139321999</v>
      </c>
      <c r="VT70" s="66"/>
      <c r="VU70" s="41">
        <v>660.31590292423698</v>
      </c>
      <c r="VV70" s="42">
        <v>108.61070802473699</v>
      </c>
      <c r="VW70" s="66"/>
      <c r="VX70" s="41">
        <v>600.80415235872999</v>
      </c>
      <c r="VY70" s="42">
        <v>114.045425596211</v>
      </c>
      <c r="VZ70" s="66"/>
      <c r="WA70" s="41">
        <v>657.63450015117405</v>
      </c>
      <c r="WB70" s="42">
        <v>123.430754334192</v>
      </c>
      <c r="WD70" s="41">
        <v>933.91502732536503</v>
      </c>
      <c r="WE70" s="42">
        <v>149.264112385598</v>
      </c>
      <c r="WF70" s="66"/>
      <c r="WG70" s="41">
        <v>882.06595133174903</v>
      </c>
      <c r="WH70" s="42">
        <v>154.946262511762</v>
      </c>
      <c r="WI70" s="66"/>
      <c r="WJ70" s="41">
        <v>816.36471533813096</v>
      </c>
      <c r="WK70" s="42">
        <v>161.91435456401501</v>
      </c>
      <c r="WL70" s="66"/>
      <c r="WM70" s="41">
        <v>828.652352542171</v>
      </c>
      <c r="WN70" s="42">
        <v>174.91244804398201</v>
      </c>
      <c r="WP70" s="41">
        <v>1126.22040461859</v>
      </c>
      <c r="WQ70" s="42">
        <v>208.834637839224</v>
      </c>
      <c r="WR70" s="66"/>
      <c r="WS70" s="41">
        <v>1060.73268753569</v>
      </c>
      <c r="WT70" s="42">
        <v>217.284960128807</v>
      </c>
      <c r="WU70" s="66"/>
      <c r="WV70" s="41">
        <v>977.86577045278602</v>
      </c>
      <c r="WW70" s="42">
        <v>227.82845303914101</v>
      </c>
      <c r="WX70" s="66"/>
      <c r="WY70" s="41">
        <v>881.79829791026896</v>
      </c>
      <c r="WZ70" s="42">
        <v>240.17023128905899</v>
      </c>
      <c r="XB70" s="41">
        <v>1472.43266525588</v>
      </c>
      <c r="XC70" s="42">
        <v>289.056495980264</v>
      </c>
      <c r="XD70" s="66"/>
      <c r="XE70" s="41">
        <v>1384.0525085719401</v>
      </c>
      <c r="XF70" s="42">
        <v>300.33773740727798</v>
      </c>
      <c r="XG70" s="66"/>
      <c r="XH70" s="41">
        <v>1286.51162320406</v>
      </c>
      <c r="XI70" s="42">
        <v>314.17198189771199</v>
      </c>
      <c r="XJ70" s="66"/>
      <c r="XK70" s="41">
        <v>1173.2528138361899</v>
      </c>
      <c r="XL70" s="42">
        <v>330.24562948930998</v>
      </c>
      <c r="XN70" s="41">
        <v>2036.54957092417</v>
      </c>
      <c r="XO70" s="42">
        <v>480.70192675135502</v>
      </c>
      <c r="XP70" s="66"/>
      <c r="XQ70" s="41">
        <v>1919.5150972041399</v>
      </c>
      <c r="XR70" s="42">
        <v>499.35865644108497</v>
      </c>
      <c r="XS70" s="66"/>
      <c r="XT70" s="41">
        <v>1790.7142937640999</v>
      </c>
      <c r="XU70" s="42">
        <v>522.32834200719503</v>
      </c>
      <c r="XV70" s="66"/>
      <c r="XW70" s="41">
        <v>1641.03595463544</v>
      </c>
      <c r="XX70" s="42">
        <v>549.26833727214103</v>
      </c>
      <c r="XZ70" s="41">
        <v>2759.41997637143</v>
      </c>
      <c r="YA70" s="42">
        <v>728.46695712567998</v>
      </c>
      <c r="YB70" s="66"/>
      <c r="YC70" s="41">
        <v>2656.70571629297</v>
      </c>
      <c r="YD70" s="42">
        <v>749.01857977504505</v>
      </c>
      <c r="YE70" s="66"/>
      <c r="YF70" s="41">
        <v>2506.9860002145101</v>
      </c>
      <c r="YG70" s="42">
        <v>778.41809249029598</v>
      </c>
      <c r="YH70" s="66"/>
      <c r="YI70" s="41">
        <v>2344.47674013605</v>
      </c>
      <c r="YJ70" s="42">
        <v>809.78312851950704</v>
      </c>
      <c r="YK70" s="66"/>
      <c r="YL70" s="41">
        <v>2171.38935597912</v>
      </c>
      <c r="YM70" s="42">
        <v>848.23461240400604</v>
      </c>
      <c r="YN70" s="66"/>
      <c r="YO70" s="41">
        <v>1972.3556000000001</v>
      </c>
      <c r="YP70" s="42">
        <v>895.006822087562</v>
      </c>
      <c r="YR70" s="41">
        <v>3676.65703259359</v>
      </c>
      <c r="YS70" s="42">
        <v>1050.4608262853501</v>
      </c>
      <c r="YT70" s="66"/>
      <c r="YU70" s="41">
        <v>3566.1490278343399</v>
      </c>
      <c r="YV70" s="42">
        <v>1078.12840712613</v>
      </c>
      <c r="YW70" s="66"/>
      <c r="YX70" s="41">
        <v>3403.6994850750898</v>
      </c>
      <c r="YY70" s="42">
        <v>1116.67285365099</v>
      </c>
      <c r="YZ70" s="66"/>
      <c r="ZA70" s="41">
        <v>3227.13710531583</v>
      </c>
      <c r="ZB70" s="42">
        <v>1157.1428562251399</v>
      </c>
      <c r="ZC70" s="66"/>
      <c r="ZD70" s="41">
        <v>3215.0953993529101</v>
      </c>
      <c r="ZE70" s="42">
        <v>1203.0136005526999</v>
      </c>
      <c r="ZF70" s="66"/>
      <c r="ZG70" s="41">
        <v>2799.05852174748</v>
      </c>
      <c r="ZH70" s="42">
        <v>1264.8206917052801</v>
      </c>
      <c r="ZJ70" s="41">
        <v>4715.4360253978402</v>
      </c>
      <c r="ZK70" s="42">
        <v>1453.7166226582201</v>
      </c>
      <c r="ZL70" s="66"/>
      <c r="ZM70" s="41">
        <v>4597.6997626354396</v>
      </c>
      <c r="ZN70" s="42">
        <v>1489.6662170883101</v>
      </c>
      <c r="ZO70" s="66"/>
      <c r="ZP70" s="41">
        <v>4423.0858798730396</v>
      </c>
      <c r="ZQ70" s="42">
        <v>1538.9338079583899</v>
      </c>
      <c r="ZR70" s="66"/>
      <c r="ZS70" s="41">
        <v>4233.0358671106396</v>
      </c>
      <c r="ZT70" s="42">
        <v>1589.9055950547299</v>
      </c>
      <c r="ZU70" s="66"/>
      <c r="ZV70" s="41">
        <v>4002.7156543482301</v>
      </c>
      <c r="ZW70" s="42">
        <v>1650.5757024029199</v>
      </c>
      <c r="ZX70" s="66"/>
      <c r="ZY70" s="41">
        <v>3774.2927688910099</v>
      </c>
      <c r="ZZ70" s="42">
        <v>1722.91267828432</v>
      </c>
      <c r="AAB70" s="41">
        <v>5739.7508181011599</v>
      </c>
      <c r="AAC70" s="42">
        <v>1961.4910354265601</v>
      </c>
      <c r="AAD70" s="66"/>
      <c r="AAE70" s="41">
        <v>5561.0046141011499</v>
      </c>
      <c r="AAF70" s="42">
        <v>2009.9725333399899</v>
      </c>
      <c r="AAG70" s="66"/>
      <c r="AAH70" s="41">
        <v>5351.7129990132498</v>
      </c>
      <c r="AAI70" s="42">
        <v>2076.2269385649201</v>
      </c>
      <c r="AAJ70" s="66"/>
      <c r="AAK70" s="41">
        <v>5357.2262579034395</v>
      </c>
      <c r="AAL70" s="42">
        <v>2139.0952065670299</v>
      </c>
      <c r="AAM70" s="66"/>
      <c r="AAN70" s="41">
        <v>4889.11454974956</v>
      </c>
      <c r="AAO70" s="42">
        <v>2227.2016821399002</v>
      </c>
      <c r="AAP70" s="66"/>
      <c r="AAQ70" s="41">
        <v>4574.1426781766304</v>
      </c>
      <c r="AAR70" s="42">
        <v>2325.3580962771498</v>
      </c>
      <c r="AAT70" s="91">
        <v>1384.8916427245099</v>
      </c>
      <c r="AAU70" s="92">
        <v>167.273597188667</v>
      </c>
      <c r="AAV70" s="80"/>
      <c r="AAW70" s="91">
        <v>1358.17091574041</v>
      </c>
      <c r="AAX70" s="92">
        <v>175.23425962307101</v>
      </c>
      <c r="AAY70" s="80"/>
      <c r="AAZ70" s="91">
        <v>1324.8151775563099</v>
      </c>
      <c r="ABA70" s="92">
        <v>185.28924840811899</v>
      </c>
      <c r="ABB70" s="80"/>
      <c r="ABC70" s="91">
        <v>1396.6397470161301</v>
      </c>
      <c r="ABD70" s="92">
        <v>201.63703081903299</v>
      </c>
      <c r="ABF70" s="110">
        <v>1690.7536426029999</v>
      </c>
      <c r="ABG70" s="111">
        <v>243.65725831416199</v>
      </c>
      <c r="ABH70" s="99"/>
      <c r="ABI70" s="110">
        <v>1659.94588774721</v>
      </c>
      <c r="ABJ70" s="111">
        <v>255.21170323759</v>
      </c>
      <c r="ABK70" s="99"/>
      <c r="ABL70" s="110">
        <v>1621.43939849142</v>
      </c>
      <c r="ABM70" s="111">
        <v>269.72619265972202</v>
      </c>
      <c r="ABN70" s="99"/>
      <c r="ABO70" s="110">
        <v>1718.4562222294501</v>
      </c>
      <c r="ABP70" s="111">
        <v>295.067104580109</v>
      </c>
      <c r="ABR70" s="129">
        <v>2165.3704313235999</v>
      </c>
      <c r="ABS70" s="130">
        <v>346.31654265818599</v>
      </c>
      <c r="ABT70" s="118"/>
      <c r="ABU70" s="129">
        <v>2131.1520434466102</v>
      </c>
      <c r="ABV70" s="130">
        <v>361.33333617070599</v>
      </c>
      <c r="ABW70" s="118"/>
      <c r="ABX70" s="129">
        <v>2088.2313579696001</v>
      </c>
      <c r="ABY70" s="130">
        <v>380.199959800052</v>
      </c>
      <c r="ABZ70" s="118"/>
      <c r="ACA70" s="129">
        <v>2202.3830200000002</v>
      </c>
      <c r="ACB70" s="130">
        <v>414.356673514524</v>
      </c>
      <c r="ACD70" s="148">
        <v>2630.3154667881499</v>
      </c>
      <c r="ACE70" s="149">
        <v>483.84739258448502</v>
      </c>
      <c r="ACF70" s="137"/>
      <c r="ACG70" s="148">
        <v>2587.2245870591901</v>
      </c>
      <c r="ACH70" s="149">
        <v>505.87672183293898</v>
      </c>
      <c r="ACI70" s="137"/>
      <c r="ACJ70" s="148">
        <v>2533.2257553302202</v>
      </c>
      <c r="ACK70" s="149">
        <v>533.46443703616296</v>
      </c>
      <c r="ACL70" s="137"/>
      <c r="ACM70" s="148">
        <v>2470.8483256012601</v>
      </c>
      <c r="ACN70" s="149">
        <v>564.38486804873799</v>
      </c>
      <c r="ACP70" s="167">
        <v>3368.12236597226</v>
      </c>
      <c r="ACQ70" s="168">
        <v>670.06681665407996</v>
      </c>
      <c r="ACR70" s="156"/>
      <c r="ACS70" s="167">
        <v>3311.80970909081</v>
      </c>
      <c r="ACT70" s="168">
        <v>699.14595736977697</v>
      </c>
      <c r="ACU70" s="156"/>
      <c r="ACV70" s="167">
        <v>3247.9038361279099</v>
      </c>
      <c r="ACW70" s="168">
        <v>735.65146102763799</v>
      </c>
      <c r="ACX70" s="156"/>
      <c r="ACY70" s="167">
        <v>3174.0030679649999</v>
      </c>
      <c r="ACZ70" s="168">
        <v>776.73617708467498</v>
      </c>
      <c r="ADB70" s="186">
        <v>4626.6989098186896</v>
      </c>
      <c r="ADC70" s="187">
        <v>1108.8994863821499</v>
      </c>
      <c r="ADD70" s="175"/>
      <c r="ADE70" s="186">
        <v>4551.99406285028</v>
      </c>
      <c r="ADF70" s="187">
        <v>1156.51123273132</v>
      </c>
      <c r="ADG70" s="175"/>
      <c r="ADH70" s="186">
        <v>4467.3754761134596</v>
      </c>
      <c r="ADI70" s="187">
        <v>1216.21360903547</v>
      </c>
      <c r="ADJ70" s="175"/>
      <c r="ADK70" s="186">
        <v>4369.4654</v>
      </c>
      <c r="ADL70" s="187">
        <v>1283.7684329931301</v>
      </c>
      <c r="ADN70" s="205">
        <v>6121.9192323167099</v>
      </c>
      <c r="ADO70" s="206">
        <v>1673.1281264776801</v>
      </c>
      <c r="ADP70" s="194"/>
      <c r="ADQ70" s="205">
        <v>6055.3284483998304</v>
      </c>
      <c r="ADR70" s="206">
        <v>1723.45221037078</v>
      </c>
      <c r="ADS70" s="194"/>
      <c r="ADT70" s="205">
        <v>5959.4944100829498</v>
      </c>
      <c r="ADU70" s="206">
        <v>1798.6385278984801</v>
      </c>
      <c r="ADV70" s="194"/>
      <c r="ADW70" s="205">
        <v>5855.5533941660697</v>
      </c>
      <c r="ADX70" s="206">
        <v>1879.14673869594</v>
      </c>
      <c r="ADY70" s="194"/>
      <c r="ADZ70" s="205">
        <v>5741.4351767323096</v>
      </c>
      <c r="AEA70" s="206">
        <v>1974.10229689785</v>
      </c>
      <c r="AEB70" s="194"/>
      <c r="AEC70" s="205">
        <v>5610.7107599999899</v>
      </c>
      <c r="AED70" s="206">
        <v>2081.7193343836602</v>
      </c>
      <c r="AEF70" s="224">
        <v>7930.5884359743804</v>
      </c>
      <c r="AEG70" s="225">
        <v>2401.9689022534999</v>
      </c>
      <c r="AEH70" s="213"/>
      <c r="AEI70" s="224">
        <v>7858.0452068475397</v>
      </c>
      <c r="AEJ70" s="225">
        <v>2467.10132594898</v>
      </c>
      <c r="AEK70" s="213"/>
      <c r="AEL70" s="224">
        <v>7753.0449285206896</v>
      </c>
      <c r="AEM70" s="225">
        <v>2563.8096798985698</v>
      </c>
      <c r="AEN70" s="213"/>
      <c r="AEO70" s="224">
        <v>7639.0537383938399</v>
      </c>
      <c r="AEP70" s="225">
        <v>2667.7814974001399</v>
      </c>
      <c r="AEQ70" s="213"/>
      <c r="AER70" s="224">
        <v>7515.1749773401398</v>
      </c>
      <c r="AES70" s="225">
        <v>2790.8070663598</v>
      </c>
      <c r="AET70" s="213"/>
      <c r="AEU70" s="224">
        <v>7359.1698788132899</v>
      </c>
      <c r="AEV70" s="225">
        <v>2930.2391003781499</v>
      </c>
      <c r="AEX70" s="243">
        <v>9962.3345941411098</v>
      </c>
      <c r="AEY70" s="244">
        <v>3313.0758353971801</v>
      </c>
      <c r="AEZ70" s="232"/>
      <c r="AFA70" s="243">
        <v>9884.1046985427893</v>
      </c>
      <c r="AFB70" s="244">
        <v>3394.74907079587</v>
      </c>
      <c r="AFC70" s="232"/>
      <c r="AFD70" s="243">
        <v>9770.2039589444594</v>
      </c>
      <c r="AFE70" s="244">
        <v>3515.5998963327602</v>
      </c>
      <c r="AFF70" s="232"/>
      <c r="AFG70" s="243">
        <v>9646.4283733461198</v>
      </c>
      <c r="AFH70" s="244">
        <v>3645.7904366747498</v>
      </c>
      <c r="AFI70" s="232"/>
      <c r="AFJ70" s="243">
        <v>9497.2189397477905</v>
      </c>
      <c r="AFK70" s="244">
        <v>3799.9805906823099</v>
      </c>
      <c r="AFL70" s="232"/>
      <c r="AFM70" s="243">
        <v>9343.3876000000091</v>
      </c>
      <c r="AFN70" s="244">
        <v>3975.9253673344501</v>
      </c>
      <c r="AFP70" s="263">
        <v>12064.891118355899</v>
      </c>
      <c r="AFQ70" s="264">
        <v>4462.7843939946397</v>
      </c>
      <c r="AFR70" s="251"/>
      <c r="AFS70" s="263">
        <v>11953.4077799559</v>
      </c>
      <c r="AFT70" s="264">
        <v>4572.6634297356404</v>
      </c>
      <c r="AFU70" s="251"/>
      <c r="AFV70" s="263">
        <v>11816.8420632246</v>
      </c>
      <c r="AFW70" s="264">
        <v>4734.6635200341298</v>
      </c>
      <c r="AFX70" s="251"/>
      <c r="AFY70" s="263">
        <v>11668.4265312932</v>
      </c>
      <c r="AFZ70" s="264">
        <v>4909.5190021621002</v>
      </c>
      <c r="AGA70" s="251"/>
      <c r="AGB70" s="263">
        <v>11508.927576230601</v>
      </c>
      <c r="AGC70" s="264">
        <v>5117.4508393148199</v>
      </c>
      <c r="AGD70" s="251"/>
      <c r="AGE70" s="263">
        <v>11305.124299999999</v>
      </c>
      <c r="AGF70" s="264">
        <v>5353.8942023406398</v>
      </c>
      <c r="AGH70" s="41"/>
      <c r="AGI70" s="42"/>
      <c r="AGK70" s="41"/>
      <c r="AGL70" s="42"/>
      <c r="AGN70" s="41"/>
      <c r="AGO70" s="42"/>
      <c r="AGQ70" s="41"/>
      <c r="AGR70" s="42"/>
      <c r="AGT70" s="41"/>
      <c r="AGU70" s="42"/>
      <c r="AGW70" s="41"/>
      <c r="AGX70" s="42"/>
      <c r="AGZ70" s="41"/>
      <c r="AHA70" s="42"/>
      <c r="AHC70" s="41"/>
      <c r="AHD70" s="42"/>
      <c r="AHF70" s="41"/>
      <c r="AHG70" s="42"/>
      <c r="AHI70" s="41"/>
      <c r="AHJ70" s="42"/>
      <c r="AHL70" s="41"/>
      <c r="AHM70" s="42"/>
      <c r="AHO70" s="41"/>
      <c r="AHP70" s="42"/>
      <c r="AHR70" s="41"/>
      <c r="AHS70" s="42"/>
      <c r="AHU70" s="41"/>
      <c r="AHV70" s="42"/>
      <c r="AHX70" s="41"/>
      <c r="AHY70" s="42"/>
      <c r="AIA70" s="41"/>
      <c r="AIB70" s="42"/>
      <c r="AID70" s="41"/>
      <c r="AIE70" s="42"/>
      <c r="AIG70" s="41"/>
      <c r="AIH70" s="42"/>
      <c r="AIJ70" s="41"/>
      <c r="AIK70" s="42"/>
      <c r="AIM70" s="41"/>
      <c r="AIN70" s="42"/>
      <c r="AIP70" s="41"/>
      <c r="AIQ70" s="42"/>
      <c r="AIS70" s="41"/>
      <c r="AIT70" s="42"/>
      <c r="AIV70" s="41"/>
      <c r="AIW70" s="42"/>
      <c r="AIY70" s="41"/>
      <c r="AIZ70" s="42"/>
      <c r="AJB70" s="41"/>
      <c r="AJC70" s="42"/>
      <c r="AJE70" s="41"/>
      <c r="AJF70" s="42"/>
      <c r="AJH70" s="41"/>
      <c r="AJI70" s="42"/>
      <c r="AJK70" s="41"/>
      <c r="AJL70" s="42"/>
      <c r="AJN70" s="41"/>
      <c r="AJO70" s="42"/>
      <c r="AJQ70" s="41"/>
      <c r="AJR70" s="42"/>
      <c r="AJT70" s="41"/>
      <c r="AJU70" s="42"/>
      <c r="AJW70" s="41"/>
      <c r="AJX70" s="42"/>
      <c r="AJZ70" s="41"/>
      <c r="AKA70" s="42"/>
      <c r="AKC70" s="41"/>
      <c r="AKD70" s="42"/>
      <c r="AKF70" s="41"/>
      <c r="AKG70" s="42"/>
      <c r="AKI70" s="41"/>
      <c r="AKJ70" s="42"/>
      <c r="AKL70" s="41"/>
      <c r="AKM70" s="42"/>
      <c r="AKN70" s="66"/>
      <c r="AKO70" s="41"/>
      <c r="AKP70" s="42"/>
      <c r="AKQ70" s="66"/>
      <c r="AKR70" s="41"/>
      <c r="AKS70" s="42"/>
      <c r="AKU70" s="41"/>
      <c r="AKV70" s="42"/>
      <c r="AKW70" s="66"/>
      <c r="AKX70" s="41"/>
      <c r="AKY70" s="42"/>
      <c r="AKZ70" s="66"/>
      <c r="ALA70" s="41"/>
      <c r="ALB70" s="42"/>
      <c r="ALD70" s="41"/>
      <c r="ALE70" s="42"/>
      <c r="ALF70" s="66"/>
      <c r="ALG70" s="41"/>
      <c r="ALH70" s="42"/>
      <c r="ALI70" s="66"/>
      <c r="ALJ70" s="41"/>
      <c r="ALK70" s="42"/>
      <c r="ALM70" s="41"/>
      <c r="ALN70" s="42"/>
      <c r="ALO70" s="66"/>
      <c r="ALP70" s="41"/>
      <c r="ALQ70" s="42"/>
      <c r="ALR70" s="66"/>
      <c r="ALS70" s="41"/>
      <c r="ALT70" s="42"/>
      <c r="ALV70" s="41"/>
      <c r="ALW70" s="42"/>
      <c r="ALX70" s="66"/>
      <c r="ALY70" s="41"/>
      <c r="ALZ70" s="42"/>
      <c r="AMA70" s="66"/>
      <c r="AMB70" s="41"/>
      <c r="AMC70" s="42"/>
      <c r="AME70" s="41"/>
      <c r="AMF70" s="42"/>
      <c r="AMG70" s="66"/>
      <c r="AMH70" s="41"/>
      <c r="AMI70" s="42"/>
      <c r="AMJ70" s="66"/>
      <c r="AMK70" s="41"/>
      <c r="AML70" s="42"/>
      <c r="AMN70" s="41"/>
      <c r="AMO70" s="42"/>
      <c r="AMP70" s="66"/>
      <c r="AMQ70" s="41"/>
      <c r="AMR70" s="42"/>
      <c r="AMS70" s="66"/>
      <c r="AMT70" s="41"/>
      <c r="AMU70" s="42"/>
      <c r="AMW70" s="41"/>
      <c r="AMX70" s="42"/>
      <c r="AMY70" s="66"/>
      <c r="AMZ70" s="41"/>
      <c r="ANA70" s="42"/>
      <c r="ANB70" s="66"/>
      <c r="ANC70" s="41"/>
      <c r="AND70" s="42"/>
      <c r="ANF70" s="41"/>
      <c r="ANG70" s="42"/>
      <c r="ANH70" s="66"/>
      <c r="ANI70" s="41"/>
      <c r="ANJ70" s="42"/>
      <c r="ANK70" s="66"/>
      <c r="ANL70" s="41"/>
      <c r="ANM70" s="42"/>
      <c r="ANO70" s="41"/>
      <c r="ANP70" s="42"/>
      <c r="ANQ70" s="66"/>
      <c r="ANR70" s="41"/>
      <c r="ANS70" s="42"/>
      <c r="ANT70" s="66"/>
      <c r="ANU70" s="41"/>
      <c r="ANV70" s="42"/>
      <c r="ANX70" s="41"/>
      <c r="ANY70" s="42"/>
      <c r="ANZ70" s="66"/>
      <c r="AOA70" s="41"/>
      <c r="AOB70" s="42"/>
      <c r="AOC70" s="66"/>
      <c r="AOD70" s="41"/>
      <c r="AOE70" s="42"/>
      <c r="AOG70" s="41"/>
      <c r="AOH70" s="42"/>
      <c r="AOI70" s="66"/>
      <c r="AOJ70" s="41"/>
      <c r="AOK70" s="42"/>
      <c r="AOL70" s="66"/>
      <c r="AOM70" s="41"/>
      <c r="AON70" s="42"/>
      <c r="AOP70" s="41"/>
      <c r="AOQ70" s="42"/>
      <c r="AOS70" s="41"/>
      <c r="AOT70" s="42"/>
      <c r="AOV70" s="41"/>
      <c r="AOW70" s="42"/>
      <c r="AOY70" s="41"/>
      <c r="AOZ70" s="42"/>
      <c r="APB70" s="41"/>
      <c r="APC70" s="42"/>
      <c r="APE70" s="41"/>
      <c r="APF70" s="42"/>
      <c r="APH70" s="41"/>
      <c r="API70" s="42"/>
      <c r="APK70" s="41"/>
      <c r="APL70" s="42"/>
      <c r="APN70" s="41"/>
      <c r="APO70" s="42"/>
      <c r="APQ70" s="41"/>
      <c r="APR70" s="42"/>
      <c r="APT70" s="41"/>
      <c r="APU70" s="42"/>
      <c r="APW70" s="41"/>
      <c r="APX70" s="42"/>
      <c r="APZ70" s="41"/>
      <c r="AQA70" s="42"/>
      <c r="AQC70" s="41"/>
      <c r="AQD70" s="42"/>
      <c r="AQF70" s="41"/>
      <c r="AQG70" s="42"/>
      <c r="AQI70" s="41"/>
      <c r="AQJ70" s="42"/>
      <c r="AQL70" s="41"/>
      <c r="AQM70" s="42"/>
      <c r="AQO70" s="41"/>
      <c r="AQP70" s="42"/>
      <c r="AQR70" s="41"/>
      <c r="AQS70" s="42"/>
      <c r="AQU70" s="41"/>
      <c r="AQV70" s="42"/>
      <c r="AQX70" s="41"/>
      <c r="AQY70" s="42"/>
      <c r="ARA70" s="41"/>
      <c r="ARB70" s="42"/>
      <c r="ARD70" s="41"/>
      <c r="ARE70" s="42"/>
      <c r="ARG70" s="41"/>
      <c r="ARH70" s="42"/>
      <c r="ARJ70" s="41"/>
      <c r="ARK70" s="42"/>
      <c r="ARM70" s="41"/>
      <c r="ARN70" s="42"/>
      <c r="ARP70" s="41"/>
      <c r="ARQ70" s="42"/>
      <c r="ARS70" s="41"/>
      <c r="ART70" s="42"/>
      <c r="ARV70" s="41"/>
      <c r="ARW70" s="42"/>
      <c r="ARY70" s="41"/>
      <c r="ARZ70" s="42"/>
      <c r="ASB70" s="41"/>
      <c r="ASC70" s="42"/>
      <c r="ASE70" s="41"/>
      <c r="ASF70" s="42"/>
      <c r="ASH70" s="41"/>
      <c r="ASI70" s="42"/>
      <c r="ASK70" s="41"/>
      <c r="ASL70" s="42"/>
      <c r="ASN70" s="41"/>
      <c r="ASO70" s="42"/>
      <c r="ASQ70" s="41"/>
      <c r="ASR70" s="42"/>
      <c r="AST70" s="41"/>
      <c r="ASU70" s="42"/>
      <c r="ASW70" s="41"/>
      <c r="ASX70" s="42"/>
      <c r="ASZ70" s="41"/>
      <c r="ATA70" s="42"/>
      <c r="ATC70" s="41"/>
      <c r="ATD70" s="42"/>
      <c r="ATF70" s="41"/>
      <c r="ATG70" s="42"/>
      <c r="ATI70" s="41"/>
      <c r="ATJ70" s="42"/>
      <c r="ATL70" s="41"/>
      <c r="ATM70" s="42"/>
      <c r="ATO70" s="41"/>
      <c r="ATP70" s="42"/>
      <c r="ATR70" s="41"/>
      <c r="ATS70" s="42"/>
      <c r="ATU70" s="41"/>
      <c r="ATV70" s="42"/>
      <c r="ATX70" s="41"/>
      <c r="ATY70" s="42"/>
      <c r="AUA70" s="41"/>
      <c r="AUB70" s="42"/>
      <c r="AUD70" s="41"/>
      <c r="AUE70" s="42"/>
      <c r="AUG70" s="41"/>
      <c r="AUH70" s="42"/>
      <c r="AUJ70" s="41"/>
      <c r="AUK70" s="42"/>
      <c r="AUM70" s="41"/>
      <c r="AUN70" s="42"/>
      <c r="AUP70" s="41"/>
      <c r="AUQ70" s="42"/>
      <c r="AUS70" s="41"/>
      <c r="AUT70" s="42"/>
      <c r="AUV70" s="41"/>
      <c r="AUW70" s="42"/>
      <c r="AUY70" s="41"/>
      <c r="AUZ70" s="42"/>
      <c r="AVB70" s="41"/>
      <c r="AVC70" s="42"/>
      <c r="AVE70" s="41"/>
      <c r="AVF70" s="42"/>
      <c r="AVH70" s="41"/>
      <c r="AVI70" s="42"/>
      <c r="AVK70" s="41"/>
      <c r="AVL70" s="42"/>
      <c r="AVN70" s="41"/>
      <c r="AVO70" s="42"/>
      <c r="AVQ70" s="41"/>
      <c r="AVR70" s="42"/>
      <c r="AVT70" s="41"/>
      <c r="AVU70" s="42"/>
      <c r="AVW70" s="41"/>
      <c r="AVX70" s="42"/>
      <c r="AVZ70" s="41"/>
      <c r="AWA70" s="42"/>
      <c r="AWC70" s="41"/>
      <c r="AWD70" s="42"/>
      <c r="AWF70" s="41"/>
      <c r="AWG70" s="42"/>
      <c r="AWH70" s="66"/>
      <c r="AWI70" s="41"/>
      <c r="AWJ70" s="42"/>
      <c r="AWK70" s="66"/>
      <c r="AWL70" s="41"/>
      <c r="AWM70" s="42"/>
      <c r="AWO70" s="41"/>
      <c r="AWP70" s="42"/>
      <c r="AWQ70" s="66"/>
      <c r="AWR70" s="41"/>
      <c r="AWS70" s="42"/>
      <c r="AWT70" s="66"/>
      <c r="AWU70" s="41"/>
      <c r="AWV70" s="42"/>
      <c r="AWX70" s="41"/>
      <c r="AWY70" s="42"/>
      <c r="AWZ70" s="66"/>
      <c r="AXA70" s="41"/>
      <c r="AXB70" s="42"/>
      <c r="AXC70" s="66"/>
      <c r="AXD70" s="41"/>
      <c r="AXE70" s="42"/>
      <c r="AXG70" s="41"/>
      <c r="AXH70" s="42"/>
      <c r="AXI70" s="66"/>
      <c r="AXJ70" s="41"/>
      <c r="AXK70" s="42"/>
      <c r="AXL70" s="66"/>
      <c r="AXM70" s="41"/>
      <c r="AXN70" s="42"/>
      <c r="AXP70" s="41"/>
      <c r="AXQ70" s="42"/>
      <c r="AXR70" s="66"/>
      <c r="AXS70" s="41"/>
      <c r="AXT70" s="42"/>
      <c r="AXU70" s="66"/>
      <c r="AXV70" s="41"/>
      <c r="AXW70" s="42"/>
      <c r="AXY70" s="41"/>
      <c r="AXZ70" s="42"/>
      <c r="AYA70" s="66"/>
      <c r="AYB70" s="41"/>
      <c r="AYC70" s="42"/>
      <c r="AYD70" s="66"/>
      <c r="AYE70" s="41"/>
      <c r="AYF70" s="42"/>
      <c r="AYH70" s="41"/>
      <c r="AYI70" s="42"/>
      <c r="AYJ70" s="66"/>
      <c r="AYK70" s="41"/>
      <c r="AYL70" s="42"/>
      <c r="AYM70" s="66"/>
      <c r="AYN70" s="41"/>
      <c r="AYO70" s="42"/>
      <c r="AYQ70" s="41"/>
      <c r="AYR70" s="42"/>
      <c r="AYS70" s="66"/>
      <c r="AYT70" s="41"/>
      <c r="AYU70" s="42"/>
      <c r="AYV70" s="66"/>
      <c r="AYW70" s="41"/>
      <c r="AYX70" s="42"/>
      <c r="AYZ70" s="41"/>
      <c r="AZA70" s="42"/>
      <c r="AZB70" s="66"/>
      <c r="AZC70" s="41"/>
      <c r="AZD70" s="42"/>
      <c r="AZE70" s="66"/>
      <c r="AZF70" s="41"/>
      <c r="AZG70" s="42"/>
      <c r="AZI70" s="41"/>
      <c r="AZJ70" s="42"/>
      <c r="AZK70" s="66"/>
      <c r="AZL70" s="41"/>
      <c r="AZM70" s="42"/>
      <c r="AZN70" s="66"/>
      <c r="AZO70" s="41"/>
      <c r="AZP70" s="42"/>
      <c r="AZR70" s="41"/>
      <c r="AZS70" s="42"/>
      <c r="AZT70" s="66"/>
      <c r="AZU70" s="41"/>
      <c r="AZV70" s="42"/>
      <c r="AZW70" s="66"/>
      <c r="AZX70" s="41"/>
      <c r="AZY70" s="42"/>
    </row>
    <row r="71" spans="2:1377" x14ac:dyDescent="0.15">
      <c r="B71" s="41">
        <v>248.61259343003599</v>
      </c>
      <c r="C71" s="42">
        <v>44.035467619036602</v>
      </c>
      <c r="E71" s="41">
        <v>224.04706027237501</v>
      </c>
      <c r="F71" s="42">
        <v>45.950041914849898</v>
      </c>
      <c r="H71" s="41">
        <v>213.45754737822199</v>
      </c>
      <c r="I71" s="42">
        <v>48.110812149469503</v>
      </c>
      <c r="J71" s="66"/>
      <c r="K71" s="41">
        <v>220.22809705773901</v>
      </c>
      <c r="L71" s="42">
        <v>51.830474870341703</v>
      </c>
      <c r="N71" s="41">
        <v>316.64404616245298</v>
      </c>
      <c r="O71" s="42">
        <v>64.887744048785805</v>
      </c>
      <c r="P71" s="66"/>
      <c r="Q71" s="41">
        <v>288.76388859694401</v>
      </c>
      <c r="R71" s="42">
        <v>67.702102613062294</v>
      </c>
      <c r="S71" s="66"/>
      <c r="T71" s="41">
        <v>252.88581103143801</v>
      </c>
      <c r="U71" s="42">
        <v>71.125648768750395</v>
      </c>
      <c r="V71" s="66"/>
      <c r="W71" s="41">
        <v>290.86691552106998</v>
      </c>
      <c r="X71" s="42">
        <v>76.903072104985597</v>
      </c>
      <c r="Z71" s="41">
        <v>438.75813426491698</v>
      </c>
      <c r="AA71" s="42">
        <v>92.838591591141594</v>
      </c>
      <c r="AB71" s="66"/>
      <c r="AC71" s="41">
        <v>409.00249027130099</v>
      </c>
      <c r="AD71" s="42">
        <v>96.564531950647094</v>
      </c>
      <c r="AE71" s="66"/>
      <c r="AF71" s="41">
        <v>370.31116627768398</v>
      </c>
      <c r="AG71" s="42">
        <v>100.992703819798</v>
      </c>
      <c r="AH71" s="66"/>
      <c r="AI71" s="41">
        <v>379.54580497218802</v>
      </c>
      <c r="AJ71" s="42">
        <v>109.08730468454399</v>
      </c>
      <c r="AL71" s="41">
        <v>523.13618960100598</v>
      </c>
      <c r="AM71" s="42">
        <v>129.91669537593</v>
      </c>
      <c r="AN71" s="66"/>
      <c r="AO71" s="41">
        <v>485.26526251810299</v>
      </c>
      <c r="AP71" s="42">
        <v>135.41113485080101</v>
      </c>
      <c r="AQ71" s="66"/>
      <c r="AR71" s="41">
        <v>436.16073543520099</v>
      </c>
      <c r="AS71" s="42">
        <v>142.06325682668901</v>
      </c>
      <c r="AT71" s="66"/>
      <c r="AU71" s="41">
        <v>378.73205832705798</v>
      </c>
      <c r="AV71" s="42">
        <v>149.67775193434301</v>
      </c>
      <c r="AX71" s="41">
        <v>705.66414186524298</v>
      </c>
      <c r="AY71" s="42">
        <v>179.73941932515899</v>
      </c>
      <c r="AZ71" s="66"/>
      <c r="BA71" s="41">
        <v>650.42413318130696</v>
      </c>
      <c r="BB71" s="42">
        <v>187.11969926766099</v>
      </c>
      <c r="BC71" s="66"/>
      <c r="BD71" s="41">
        <v>593.39811581343099</v>
      </c>
      <c r="BE71" s="42">
        <v>195.90463916416999</v>
      </c>
      <c r="BF71" s="66"/>
      <c r="BG71" s="41">
        <v>526.50894580056604</v>
      </c>
      <c r="BH71" s="42">
        <v>205.87079312485801</v>
      </c>
      <c r="BJ71" s="41">
        <v>985.99260407803195</v>
      </c>
      <c r="BK71" s="42">
        <v>298.917653472327</v>
      </c>
      <c r="BL71" s="66"/>
      <c r="BM71" s="41">
        <v>913.14499435800894</v>
      </c>
      <c r="BN71" s="42">
        <v>311.09710383789201</v>
      </c>
      <c r="BO71" s="66"/>
      <c r="BP71" s="41">
        <v>838.36401491796505</v>
      </c>
      <c r="BQ71" s="42">
        <v>325.66619589442701</v>
      </c>
      <c r="BR71" s="66"/>
      <c r="BS71" s="41">
        <v>750.51239319408899</v>
      </c>
      <c r="BT71" s="42">
        <v>342.35729926138202</v>
      </c>
      <c r="BV71" s="41">
        <v>1360.6169651738701</v>
      </c>
      <c r="BW71" s="42">
        <v>452.50579483950901</v>
      </c>
      <c r="BX71" s="66"/>
      <c r="BY71" s="41">
        <v>1298.98604109541</v>
      </c>
      <c r="BZ71" s="42">
        <v>466.13785581983802</v>
      </c>
      <c r="CA71" s="66"/>
      <c r="CB71" s="41">
        <v>1206.3896770169499</v>
      </c>
      <c r="CC71" s="42">
        <v>485.10338585677698</v>
      </c>
      <c r="CD71" s="66"/>
      <c r="CE71" s="41">
        <v>1105.7051529384901</v>
      </c>
      <c r="CF71" s="42">
        <v>504.87653313886102</v>
      </c>
      <c r="CG71" s="66"/>
      <c r="CH71" s="41">
        <v>1006.11914478156</v>
      </c>
      <c r="CI71" s="42">
        <v>528.645309194643</v>
      </c>
      <c r="CJ71" s="66"/>
      <c r="CK71" s="41">
        <v>1014.01831058465</v>
      </c>
      <c r="CL71" s="42">
        <v>554.18772116133596</v>
      </c>
      <c r="CN71" s="41">
        <v>1887.6663181486799</v>
      </c>
      <c r="CO71" s="42">
        <v>652.04960100638903</v>
      </c>
      <c r="CP71" s="66"/>
      <c r="CQ71" s="41">
        <v>1823.37706638942</v>
      </c>
      <c r="CR71" s="42">
        <v>670.49735415153202</v>
      </c>
      <c r="CS71" s="66"/>
      <c r="CT71" s="41">
        <v>1725.19129463017</v>
      </c>
      <c r="CU71" s="42">
        <v>695.57979757805401</v>
      </c>
      <c r="CV71" s="66"/>
      <c r="CW71" s="41">
        <v>1618.1817428709201</v>
      </c>
      <c r="CX71" s="42">
        <v>721.34918055923401</v>
      </c>
      <c r="CY71" s="66"/>
      <c r="CZ71" s="41">
        <v>1623.84903407465</v>
      </c>
      <c r="DA71" s="42">
        <v>749.38239101299098</v>
      </c>
      <c r="DB71" s="66"/>
      <c r="DC71" s="41">
        <v>1505.5888</v>
      </c>
      <c r="DD71" s="42">
        <v>784.41428852925196</v>
      </c>
      <c r="DF71" s="41">
        <v>2490.11389480964</v>
      </c>
      <c r="DG71" s="42">
        <v>901.78350978101003</v>
      </c>
      <c r="DH71" s="66"/>
      <c r="DI71" s="41">
        <v>2423.7318020472399</v>
      </c>
      <c r="DJ71" s="42">
        <v>925.85351629406796</v>
      </c>
      <c r="DK71" s="66"/>
      <c r="DL71" s="41">
        <v>2320.5221092848501</v>
      </c>
      <c r="DM71" s="42">
        <v>958.13674617571905</v>
      </c>
      <c r="DN71" s="66"/>
      <c r="DO71" s="41">
        <v>2328.6046382352401</v>
      </c>
      <c r="DP71" s="42">
        <v>986.95818355230301</v>
      </c>
      <c r="DQ71" s="66"/>
      <c r="DR71" s="41">
        <v>2069.3095237600401</v>
      </c>
      <c r="DS71" s="42">
        <v>1029.0394841090299</v>
      </c>
      <c r="DT71" s="66"/>
      <c r="DU71" s="41">
        <v>2099.5511619307999</v>
      </c>
      <c r="DV71" s="42">
        <v>1069.5876695843101</v>
      </c>
      <c r="DX71" s="41">
        <v>3049.36865247375</v>
      </c>
      <c r="DY71" s="42">
        <v>1216.83159960847</v>
      </c>
      <c r="DZ71" s="66"/>
      <c r="EA71" s="41">
        <v>2932.2474524737499</v>
      </c>
      <c r="EB71" s="42">
        <v>1249.2492502386399</v>
      </c>
      <c r="EC71" s="66"/>
      <c r="ED71" s="41">
        <v>2808.6408653858498</v>
      </c>
      <c r="EE71" s="42">
        <v>1292.63647028836</v>
      </c>
      <c r="EF71" s="66"/>
      <c r="EG71" s="41">
        <v>2819.3200770342501</v>
      </c>
      <c r="EH71" s="42">
        <v>1331.4734225434399</v>
      </c>
      <c r="EI71" s="66"/>
      <c r="EJ71" s="41">
        <v>2549.03158412215</v>
      </c>
      <c r="EK71" s="42">
        <v>1388.4616522768799</v>
      </c>
      <c r="EL71" s="66"/>
      <c r="EM71" s="41">
        <v>2544.4571483997202</v>
      </c>
      <c r="EN71" s="42">
        <v>1443.4183402650499</v>
      </c>
      <c r="EP71" s="41">
        <v>887.74124607841395</v>
      </c>
      <c r="EQ71" s="42">
        <v>87.100782659439901</v>
      </c>
      <c r="ER71" s="66"/>
      <c r="ES71" s="41">
        <v>858.86171292075198</v>
      </c>
      <c r="ET71" s="42">
        <v>91.097381931641294</v>
      </c>
      <c r="EU71" s="66"/>
      <c r="EV71" s="41">
        <v>822.09001976309105</v>
      </c>
      <c r="EW71" s="42">
        <v>95.733033441813404</v>
      </c>
      <c r="EX71" s="66"/>
      <c r="EY71" s="41">
        <v>859.55960000000096</v>
      </c>
      <c r="EZ71" s="42">
        <v>103.050925070905</v>
      </c>
      <c r="FB71" s="41">
        <v>1089.4375014459099</v>
      </c>
      <c r="FC71" s="42">
        <v>128.509785549322</v>
      </c>
      <c r="FD71" s="66"/>
      <c r="FE71" s="41">
        <v>1056.5243438804</v>
      </c>
      <c r="FF71" s="42">
        <v>134.27945891163</v>
      </c>
      <c r="FG71" s="66"/>
      <c r="FH71" s="41">
        <v>1014.49326631489</v>
      </c>
      <c r="FI71" s="42">
        <v>141.12083509993499</v>
      </c>
      <c r="FJ71" s="66"/>
      <c r="FK71" s="41">
        <v>1067.9453710206301</v>
      </c>
      <c r="FL71" s="42">
        <v>152.87258527806199</v>
      </c>
      <c r="FN71" s="41">
        <v>1407.4199267245299</v>
      </c>
      <c r="FO71" s="42">
        <v>183.885280856756</v>
      </c>
      <c r="FP71" s="66"/>
      <c r="FQ71" s="41">
        <v>1371.91228273091</v>
      </c>
      <c r="FR71" s="42">
        <v>191.53350798667299</v>
      </c>
      <c r="FS71" s="66"/>
      <c r="FT71" s="41">
        <v>1326.1889587373</v>
      </c>
      <c r="FU71" s="42">
        <v>200.474206009526</v>
      </c>
      <c r="FV71" s="66"/>
      <c r="FW71" s="41">
        <v>1387.3156520012201</v>
      </c>
      <c r="FX71" s="42">
        <v>216.416976013838</v>
      </c>
      <c r="FZ71" s="41">
        <v>1705.97183963204</v>
      </c>
      <c r="GA71" s="42">
        <v>257.38890964656298</v>
      </c>
      <c r="GB71" s="66"/>
      <c r="GC71" s="41">
        <v>1660.91091254914</v>
      </c>
      <c r="GD71" s="42">
        <v>268.57822862730501</v>
      </c>
      <c r="GE71" s="66"/>
      <c r="GF71" s="41">
        <v>1674.5087042175201</v>
      </c>
      <c r="GG71" s="42">
        <v>280.37466327764997</v>
      </c>
      <c r="GH71" s="66"/>
      <c r="GI71" s="41">
        <v>1535.53005838333</v>
      </c>
      <c r="GJ71" s="42">
        <v>296.51005052614198</v>
      </c>
      <c r="GL71" s="41">
        <v>2201.0683313781301</v>
      </c>
      <c r="GM71" s="42">
        <v>355.967108542034</v>
      </c>
      <c r="GN71" s="66"/>
      <c r="GO71" s="41">
        <v>2137.2003226941902</v>
      </c>
      <c r="GP71" s="42">
        <v>371.03128803588498</v>
      </c>
      <c r="GQ71" s="66"/>
      <c r="GR71" s="41">
        <v>2069.6263053263101</v>
      </c>
      <c r="GS71" s="42">
        <v>388.69632450445101</v>
      </c>
      <c r="GT71" s="66"/>
      <c r="GU71" s="41">
        <v>1990.6617926449901</v>
      </c>
      <c r="GV71" s="42">
        <v>408.08687285805098</v>
      </c>
      <c r="GX71" s="41">
        <v>3029.6276843947398</v>
      </c>
      <c r="GY71" s="42">
        <v>592.19096487291699</v>
      </c>
      <c r="GZ71" s="66"/>
      <c r="HA71" s="41">
        <v>2945.2760746747199</v>
      </c>
      <c r="HB71" s="42">
        <v>616.938844278999</v>
      </c>
      <c r="HC71" s="66"/>
      <c r="HD71" s="41">
        <v>2856.43109523467</v>
      </c>
      <c r="HE71" s="42">
        <v>646.13552319601899</v>
      </c>
      <c r="HF71" s="66"/>
      <c r="HG71" s="41">
        <v>2882.5810299322202</v>
      </c>
      <c r="HH71" s="42">
        <v>675.16492780818896</v>
      </c>
      <c r="HJ71" s="41">
        <v>4038.6810178754499</v>
      </c>
      <c r="HK71" s="42">
        <v>896.40713686881202</v>
      </c>
      <c r="HL71" s="66"/>
      <c r="HM71" s="41">
        <v>3966.3540937969901</v>
      </c>
      <c r="HN71" s="42">
        <v>924.01258676603402</v>
      </c>
      <c r="HO71" s="66"/>
      <c r="HP71" s="41">
        <v>3858.88572971853</v>
      </c>
      <c r="HQ71" s="42">
        <v>962.33299694277605</v>
      </c>
      <c r="HR71" s="66"/>
      <c r="HS71" s="41">
        <v>3742.1052056400699</v>
      </c>
      <c r="HT71" s="42">
        <v>1001.68271396302</v>
      </c>
      <c r="HU71" s="66"/>
      <c r="HV71" s="41">
        <v>3793.2676530123799</v>
      </c>
      <c r="HW71" s="42">
        <v>1042.36238921625</v>
      </c>
      <c r="HX71" s="66"/>
      <c r="HY71" s="41">
        <v>3486.0331999999999</v>
      </c>
      <c r="HZ71" s="42">
        <v>1100.7236099658401</v>
      </c>
      <c r="IB71" s="41">
        <v>5280.4954248161803</v>
      </c>
      <c r="IC71" s="42">
        <v>1291.83150442383</v>
      </c>
      <c r="ID71" s="66"/>
      <c r="IE71" s="41">
        <v>5204.1731730569199</v>
      </c>
      <c r="IF71" s="42">
        <v>1328.93811657023</v>
      </c>
      <c r="IG71" s="66"/>
      <c r="IH71" s="41">
        <v>5089.25640129767</v>
      </c>
      <c r="II71" s="42">
        <v>1379.6089926735699</v>
      </c>
      <c r="IJ71" s="66"/>
      <c r="IK71" s="41">
        <v>4964.1388495384199</v>
      </c>
      <c r="IL71" s="42">
        <v>1431.31256947929</v>
      </c>
      <c r="IM71" s="66"/>
      <c r="IN71" s="41">
        <v>4840.1600660199101</v>
      </c>
      <c r="IO71" s="42">
        <v>1491.0305241962501</v>
      </c>
      <c r="IP71" s="66"/>
      <c r="IQ71" s="41">
        <v>4666.6144000000004</v>
      </c>
      <c r="IR71" s="42">
        <v>1559.4693060774</v>
      </c>
      <c r="IT71" s="41">
        <v>6679.1381370241097</v>
      </c>
      <c r="IU71" s="42">
        <v>1786.8531247599401</v>
      </c>
      <c r="IV71" s="66"/>
      <c r="IW71" s="41">
        <v>6599.3860442616997</v>
      </c>
      <c r="IX71" s="42">
        <v>1834.9827463675999</v>
      </c>
      <c r="IY71" s="66"/>
      <c r="IZ71" s="41">
        <v>6477.5863514993098</v>
      </c>
      <c r="JA71" s="42">
        <v>1900.0340283192099</v>
      </c>
      <c r="JB71" s="66"/>
      <c r="JC71" s="41">
        <v>6344.6972587369</v>
      </c>
      <c r="JD71" s="42">
        <v>1966.01047064368</v>
      </c>
      <c r="JE71" s="66"/>
      <c r="JF71" s="41">
        <v>6182.3337659745102</v>
      </c>
      <c r="JG71" s="42">
        <v>2041.67365927683</v>
      </c>
      <c r="JH71" s="66"/>
      <c r="JI71" s="41">
        <v>6294.3102238752999</v>
      </c>
      <c r="JJ71" s="42">
        <v>2117.0194163494298</v>
      </c>
      <c r="JL71" s="41">
        <v>8111.4841118162203</v>
      </c>
      <c r="JM71" s="42">
        <v>2411.4781559142898</v>
      </c>
      <c r="JN71" s="66"/>
      <c r="JO71" s="41">
        <v>7978.31891181623</v>
      </c>
      <c r="JP71" s="42">
        <v>2476.1624062768601</v>
      </c>
      <c r="JQ71" s="66"/>
      <c r="JR71" s="41">
        <v>7832.4043247283198</v>
      </c>
      <c r="JS71" s="42">
        <v>2563.49111759583</v>
      </c>
      <c r="JT71" s="66"/>
      <c r="JU71" s="41">
        <v>7673.1824576404197</v>
      </c>
      <c r="JV71" s="42">
        <v>2652.3670111956799</v>
      </c>
      <c r="JW71" s="66"/>
      <c r="JX71" s="41">
        <v>7519.94704346464</v>
      </c>
      <c r="JY71" s="42">
        <v>2754.6648489230602</v>
      </c>
      <c r="JZ71" s="66"/>
      <c r="KA71" s="41">
        <v>7614.9234138493402</v>
      </c>
      <c r="KB71" s="42">
        <v>2856.68533807928</v>
      </c>
      <c r="KD71" s="41">
        <v>1856.64207504452</v>
      </c>
      <c r="KE71" s="42">
        <v>188.19375151329001</v>
      </c>
      <c r="KF71" s="66"/>
      <c r="KG71" s="41">
        <v>1828.37804152884</v>
      </c>
      <c r="KH71" s="42">
        <v>194.52588685360001</v>
      </c>
      <c r="KI71" s="66"/>
      <c r="KJ71" s="41">
        <v>1793.1209072131701</v>
      </c>
      <c r="KK71" s="42">
        <v>202.87840978129</v>
      </c>
      <c r="KL71" s="66"/>
      <c r="KM71" s="41">
        <v>1891.49915814314</v>
      </c>
      <c r="KN71" s="42">
        <v>217.888941217233</v>
      </c>
      <c r="KP71" s="41">
        <v>2260.8214595140198</v>
      </c>
      <c r="KQ71" s="42">
        <v>275.47054865636801</v>
      </c>
      <c r="KR71" s="66"/>
      <c r="KS71" s="41">
        <v>2228.2209766825799</v>
      </c>
      <c r="KT71" s="42">
        <v>284.90851975182301</v>
      </c>
      <c r="KU71" s="66"/>
      <c r="KV71" s="41">
        <v>2187.5048842511301</v>
      </c>
      <c r="KW71" s="42">
        <v>297.28655843879102</v>
      </c>
      <c r="KX71" s="66"/>
      <c r="KY71" s="41">
        <v>2318.92390404661</v>
      </c>
      <c r="KZ71" s="42">
        <v>321.37581876070499</v>
      </c>
      <c r="LB71" s="41">
        <v>2878.8151832752001</v>
      </c>
      <c r="LC71" s="42">
        <v>393.61887466387299</v>
      </c>
      <c r="LD71" s="66"/>
      <c r="LE71" s="41">
        <v>2842.5690373582602</v>
      </c>
      <c r="LF71" s="42">
        <v>405.80231566736097</v>
      </c>
      <c r="LG71" s="66"/>
      <c r="LH71" s="41">
        <v>2797.1462130413302</v>
      </c>
      <c r="LI71" s="42">
        <v>421.730139075539</v>
      </c>
      <c r="LJ71" s="66"/>
      <c r="LK71" s="41">
        <v>2951.8692799999999</v>
      </c>
      <c r="LL71" s="42">
        <v>454.46479021458299</v>
      </c>
      <c r="LN71" s="41">
        <v>3501.8348661022001</v>
      </c>
      <c r="LO71" s="42">
        <v>549.32473667682802</v>
      </c>
      <c r="LP71" s="66"/>
      <c r="LQ71" s="41">
        <v>3456.2025251024102</v>
      </c>
      <c r="LR71" s="42">
        <v>567.48990280532996</v>
      </c>
      <c r="LS71" s="66"/>
      <c r="LT71" s="41">
        <v>3399.0686161026201</v>
      </c>
      <c r="LU71" s="42">
        <v>591.21178492842296</v>
      </c>
      <c r="LV71" s="66"/>
      <c r="LW71" s="41">
        <v>3333.0908751028201</v>
      </c>
      <c r="LX71" s="42">
        <v>618.82336245075805</v>
      </c>
      <c r="LZ71" s="41">
        <v>4469.11843882423</v>
      </c>
      <c r="MA71" s="42">
        <v>761.87894738768398</v>
      </c>
      <c r="MB71" s="66"/>
      <c r="MC71" s="41">
        <v>4409.6580794559304</v>
      </c>
      <c r="MD71" s="42">
        <v>785.57913761414397</v>
      </c>
      <c r="ME71" s="66"/>
      <c r="MF71" s="41">
        <v>4342.0091079193598</v>
      </c>
      <c r="MG71" s="42">
        <v>816.60457706713601</v>
      </c>
      <c r="MH71" s="66"/>
      <c r="MI71" s="41">
        <v>4263.8068000000003</v>
      </c>
      <c r="MJ71" s="42">
        <v>852.86378135538303</v>
      </c>
      <c r="ML71" s="41">
        <v>6130.7597237139198</v>
      </c>
      <c r="MM71" s="42">
        <v>1263.1056655268801</v>
      </c>
      <c r="MN71" s="66"/>
      <c r="MO71" s="41">
        <v>6051.8659974482998</v>
      </c>
      <c r="MP71" s="42">
        <v>1302.1704464582001</v>
      </c>
      <c r="MQ71" s="66"/>
      <c r="MR71" s="41">
        <v>5962.2691497170799</v>
      </c>
      <c r="MS71" s="42">
        <v>1353.2969280524101</v>
      </c>
      <c r="MT71" s="66"/>
      <c r="MU71" s="41">
        <v>5858.6387999999997</v>
      </c>
      <c r="MV71" s="42">
        <v>1413.3937240223099</v>
      </c>
      <c r="MX71" s="41">
        <v>8090.1300176422301</v>
      </c>
      <c r="MY71" s="42">
        <v>1917.98397281033</v>
      </c>
      <c r="MZ71" s="66"/>
      <c r="NA71" s="41">
        <v>8019.7055676845703</v>
      </c>
      <c r="NB71" s="42">
        <v>1958.5228590265799</v>
      </c>
      <c r="NC71" s="66"/>
      <c r="ND71" s="41">
        <v>7918.47206812691</v>
      </c>
      <c r="NE71" s="42">
        <v>2021.41743196278</v>
      </c>
      <c r="NF71" s="66"/>
      <c r="NG71" s="41">
        <v>7808.6825301692297</v>
      </c>
      <c r="NH71" s="42">
        <v>2091.0149208637699</v>
      </c>
      <c r="NI71" s="66"/>
      <c r="NJ71" s="41">
        <v>7687.8123438539096</v>
      </c>
      <c r="NK71" s="42">
        <v>2176.2001321718599</v>
      </c>
      <c r="NL71" s="66"/>
      <c r="NM71" s="41">
        <v>7549.3990400000002</v>
      </c>
      <c r="NN71" s="42">
        <v>2276.1505493228601</v>
      </c>
      <c r="NP71" s="41">
        <v>10420.364224447199</v>
      </c>
      <c r="NQ71" s="42">
        <v>2764.5291526956898</v>
      </c>
      <c r="NR71" s="66"/>
      <c r="NS71" s="41">
        <v>10343.5585764028</v>
      </c>
      <c r="NT71" s="42">
        <v>2816.7966504840501</v>
      </c>
      <c r="NU71" s="66"/>
      <c r="NV71" s="41">
        <v>10232.543755558299</v>
      </c>
      <c r="NW71" s="42">
        <v>2896.9248172963198</v>
      </c>
      <c r="NX71" s="66"/>
      <c r="NY71" s="41">
        <v>10112.0355835139</v>
      </c>
      <c r="NZ71" s="42">
        <v>2985.7772575366398</v>
      </c>
      <c r="OA71" s="66"/>
      <c r="OB71" s="41">
        <v>9980.6566922250095</v>
      </c>
      <c r="OC71" s="42">
        <v>3094.7581819596799</v>
      </c>
      <c r="OD71" s="66"/>
      <c r="OE71" s="41">
        <v>9815.8119999999908</v>
      </c>
      <c r="OF71" s="42">
        <v>3221.9808340864301</v>
      </c>
      <c r="OH71" s="41">
        <v>13032.708424996301</v>
      </c>
      <c r="OI71" s="42">
        <v>3825.4925319251001</v>
      </c>
      <c r="OJ71" s="66"/>
      <c r="OK71" s="41">
        <v>12949.7930124704</v>
      </c>
      <c r="OL71" s="42">
        <v>3890.8114848186101</v>
      </c>
      <c r="OM71" s="66"/>
      <c r="ON71" s="41">
        <v>12829.2683039444</v>
      </c>
      <c r="OO71" s="42">
        <v>3990.1758228735198</v>
      </c>
      <c r="OP71" s="66"/>
      <c r="OQ71" s="41">
        <v>12698.312931418401</v>
      </c>
      <c r="OR71" s="42">
        <v>4100.2945674170096</v>
      </c>
      <c r="OS71" s="66"/>
      <c r="OT71" s="41">
        <v>12540.5239268925</v>
      </c>
      <c r="OU71" s="42">
        <v>4234.7258247823702</v>
      </c>
      <c r="OV71" s="66"/>
      <c r="OW71" s="41">
        <v>12377.286400000001</v>
      </c>
      <c r="OX71" s="42">
        <v>4394.0355099711196</v>
      </c>
      <c r="OZ71" s="41">
        <v>15775.2062932017</v>
      </c>
      <c r="PA71" s="42">
        <v>5155.4489289165804</v>
      </c>
      <c r="PB71" s="66"/>
      <c r="PC71" s="41">
        <v>15657.725707601699</v>
      </c>
      <c r="PD71" s="42">
        <v>5243.1092590016497</v>
      </c>
      <c r="PE71" s="66"/>
      <c r="PF71" s="41">
        <v>15513.213678599501</v>
      </c>
      <c r="PG71" s="42">
        <v>5376.5792162118496</v>
      </c>
      <c r="PH71" s="66"/>
      <c r="PI71" s="41">
        <v>15356.1848527973</v>
      </c>
      <c r="PJ71" s="42">
        <v>5524.7677192929796</v>
      </c>
      <c r="PK71" s="66"/>
      <c r="PL71" s="41">
        <v>15186.806420392901</v>
      </c>
      <c r="PM71" s="42">
        <v>5707.3063562023099</v>
      </c>
      <c r="PN71" s="66"/>
      <c r="PO71" s="41">
        <v>14971.3076</v>
      </c>
      <c r="PP71" s="42">
        <v>5921.0540970353904</v>
      </c>
      <c r="PR71" s="41">
        <v>118.827415111166</v>
      </c>
      <c r="PS71" s="42">
        <v>35.3795792472324</v>
      </c>
      <c r="PT71" s="66"/>
      <c r="PU71" s="41">
        <v>74.605777742698393</v>
      </c>
      <c r="PV71" s="42">
        <v>36.910473867457902</v>
      </c>
      <c r="PW71" s="66"/>
      <c r="PX71" s="41">
        <v>37.032436585036997</v>
      </c>
      <c r="PY71" s="42">
        <v>38.713256879487503</v>
      </c>
      <c r="PZ71" s="66"/>
      <c r="QA71" s="41">
        <v>46.289900000000699</v>
      </c>
      <c r="QB71" s="42">
        <v>41.731657470243498</v>
      </c>
      <c r="QD71" s="41">
        <v>142.665227105762</v>
      </c>
      <c r="QE71" s="42">
        <v>52.270632715545503</v>
      </c>
      <c r="QF71" s="66"/>
      <c r="QG71" s="41">
        <v>108.987053540254</v>
      </c>
      <c r="QH71" s="42">
        <v>54.395260446848297</v>
      </c>
      <c r="QI71" s="66"/>
      <c r="QJ71" s="41">
        <v>66.020719974746399</v>
      </c>
      <c r="QK71" s="42">
        <v>57.135784613794499</v>
      </c>
      <c r="QL71" s="66"/>
      <c r="QM71" s="41">
        <v>81.436400000000603</v>
      </c>
      <c r="QN71" s="42">
        <v>61.992362208477502</v>
      </c>
      <c r="QP71" s="41">
        <v>222.83134377299299</v>
      </c>
      <c r="QQ71" s="42">
        <v>74.811970063614794</v>
      </c>
      <c r="QR71" s="66"/>
      <c r="QS71" s="41">
        <v>186.449395779377</v>
      </c>
      <c r="QT71" s="42">
        <v>77.602848858772802</v>
      </c>
      <c r="QU71" s="66"/>
      <c r="QV71" s="41">
        <v>165.15637099342101</v>
      </c>
      <c r="QW71" s="42">
        <v>81.017475082471293</v>
      </c>
      <c r="QX71" s="66"/>
      <c r="QY71" s="41">
        <v>127.63223291416701</v>
      </c>
      <c r="QZ71" s="42">
        <v>87.666860920300806</v>
      </c>
      <c r="RB71" s="41">
        <v>258.82601959479803</v>
      </c>
      <c r="RC71" s="42">
        <v>104.667505230291</v>
      </c>
      <c r="RD71" s="66"/>
      <c r="RE71" s="41">
        <v>212.67221251189599</v>
      </c>
      <c r="RF71" s="42">
        <v>108.84221569140701</v>
      </c>
      <c r="RG71" s="66"/>
      <c r="RH71" s="41">
        <v>153.441605428994</v>
      </c>
      <c r="RI71" s="42">
        <v>114.153823721872</v>
      </c>
      <c r="RJ71" s="66"/>
      <c r="RK71" s="41">
        <v>84.424858327058899</v>
      </c>
      <c r="RL71" s="42">
        <v>120.640002603041</v>
      </c>
      <c r="RN71" s="41">
        <v>373.29165596266699</v>
      </c>
      <c r="RO71" s="42">
        <v>144.88645636244101</v>
      </c>
      <c r="RP71" s="66"/>
      <c r="RQ71" s="41">
        <v>308.11219127872801</v>
      </c>
      <c r="RR71" s="42">
        <v>150.46172165558201</v>
      </c>
      <c r="RS71" s="66"/>
      <c r="RT71" s="41">
        <v>277.89048106939998</v>
      </c>
      <c r="RU71" s="42">
        <v>157.218747253906</v>
      </c>
      <c r="RV71" s="66"/>
      <c r="RW71" s="41">
        <v>158.138763897986</v>
      </c>
      <c r="RX71" s="42">
        <v>165.72458019864101</v>
      </c>
      <c r="RZ71" s="41">
        <v>532.87672401469297</v>
      </c>
      <c r="SA71" s="42">
        <v>240.92191225590801</v>
      </c>
      <c r="SB71" s="66"/>
      <c r="SC71" s="41">
        <v>495.17278696661299</v>
      </c>
      <c r="SD71" s="42">
        <v>249.71297483466</v>
      </c>
      <c r="SE71" s="66"/>
      <c r="SF71" s="41">
        <v>355.79379885462299</v>
      </c>
      <c r="SG71" s="42">
        <v>261.68260944323902</v>
      </c>
      <c r="SH71" s="66"/>
      <c r="SI71" s="41">
        <v>249.398</v>
      </c>
      <c r="SJ71" s="42">
        <v>275.69582953431097</v>
      </c>
      <c r="SL71" s="41">
        <v>775.96441063355405</v>
      </c>
      <c r="SM71" s="42">
        <v>365.00450575675501</v>
      </c>
      <c r="SN71" s="66"/>
      <c r="SO71" s="41">
        <v>702.01169455509205</v>
      </c>
      <c r="SP71" s="42">
        <v>375.34076685830701</v>
      </c>
      <c r="SQ71" s="66"/>
      <c r="SR71" s="41">
        <v>592.28278647663001</v>
      </c>
      <c r="SS71" s="42">
        <v>389.944388797062</v>
      </c>
      <c r="ST71" s="66"/>
      <c r="SU71" s="41">
        <v>473.05567039817402</v>
      </c>
      <c r="SV71" s="42">
        <v>405.77192939855098</v>
      </c>
      <c r="SW71" s="66"/>
      <c r="SX71" s="41">
        <v>351.42499024124601</v>
      </c>
      <c r="SY71" s="42">
        <v>425.864975558423</v>
      </c>
      <c r="SZ71" s="66"/>
      <c r="TA71" s="41">
        <v>334.30999999999801</v>
      </c>
      <c r="TB71" s="42">
        <v>448.78297276670202</v>
      </c>
      <c r="TD71" s="41">
        <v>1153.93078481518</v>
      </c>
      <c r="TE71" s="42">
        <v>526.13930851770897</v>
      </c>
      <c r="TF71" s="66"/>
      <c r="TG71" s="41">
        <v>1075.77951705592</v>
      </c>
      <c r="TH71" s="42">
        <v>540.25615303154098</v>
      </c>
      <c r="TI71" s="66"/>
      <c r="TJ71" s="41">
        <v>958.31963329667201</v>
      </c>
      <c r="TK71" s="42">
        <v>559.46438324699602</v>
      </c>
      <c r="TL71" s="66"/>
      <c r="TM71" s="41">
        <v>830.44966553741995</v>
      </c>
      <c r="TN71" s="42">
        <v>579.68867603962804</v>
      </c>
      <c r="TO71" s="66"/>
      <c r="TP71" s="41">
        <v>703.19862601891498</v>
      </c>
      <c r="TQ71" s="42">
        <v>604.76254850242105</v>
      </c>
      <c r="TR71" s="66"/>
      <c r="TS71" s="41">
        <v>664.91679999999701</v>
      </c>
      <c r="TT71" s="42">
        <v>633.640945153742</v>
      </c>
      <c r="TV71" s="41">
        <v>1591.0093663667501</v>
      </c>
      <c r="TW71" s="42">
        <v>727.77893305342695</v>
      </c>
      <c r="TX71" s="66"/>
      <c r="TY71" s="41">
        <v>1509.2250336043501</v>
      </c>
      <c r="TZ71" s="42">
        <v>746.37960948392799</v>
      </c>
      <c r="UA71" s="66"/>
      <c r="UB71" s="41">
        <v>1384.59966084195</v>
      </c>
      <c r="UC71" s="42">
        <v>771.10029727178403</v>
      </c>
      <c r="UD71" s="66"/>
      <c r="UE71" s="41">
        <v>1248.65232807955</v>
      </c>
      <c r="UF71" s="42">
        <v>796.46761819857204</v>
      </c>
      <c r="UG71" s="66"/>
      <c r="UH71" s="41">
        <v>1082.65299531715</v>
      </c>
      <c r="UI71" s="42">
        <v>827.19639380726903</v>
      </c>
      <c r="UJ71" s="66"/>
      <c r="UK71" s="41">
        <v>1081.62956193081</v>
      </c>
      <c r="UL71" s="42">
        <v>862.63448350001602</v>
      </c>
      <c r="UN71" s="41">
        <v>1963.38594460526</v>
      </c>
      <c r="UO71" s="42">
        <v>981.93849160463503</v>
      </c>
      <c r="UP71" s="66"/>
      <c r="UQ71" s="41">
        <v>1827.7820566052601</v>
      </c>
      <c r="UR71" s="42">
        <v>1007.03806344671</v>
      </c>
      <c r="US71" s="66"/>
      <c r="UT71" s="41">
        <v>1678.4766535173601</v>
      </c>
      <c r="UU71" s="42">
        <v>1040.3150487026601</v>
      </c>
      <c r="UV71" s="66"/>
      <c r="UW71" s="41">
        <v>1515.5848984294601</v>
      </c>
      <c r="UX71" s="42">
        <v>1074.5928594290999</v>
      </c>
      <c r="UY71" s="66"/>
      <c r="UZ71" s="41">
        <v>1357.9864762536499</v>
      </c>
      <c r="VA71" s="42">
        <v>1116.25963456933</v>
      </c>
      <c r="VB71" s="66"/>
      <c r="VC71" s="41">
        <v>1315.8923483997301</v>
      </c>
      <c r="VD71" s="42">
        <v>1164.2940924083</v>
      </c>
      <c r="VF71" s="41">
        <v>598.79813701906403</v>
      </c>
      <c r="VG71" s="42">
        <v>70.467343457726798</v>
      </c>
      <c r="VH71" s="66"/>
      <c r="VI71" s="41">
        <v>559.979147861402</v>
      </c>
      <c r="VJ71" s="42">
        <v>73.528103173739396</v>
      </c>
      <c r="VK71" s="66"/>
      <c r="VL71" s="41">
        <v>544.53114712535205</v>
      </c>
      <c r="VM71" s="42">
        <v>76.986629192235995</v>
      </c>
      <c r="VN71" s="66"/>
      <c r="VO71" s="41">
        <v>556.82224610895105</v>
      </c>
      <c r="VP71" s="42">
        <v>82.939174868361704</v>
      </c>
      <c r="VR71" s="41">
        <v>741.47986333252697</v>
      </c>
      <c r="VS71" s="42">
        <v>103.834669845858</v>
      </c>
      <c r="VT71" s="66"/>
      <c r="VU71" s="41">
        <v>696.97067376701898</v>
      </c>
      <c r="VV71" s="42">
        <v>108.334825359964</v>
      </c>
      <c r="VW71" s="66"/>
      <c r="VX71" s="41">
        <v>640.76308420151202</v>
      </c>
      <c r="VY71" s="42">
        <v>113.811793811025</v>
      </c>
      <c r="VZ71" s="66"/>
      <c r="WA71" s="41">
        <v>703.07144602689505</v>
      </c>
      <c r="WB71" s="42">
        <v>123.061419285843</v>
      </c>
      <c r="WD71" s="41">
        <v>975.56634574068505</v>
      </c>
      <c r="WE71" s="42">
        <v>148.56221680107399</v>
      </c>
      <c r="WF71" s="66"/>
      <c r="WG71" s="41">
        <v>926.80609374706899</v>
      </c>
      <c r="WH71" s="42">
        <v>154.519685525836</v>
      </c>
      <c r="WI71" s="66"/>
      <c r="WJ71" s="41">
        <v>864.881041753452</v>
      </c>
      <c r="WK71" s="42">
        <v>161.60261152638699</v>
      </c>
      <c r="WL71" s="66"/>
      <c r="WM71" s="41">
        <v>883.48850788517495</v>
      </c>
      <c r="WN71" s="42">
        <v>174.556153101273</v>
      </c>
      <c r="WP71" s="41">
        <v>1177.35149961962</v>
      </c>
      <c r="WQ71" s="42">
        <v>207.89431704278601</v>
      </c>
      <c r="WR71" s="66"/>
      <c r="WS71" s="41">
        <v>1115.72481253672</v>
      </c>
      <c r="WT71" s="42">
        <v>216.68094365176901</v>
      </c>
      <c r="WU71" s="66"/>
      <c r="WV71" s="41">
        <v>1037.5781254538199</v>
      </c>
      <c r="WW71" s="42">
        <v>227.32333844191299</v>
      </c>
      <c r="WX71" s="66"/>
      <c r="WY71" s="41">
        <v>946.91285832705603</v>
      </c>
      <c r="WZ71" s="42">
        <v>239.51326784401601</v>
      </c>
      <c r="XB71" s="41">
        <v>1536.3233595729801</v>
      </c>
      <c r="XC71" s="42">
        <v>287.62341665430102</v>
      </c>
      <c r="XD71" s="66"/>
      <c r="XE71" s="41">
        <v>1452.57643888903</v>
      </c>
      <c r="XF71" s="42">
        <v>299.424775237772</v>
      </c>
      <c r="XG71" s="66"/>
      <c r="XH71" s="41">
        <v>1360.6998295211599</v>
      </c>
      <c r="XI71" s="42">
        <v>313.47758961663698</v>
      </c>
      <c r="XJ71" s="66"/>
      <c r="XK71" s="41">
        <v>1253.92368415328</v>
      </c>
      <c r="XL71" s="42">
        <v>329.42939226450198</v>
      </c>
      <c r="XN71" s="41">
        <v>2123.3959242680598</v>
      </c>
      <c r="XO71" s="42">
        <v>478.33258072022801</v>
      </c>
      <c r="XP71" s="66"/>
      <c r="XQ71" s="41">
        <v>2012.5390985480301</v>
      </c>
      <c r="XR71" s="42">
        <v>497.81036175454102</v>
      </c>
      <c r="XS71" s="66"/>
      <c r="XT71" s="41">
        <v>1891.29066310799</v>
      </c>
      <c r="XU71" s="42">
        <v>521.11701559483799</v>
      </c>
      <c r="XV71" s="66"/>
      <c r="XW71" s="41">
        <v>1750.2558422838299</v>
      </c>
      <c r="XX71" s="42">
        <v>547.83374354951297</v>
      </c>
      <c r="XZ71" s="41">
        <v>2869.3759087948201</v>
      </c>
      <c r="YA71" s="42">
        <v>724.11115447735403</v>
      </c>
      <c r="YB71" s="66"/>
      <c r="YC71" s="41">
        <v>2772.40540071635</v>
      </c>
      <c r="YD71" s="42">
        <v>745.91329921675401</v>
      </c>
      <c r="YE71" s="66"/>
      <c r="YF71" s="41">
        <v>2630.6719486379002</v>
      </c>
      <c r="YG71" s="42">
        <v>776.24608771554699</v>
      </c>
      <c r="YH71" s="66"/>
      <c r="YI71" s="41">
        <v>2476.8062405594301</v>
      </c>
      <c r="YJ71" s="42">
        <v>807.88204444717599</v>
      </c>
      <c r="YK71" s="66"/>
      <c r="YL71" s="41">
        <v>2313.9948884025098</v>
      </c>
      <c r="YM71" s="42">
        <v>845.93015375134098</v>
      </c>
      <c r="YN71" s="66"/>
      <c r="YO71" s="41">
        <v>2126.6203999999998</v>
      </c>
      <c r="YP71" s="42">
        <v>891.61939146910299</v>
      </c>
      <c r="YR71" s="41">
        <v>3813.02435814918</v>
      </c>
      <c r="YS71" s="42">
        <v>1043.4266814678599</v>
      </c>
      <c r="YT71" s="66"/>
      <c r="YU71" s="41">
        <v>3708.97807438993</v>
      </c>
      <c r="YV71" s="42">
        <v>1072.9327842318901</v>
      </c>
      <c r="YW71" s="66"/>
      <c r="YX71" s="41">
        <v>3555.51307863067</v>
      </c>
      <c r="YY71" s="42">
        <v>1113.0485344527301</v>
      </c>
      <c r="YZ71" s="66"/>
      <c r="ZA71" s="41">
        <v>3388.6746948714099</v>
      </c>
      <c r="ZB71" s="42">
        <v>1154.2704605906199</v>
      </c>
      <c r="ZC71" s="66"/>
      <c r="ZD71" s="41">
        <v>3388.1935249085</v>
      </c>
      <c r="ZE71" s="42">
        <v>1199.1654396552599</v>
      </c>
      <c r="ZF71" s="66"/>
      <c r="ZG71" s="41">
        <v>2985.2733839123198</v>
      </c>
      <c r="ZH71" s="42">
        <v>1260.80187783068</v>
      </c>
      <c r="ZJ71" s="41">
        <v>4880.9290801383204</v>
      </c>
      <c r="ZK71" s="42">
        <v>1443.05602784594</v>
      </c>
      <c r="ZL71" s="66"/>
      <c r="ZM71" s="41">
        <v>4770.3725073759197</v>
      </c>
      <c r="ZN71" s="42">
        <v>1481.5589858854701</v>
      </c>
      <c r="ZO71" s="66"/>
      <c r="ZP71" s="41">
        <v>4605.7414546135196</v>
      </c>
      <c r="ZQ71" s="42">
        <v>1533.1913300067699</v>
      </c>
      <c r="ZR71" s="66"/>
      <c r="ZS71" s="41">
        <v>4426.4958818511204</v>
      </c>
      <c r="ZT71" s="42">
        <v>1585.5635680217299</v>
      </c>
      <c r="ZU71" s="66"/>
      <c r="ZV71" s="41">
        <v>4209.0207090887197</v>
      </c>
      <c r="ZW71" s="42">
        <v>1646.6215442135299</v>
      </c>
      <c r="ZX71" s="66"/>
      <c r="ZY71" s="41">
        <v>3995.1719619308001</v>
      </c>
      <c r="ZZ71" s="42">
        <v>1718.11928724121</v>
      </c>
      <c r="AAB71" s="41">
        <v>5939.5186960792398</v>
      </c>
      <c r="AAC71" s="42">
        <v>1947.2004476203499</v>
      </c>
      <c r="AAD71" s="66"/>
      <c r="AAE71" s="41">
        <v>5769.3881200792403</v>
      </c>
      <c r="AAF71" s="42">
        <v>1999.0567365468901</v>
      </c>
      <c r="AAG71" s="66"/>
      <c r="AAH71" s="41">
        <v>5572.0759009913399</v>
      </c>
      <c r="AAI71" s="42">
        <v>2068.4523752668701</v>
      </c>
      <c r="AAJ71" s="66"/>
      <c r="AAK71" s="41">
        <v>5590.5544878815199</v>
      </c>
      <c r="AAL71" s="42">
        <v>2130.6378859991801</v>
      </c>
      <c r="AAM71" s="66"/>
      <c r="AAN71" s="41">
        <v>5137.8568277276399</v>
      </c>
      <c r="AAO71" s="42">
        <v>2221.7555516133798</v>
      </c>
      <c r="AAP71" s="66"/>
      <c r="AAQ71" s="41">
        <v>4840.3739483997197</v>
      </c>
      <c r="AAR71" s="42">
        <v>2318.73759665329</v>
      </c>
      <c r="AAT71" s="91">
        <v>1434.1678266122699</v>
      </c>
      <c r="AAU71" s="92">
        <v>166.87284445316101</v>
      </c>
      <c r="AAV71" s="80"/>
      <c r="AAW71" s="91">
        <v>1410.04523309659</v>
      </c>
      <c r="AAX71" s="92">
        <v>174.64897388101301</v>
      </c>
      <c r="AAY71" s="80"/>
      <c r="AAZ71" s="91">
        <v>1379.8511387809101</v>
      </c>
      <c r="ABA71" s="92">
        <v>184.66548470994101</v>
      </c>
      <c r="ABB71" s="80"/>
      <c r="ABC71" s="91">
        <v>1457.63457142073</v>
      </c>
      <c r="ABD71" s="92">
        <v>200.89748860715</v>
      </c>
      <c r="ABF71" s="110">
        <v>1749.83926265838</v>
      </c>
      <c r="ABG71" s="111">
        <v>243.11653766041101</v>
      </c>
      <c r="ABH71" s="99"/>
      <c r="ABI71" s="110">
        <v>1722.0704598269399</v>
      </c>
      <c r="ABJ71" s="111">
        <v>254.55671062430699</v>
      </c>
      <c r="ABK71" s="99"/>
      <c r="ABL71" s="110">
        <v>1687.26124739549</v>
      </c>
      <c r="ABM71" s="111">
        <v>268.97167099441401</v>
      </c>
      <c r="ABN71" s="99"/>
      <c r="ABO71" s="110">
        <v>1791.5113865322</v>
      </c>
      <c r="ABP71" s="111">
        <v>294.15746876458002</v>
      </c>
      <c r="ABR71" s="129">
        <v>2237.8560149687901</v>
      </c>
      <c r="ABS71" s="130">
        <v>345.54334921019398</v>
      </c>
      <c r="ABT71" s="118"/>
      <c r="ABU71" s="129">
        <v>2207.1317890518499</v>
      </c>
      <c r="ABV71" s="130">
        <v>360.34668635882002</v>
      </c>
      <c r="ABW71" s="118"/>
      <c r="ABX71" s="129">
        <v>2168.4596847349098</v>
      </c>
      <c r="ABY71" s="130">
        <v>379.13873872448102</v>
      </c>
      <c r="ABZ71" s="118"/>
      <c r="ACA71" s="129">
        <v>2290.9476800000002</v>
      </c>
      <c r="ACB71" s="130">
        <v>413.08096946244802</v>
      </c>
      <c r="ACD71" s="148">
        <v>2719.2969660815102</v>
      </c>
      <c r="ACE71" s="149">
        <v>482.86915028914802</v>
      </c>
      <c r="ACF71" s="137"/>
      <c r="ACG71" s="148">
        <v>2680.5670250817202</v>
      </c>
      <c r="ACH71" s="149">
        <v>504.700939392424</v>
      </c>
      <c r="ACI71" s="137"/>
      <c r="ACJ71" s="148">
        <v>2631.8715160819302</v>
      </c>
      <c r="ACK71" s="149">
        <v>532.08575562558201</v>
      </c>
      <c r="ACL71" s="137"/>
      <c r="ACM71" s="148">
        <v>2575.5513750821301</v>
      </c>
      <c r="ACN71" s="149">
        <v>562.79988225927502</v>
      </c>
      <c r="ACP71" s="167">
        <v>3479.4053524822998</v>
      </c>
      <c r="ACQ71" s="168">
        <v>668.68496812880505</v>
      </c>
      <c r="ACR71" s="156"/>
      <c r="ACS71" s="167">
        <v>3428.22787311401</v>
      </c>
      <c r="ACT71" s="168">
        <v>697.43764572535497</v>
      </c>
      <c r="ACU71" s="156"/>
      <c r="ACV71" s="167">
        <v>3370.7049815774399</v>
      </c>
      <c r="ACW71" s="168">
        <v>733.71853678114599</v>
      </c>
      <c r="ACX71" s="156"/>
      <c r="ACY71" s="167">
        <v>3304.09313324085</v>
      </c>
      <c r="ACZ71" s="168">
        <v>774.54384421555994</v>
      </c>
      <c r="ADB71" s="186">
        <v>4777.9670568361098</v>
      </c>
      <c r="ADC71" s="187">
        <v>1106.7699397812801</v>
      </c>
      <c r="ADD71" s="175"/>
      <c r="ADE71" s="186">
        <v>4710.1171705705001</v>
      </c>
      <c r="ADF71" s="187">
        <v>1153.8883983957201</v>
      </c>
      <c r="ADG71" s="175"/>
      <c r="ADH71" s="186">
        <v>4634.0217628392802</v>
      </c>
      <c r="ADI71" s="187">
        <v>1213.1783723214</v>
      </c>
      <c r="ADJ71" s="175"/>
      <c r="ADK71" s="186">
        <v>4545.8436000000002</v>
      </c>
      <c r="ADL71" s="187">
        <v>1280.3099329178999</v>
      </c>
      <c r="ADN71" s="205">
        <v>6315.3937691745105</v>
      </c>
      <c r="ADO71" s="206">
        <v>1670.4724914205401</v>
      </c>
      <c r="ADP71" s="194"/>
      <c r="ADQ71" s="205">
        <v>6255.2374792168503</v>
      </c>
      <c r="ADR71" s="206">
        <v>1719.9104101667299</v>
      </c>
      <c r="ADS71" s="194"/>
      <c r="ADT71" s="205">
        <v>6168.2810996591797</v>
      </c>
      <c r="ADU71" s="206">
        <v>1794.5978923489099</v>
      </c>
      <c r="ADV71" s="194"/>
      <c r="ADW71" s="205">
        <v>6073.9437217015202</v>
      </c>
      <c r="ADX71" s="206">
        <v>1874.4601274812401</v>
      </c>
      <c r="ADY71" s="194"/>
      <c r="ADZ71" s="205">
        <v>5971.4440953861904</v>
      </c>
      <c r="AEA71" s="206">
        <v>1968.86743339553</v>
      </c>
      <c r="AEB71" s="194"/>
      <c r="AEC71" s="205">
        <v>5853.8758399999897</v>
      </c>
      <c r="AED71" s="206">
        <v>2075.9765353089501</v>
      </c>
      <c r="AEF71" s="224">
        <v>8170.4479133355298</v>
      </c>
      <c r="AEG71" s="225">
        <v>2398.3400003155598</v>
      </c>
      <c r="AEH71" s="213"/>
      <c r="AEI71" s="224">
        <v>8105.1939452911101</v>
      </c>
      <c r="AEJ71" s="225">
        <v>2462.1554443264599</v>
      </c>
      <c r="AEK71" s="213"/>
      <c r="AEL71" s="224">
        <v>8010.2408844466599</v>
      </c>
      <c r="AEM71" s="225">
        <v>2558.3082280840399</v>
      </c>
      <c r="AEN71" s="213"/>
      <c r="AEO71" s="224">
        <v>7907.1163924022203</v>
      </c>
      <c r="AEP71" s="225">
        <v>2661.4761844146801</v>
      </c>
      <c r="AEQ71" s="213"/>
      <c r="AER71" s="224">
        <v>7796.4043811133297</v>
      </c>
      <c r="AES71" s="225">
        <v>2783.8267225661798</v>
      </c>
      <c r="AET71" s="213"/>
      <c r="AEU71" s="224">
        <v>7655.0096634688898</v>
      </c>
      <c r="AEV71" s="225">
        <v>2922.4378653277299</v>
      </c>
      <c r="AEX71" s="243">
        <v>10253.325330186701</v>
      </c>
      <c r="AEY71" s="244">
        <v>3308.3841329371098</v>
      </c>
      <c r="AEZ71" s="232"/>
      <c r="AFA71" s="243">
        <v>10183.245117660699</v>
      </c>
      <c r="AFB71" s="244">
        <v>3388.16575615291</v>
      </c>
      <c r="AFC71" s="232"/>
      <c r="AFD71" s="243">
        <v>10080.5668091348</v>
      </c>
      <c r="AFE71" s="244">
        <v>3508.2769638412001</v>
      </c>
      <c r="AFF71" s="232"/>
      <c r="AFG71" s="243">
        <v>9968.9266366088104</v>
      </c>
      <c r="AFH71" s="244">
        <v>3637.5281827546801</v>
      </c>
      <c r="AFI71" s="232"/>
      <c r="AFJ71" s="243">
        <v>9834.1008320828496</v>
      </c>
      <c r="AFK71" s="244">
        <v>3790.64703596451</v>
      </c>
      <c r="AFL71" s="232"/>
      <c r="AFM71" s="243">
        <v>9696.9184000000096</v>
      </c>
      <c r="AFN71" s="244">
        <v>3965.8505950161698</v>
      </c>
      <c r="AFP71" s="263">
        <v>12416.422333639999</v>
      </c>
      <c r="AFQ71" s="264">
        <v>4456.7153210570896</v>
      </c>
      <c r="AFR71" s="251"/>
      <c r="AFS71" s="263">
        <v>12314.34398804</v>
      </c>
      <c r="AFT71" s="264">
        <v>4563.8998911374902</v>
      </c>
      <c r="AFU71" s="251"/>
      <c r="AFV71" s="263">
        <v>12191.2476390378</v>
      </c>
      <c r="AFW71" s="264">
        <v>4724.92837575869</v>
      </c>
      <c r="AFX71" s="251"/>
      <c r="AFY71" s="263">
        <v>12057.3970532356</v>
      </c>
      <c r="AFZ71" s="264">
        <v>4898.4989463050197</v>
      </c>
      <c r="AGA71" s="251"/>
      <c r="AGB71" s="263">
        <v>11915.5744608313</v>
      </c>
      <c r="AGC71" s="264">
        <v>5105.3601506697596</v>
      </c>
      <c r="AGD71" s="251"/>
      <c r="AGE71" s="263">
        <v>11731.341200000001</v>
      </c>
      <c r="AGF71" s="264">
        <v>5340.4416528250003</v>
      </c>
      <c r="AGH71" s="41"/>
      <c r="AGI71" s="42"/>
      <c r="AGK71" s="41"/>
      <c r="AGL71" s="42"/>
      <c r="AGN71" s="41"/>
      <c r="AGO71" s="42"/>
      <c r="AGQ71" s="41"/>
      <c r="AGR71" s="42"/>
      <c r="AGT71" s="41"/>
      <c r="AGU71" s="42"/>
      <c r="AGW71" s="41"/>
      <c r="AGX71" s="42"/>
      <c r="AGZ71" s="41"/>
      <c r="AHA71" s="42"/>
      <c r="AHC71" s="41"/>
      <c r="AHD71" s="42"/>
      <c r="AHF71" s="41"/>
      <c r="AHG71" s="42"/>
      <c r="AHI71" s="41"/>
      <c r="AHJ71" s="42"/>
      <c r="AHL71" s="41"/>
      <c r="AHM71" s="42"/>
      <c r="AHO71" s="41"/>
      <c r="AHP71" s="42"/>
      <c r="AHR71" s="41"/>
      <c r="AHS71" s="42"/>
      <c r="AHU71" s="41"/>
      <c r="AHV71" s="42"/>
      <c r="AHX71" s="41"/>
      <c r="AHY71" s="42"/>
      <c r="AIA71" s="41"/>
      <c r="AIB71" s="42"/>
      <c r="AID71" s="41"/>
      <c r="AIE71" s="42"/>
      <c r="AIG71" s="41"/>
      <c r="AIH71" s="42"/>
      <c r="AIJ71" s="41"/>
      <c r="AIK71" s="42"/>
      <c r="AIM71" s="41"/>
      <c r="AIN71" s="42"/>
      <c r="AIP71" s="41"/>
      <c r="AIQ71" s="42"/>
      <c r="AIS71" s="41"/>
      <c r="AIT71" s="42"/>
      <c r="AIV71" s="41"/>
      <c r="AIW71" s="42"/>
      <c r="AIY71" s="41"/>
      <c r="AIZ71" s="42"/>
      <c r="AJB71" s="41"/>
      <c r="AJC71" s="42"/>
      <c r="AJE71" s="41"/>
      <c r="AJF71" s="42"/>
      <c r="AJH71" s="41"/>
      <c r="AJI71" s="42"/>
      <c r="AJK71" s="41"/>
      <c r="AJL71" s="42"/>
      <c r="AJN71" s="41"/>
      <c r="AJO71" s="42"/>
      <c r="AJQ71" s="41"/>
      <c r="AJR71" s="42"/>
      <c r="AJT71" s="41"/>
      <c r="AJU71" s="42"/>
      <c r="AJW71" s="41"/>
      <c r="AJX71" s="42"/>
      <c r="AJZ71" s="41"/>
      <c r="AKA71" s="42"/>
      <c r="AKC71" s="41"/>
      <c r="AKD71" s="42"/>
      <c r="AKF71" s="41"/>
      <c r="AKG71" s="42"/>
      <c r="AKI71" s="41"/>
      <c r="AKJ71" s="42"/>
      <c r="AKL71" s="41"/>
      <c r="AKM71" s="42"/>
      <c r="AKN71" s="66"/>
      <c r="AKO71" s="41"/>
      <c r="AKP71" s="42"/>
      <c r="AKQ71" s="66"/>
      <c r="AKR71" s="41"/>
      <c r="AKS71" s="42"/>
      <c r="AKU71" s="41"/>
      <c r="AKV71" s="42"/>
      <c r="AKW71" s="66"/>
      <c r="AKX71" s="41"/>
      <c r="AKY71" s="42"/>
      <c r="AKZ71" s="66"/>
      <c r="ALA71" s="41"/>
      <c r="ALB71" s="42"/>
      <c r="ALD71" s="41"/>
      <c r="ALE71" s="42"/>
      <c r="ALF71" s="66"/>
      <c r="ALG71" s="41"/>
      <c r="ALH71" s="42"/>
      <c r="ALI71" s="66"/>
      <c r="ALJ71" s="41"/>
      <c r="ALK71" s="42"/>
      <c r="ALM71" s="41"/>
      <c r="ALN71" s="42"/>
      <c r="ALO71" s="66"/>
      <c r="ALP71" s="41"/>
      <c r="ALQ71" s="42"/>
      <c r="ALR71" s="66"/>
      <c r="ALS71" s="41"/>
      <c r="ALT71" s="42"/>
      <c r="ALV71" s="41"/>
      <c r="ALW71" s="42"/>
      <c r="ALX71" s="66"/>
      <c r="ALY71" s="41"/>
      <c r="ALZ71" s="42"/>
      <c r="AMA71" s="66"/>
      <c r="AMB71" s="41"/>
      <c r="AMC71" s="42"/>
      <c r="AME71" s="41"/>
      <c r="AMF71" s="42"/>
      <c r="AMG71" s="66"/>
      <c r="AMH71" s="41"/>
      <c r="AMI71" s="42"/>
      <c r="AMJ71" s="66"/>
      <c r="AMK71" s="41"/>
      <c r="AML71" s="42"/>
      <c r="AMN71" s="41"/>
      <c r="AMO71" s="42"/>
      <c r="AMP71" s="66"/>
      <c r="AMQ71" s="41"/>
      <c r="AMR71" s="42"/>
      <c r="AMS71" s="66"/>
      <c r="AMT71" s="41"/>
      <c r="AMU71" s="42"/>
      <c r="AMW71" s="41"/>
      <c r="AMX71" s="42"/>
      <c r="AMY71" s="66"/>
      <c r="AMZ71" s="41"/>
      <c r="ANA71" s="42"/>
      <c r="ANB71" s="66"/>
      <c r="ANC71" s="41"/>
      <c r="AND71" s="42"/>
      <c r="ANF71" s="41"/>
      <c r="ANG71" s="42"/>
      <c r="ANH71" s="66"/>
      <c r="ANI71" s="41"/>
      <c r="ANJ71" s="42"/>
      <c r="ANK71" s="66"/>
      <c r="ANL71" s="41"/>
      <c r="ANM71" s="42"/>
      <c r="ANO71" s="41"/>
      <c r="ANP71" s="42"/>
      <c r="ANQ71" s="66"/>
      <c r="ANR71" s="41"/>
      <c r="ANS71" s="42"/>
      <c r="ANT71" s="66"/>
      <c r="ANU71" s="41"/>
      <c r="ANV71" s="42"/>
      <c r="ANX71" s="41"/>
      <c r="ANY71" s="42"/>
      <c r="ANZ71" s="66"/>
      <c r="AOA71" s="41"/>
      <c r="AOB71" s="42"/>
      <c r="AOC71" s="66"/>
      <c r="AOD71" s="41"/>
      <c r="AOE71" s="42"/>
      <c r="AOG71" s="41"/>
      <c r="AOH71" s="42"/>
      <c r="AOI71" s="66"/>
      <c r="AOJ71" s="41"/>
      <c r="AOK71" s="42"/>
      <c r="AOL71" s="66"/>
      <c r="AOM71" s="41"/>
      <c r="AON71" s="42"/>
      <c r="AOP71" s="41"/>
      <c r="AOQ71" s="42"/>
      <c r="AOS71" s="41"/>
      <c r="AOT71" s="42"/>
      <c r="AOV71" s="41"/>
      <c r="AOW71" s="42"/>
      <c r="AOY71" s="41"/>
      <c r="AOZ71" s="42"/>
      <c r="APB71" s="41"/>
      <c r="APC71" s="42"/>
      <c r="APE71" s="41"/>
      <c r="APF71" s="42"/>
      <c r="APH71" s="41"/>
      <c r="API71" s="42"/>
      <c r="APK71" s="41"/>
      <c r="APL71" s="42"/>
      <c r="APN71" s="41"/>
      <c r="APO71" s="42"/>
      <c r="APQ71" s="41"/>
      <c r="APR71" s="42"/>
      <c r="APT71" s="41"/>
      <c r="APU71" s="42"/>
      <c r="APW71" s="41"/>
      <c r="APX71" s="42"/>
      <c r="APZ71" s="41"/>
      <c r="AQA71" s="42"/>
      <c r="AQC71" s="41"/>
      <c r="AQD71" s="42"/>
      <c r="AQF71" s="41"/>
      <c r="AQG71" s="42"/>
      <c r="AQI71" s="41"/>
      <c r="AQJ71" s="42"/>
      <c r="AQL71" s="41"/>
      <c r="AQM71" s="42"/>
      <c r="AQO71" s="41"/>
      <c r="AQP71" s="42"/>
      <c r="AQR71" s="41"/>
      <c r="AQS71" s="42"/>
      <c r="AQU71" s="41"/>
      <c r="AQV71" s="42"/>
      <c r="AQX71" s="41"/>
      <c r="AQY71" s="42"/>
      <c r="ARA71" s="41"/>
      <c r="ARB71" s="42"/>
      <c r="ARD71" s="41"/>
      <c r="ARE71" s="42"/>
      <c r="ARG71" s="41"/>
      <c r="ARH71" s="42"/>
      <c r="ARJ71" s="41"/>
      <c r="ARK71" s="42"/>
      <c r="ARM71" s="41"/>
      <c r="ARN71" s="42"/>
      <c r="ARP71" s="41"/>
      <c r="ARQ71" s="42"/>
      <c r="ARS71" s="41"/>
      <c r="ART71" s="42"/>
      <c r="ARV71" s="41"/>
      <c r="ARW71" s="42"/>
      <c r="ARY71" s="41"/>
      <c r="ARZ71" s="42"/>
      <c r="ASB71" s="41"/>
      <c r="ASC71" s="42"/>
      <c r="ASE71" s="41"/>
      <c r="ASF71" s="42"/>
      <c r="ASH71" s="41"/>
      <c r="ASI71" s="42"/>
      <c r="ASK71" s="41"/>
      <c r="ASL71" s="42"/>
      <c r="ASN71" s="41"/>
      <c r="ASO71" s="42"/>
      <c r="ASQ71" s="41"/>
      <c r="ASR71" s="42"/>
      <c r="AST71" s="41"/>
      <c r="ASU71" s="42"/>
      <c r="ASW71" s="41"/>
      <c r="ASX71" s="42"/>
      <c r="ASZ71" s="41"/>
      <c r="ATA71" s="42"/>
      <c r="ATC71" s="41"/>
      <c r="ATD71" s="42"/>
      <c r="ATF71" s="41"/>
      <c r="ATG71" s="42"/>
      <c r="ATI71" s="41"/>
      <c r="ATJ71" s="42"/>
      <c r="ATL71" s="41"/>
      <c r="ATM71" s="42"/>
      <c r="ATO71" s="41"/>
      <c r="ATP71" s="42"/>
      <c r="ATR71" s="41"/>
      <c r="ATS71" s="42"/>
      <c r="ATU71" s="41"/>
      <c r="ATV71" s="42"/>
      <c r="ATX71" s="41"/>
      <c r="ATY71" s="42"/>
      <c r="AUA71" s="41"/>
      <c r="AUB71" s="42"/>
      <c r="AUD71" s="41"/>
      <c r="AUE71" s="42"/>
      <c r="AUG71" s="41"/>
      <c r="AUH71" s="42"/>
      <c r="AUJ71" s="41"/>
      <c r="AUK71" s="42"/>
      <c r="AUM71" s="41"/>
      <c r="AUN71" s="42"/>
      <c r="AUP71" s="41"/>
      <c r="AUQ71" s="42"/>
      <c r="AUS71" s="41"/>
      <c r="AUT71" s="42"/>
      <c r="AUV71" s="41"/>
      <c r="AUW71" s="42"/>
      <c r="AUY71" s="41"/>
      <c r="AUZ71" s="42"/>
      <c r="AVB71" s="41"/>
      <c r="AVC71" s="42"/>
      <c r="AVE71" s="41"/>
      <c r="AVF71" s="42"/>
      <c r="AVH71" s="41"/>
      <c r="AVI71" s="42"/>
      <c r="AVK71" s="41"/>
      <c r="AVL71" s="42"/>
      <c r="AVN71" s="41"/>
      <c r="AVO71" s="42"/>
      <c r="AVQ71" s="41"/>
      <c r="AVR71" s="42"/>
      <c r="AVT71" s="41"/>
      <c r="AVU71" s="42"/>
      <c r="AVW71" s="41"/>
      <c r="AVX71" s="42"/>
      <c r="AVZ71" s="41"/>
      <c r="AWA71" s="42"/>
      <c r="AWC71" s="41"/>
      <c r="AWD71" s="42"/>
      <c r="AWF71" s="41"/>
      <c r="AWG71" s="42"/>
      <c r="AWH71" s="66"/>
      <c r="AWI71" s="41"/>
      <c r="AWJ71" s="42"/>
      <c r="AWK71" s="66"/>
      <c r="AWL71" s="41"/>
      <c r="AWM71" s="42"/>
      <c r="AWO71" s="41"/>
      <c r="AWP71" s="42"/>
      <c r="AWQ71" s="66"/>
      <c r="AWR71" s="41"/>
      <c r="AWS71" s="42"/>
      <c r="AWT71" s="66"/>
      <c r="AWU71" s="41"/>
      <c r="AWV71" s="42"/>
      <c r="AWX71" s="41"/>
      <c r="AWY71" s="42"/>
      <c r="AWZ71" s="66"/>
      <c r="AXA71" s="41"/>
      <c r="AXB71" s="42"/>
      <c r="AXC71" s="66"/>
      <c r="AXD71" s="41"/>
      <c r="AXE71" s="42"/>
      <c r="AXG71" s="41"/>
      <c r="AXH71" s="42"/>
      <c r="AXI71" s="66"/>
      <c r="AXJ71" s="41"/>
      <c r="AXK71" s="42"/>
      <c r="AXL71" s="66"/>
      <c r="AXM71" s="41"/>
      <c r="AXN71" s="42"/>
      <c r="AXP71" s="41"/>
      <c r="AXQ71" s="42"/>
      <c r="AXR71" s="66"/>
      <c r="AXS71" s="41"/>
      <c r="AXT71" s="42"/>
      <c r="AXU71" s="66"/>
      <c r="AXV71" s="41"/>
      <c r="AXW71" s="42"/>
      <c r="AXY71" s="41"/>
      <c r="AXZ71" s="42"/>
      <c r="AYA71" s="66"/>
      <c r="AYB71" s="41"/>
      <c r="AYC71" s="42"/>
      <c r="AYD71" s="66"/>
      <c r="AYE71" s="41"/>
      <c r="AYF71" s="42"/>
      <c r="AYH71" s="41"/>
      <c r="AYI71" s="42"/>
      <c r="AYJ71" s="66"/>
      <c r="AYK71" s="41"/>
      <c r="AYL71" s="42"/>
      <c r="AYM71" s="66"/>
      <c r="AYN71" s="41"/>
      <c r="AYO71" s="42"/>
      <c r="AYQ71" s="41"/>
      <c r="AYR71" s="42"/>
      <c r="AYS71" s="66"/>
      <c r="AYT71" s="41"/>
      <c r="AYU71" s="42"/>
      <c r="AYV71" s="66"/>
      <c r="AYW71" s="41"/>
      <c r="AYX71" s="42"/>
      <c r="AYZ71" s="41"/>
      <c r="AZA71" s="42"/>
      <c r="AZB71" s="66"/>
      <c r="AZC71" s="41"/>
      <c r="AZD71" s="42"/>
      <c r="AZE71" s="66"/>
      <c r="AZF71" s="41"/>
      <c r="AZG71" s="42"/>
      <c r="AZI71" s="41"/>
      <c r="AZJ71" s="42"/>
      <c r="AZK71" s="66"/>
      <c r="AZL71" s="41"/>
      <c r="AZM71" s="42"/>
      <c r="AZN71" s="66"/>
      <c r="AZO71" s="41"/>
      <c r="AZP71" s="42"/>
      <c r="AZR71" s="41"/>
      <c r="AZS71" s="42"/>
      <c r="AZT71" s="66"/>
      <c r="AZU71" s="41"/>
      <c r="AZV71" s="42"/>
      <c r="AZW71" s="66"/>
      <c r="AZX71" s="41"/>
      <c r="AZY71" s="42"/>
    </row>
    <row r="72" spans="2:1377" x14ac:dyDescent="0.15">
      <c r="B72" s="41">
        <v>266.30879369354398</v>
      </c>
      <c r="C72" s="42">
        <v>43.744920348729998</v>
      </c>
      <c r="E72" s="41">
        <v>243.18845053588299</v>
      </c>
      <c r="F72" s="42">
        <v>45.7722725417443</v>
      </c>
      <c r="H72" s="41">
        <v>234.36572764172899</v>
      </c>
      <c r="I72" s="42">
        <v>47.932768337661102</v>
      </c>
      <c r="J72" s="66"/>
      <c r="K72" s="41">
        <v>243.98295618136601</v>
      </c>
      <c r="L72" s="42">
        <v>51.652688227997501</v>
      </c>
      <c r="N72" s="41">
        <v>337.85509981419102</v>
      </c>
      <c r="O72" s="42">
        <v>64.493976736437801</v>
      </c>
      <c r="P72" s="66"/>
      <c r="Q72" s="41">
        <v>311.66099724868297</v>
      </c>
      <c r="R72" s="42">
        <v>67.442155402245405</v>
      </c>
      <c r="S72" s="66"/>
      <c r="T72" s="41">
        <v>277.84417468317702</v>
      </c>
      <c r="U72" s="42">
        <v>70.918710552302599</v>
      </c>
      <c r="V72" s="66"/>
      <c r="W72" s="41">
        <v>319.244607674561</v>
      </c>
      <c r="X72" s="42">
        <v>76.615631992331501</v>
      </c>
      <c r="Z72" s="41">
        <v>464.77994827449203</v>
      </c>
      <c r="AA72" s="42">
        <v>92.230122602421901</v>
      </c>
      <c r="AB72" s="66"/>
      <c r="AC72" s="41">
        <v>436.95122428087598</v>
      </c>
      <c r="AD72" s="42">
        <v>96.162753229089304</v>
      </c>
      <c r="AE72" s="66"/>
      <c r="AF72" s="41">
        <v>400.61562028726001</v>
      </c>
      <c r="AG72" s="42">
        <v>100.699040264491</v>
      </c>
      <c r="AH72" s="66"/>
      <c r="AI72" s="41">
        <v>413.79509257577598</v>
      </c>
      <c r="AJ72" s="42">
        <v>108.785348150345</v>
      </c>
      <c r="AL72" s="41">
        <v>555.08029897665199</v>
      </c>
      <c r="AM72" s="42">
        <v>129.10361757195599</v>
      </c>
      <c r="AN72" s="66"/>
      <c r="AO72" s="41">
        <v>519.61802189374896</v>
      </c>
      <c r="AP72" s="42">
        <v>134.85524296375701</v>
      </c>
      <c r="AQ72" s="66"/>
      <c r="AR72" s="41">
        <v>473.45814481084801</v>
      </c>
      <c r="AS72" s="42">
        <v>141.62006281992501</v>
      </c>
      <c r="AT72" s="66"/>
      <c r="AU72" s="41">
        <v>419.39951874384599</v>
      </c>
      <c r="AV72" s="42">
        <v>149.18793925564299</v>
      </c>
      <c r="AX72" s="41">
        <v>745.58043581342804</v>
      </c>
      <c r="AY72" s="42">
        <v>178.51287897478599</v>
      </c>
      <c r="AZ72" s="66"/>
      <c r="BA72" s="41">
        <v>693.23080712949195</v>
      </c>
      <c r="BB72" s="42">
        <v>186.28452780123399</v>
      </c>
      <c r="BC72" s="66"/>
      <c r="BD72" s="41">
        <v>639.73836976161601</v>
      </c>
      <c r="BE72" s="42">
        <v>195.27558125115999</v>
      </c>
      <c r="BF72" s="66"/>
      <c r="BG72" s="41">
        <v>576.89329883807795</v>
      </c>
      <c r="BH72" s="42">
        <v>205.23313065919501</v>
      </c>
      <c r="BJ72" s="41">
        <v>1040.2510549179599</v>
      </c>
      <c r="BK72" s="42">
        <v>296.89797391768002</v>
      </c>
      <c r="BL72" s="66"/>
      <c r="BM72" s="41">
        <v>971.25728519794097</v>
      </c>
      <c r="BN72" s="42">
        <v>309.694241652963</v>
      </c>
      <c r="BO72" s="66"/>
      <c r="BP72" s="41">
        <v>901.18774575789598</v>
      </c>
      <c r="BQ72" s="42">
        <v>324.58657473069201</v>
      </c>
      <c r="BR72" s="66"/>
      <c r="BS72" s="41">
        <v>818.72827638563297</v>
      </c>
      <c r="BT72" s="42">
        <v>341.24933179415899</v>
      </c>
      <c r="BV72" s="41">
        <v>1429.31675293849</v>
      </c>
      <c r="BW72" s="42">
        <v>448.88813301177498</v>
      </c>
      <c r="BX72" s="66"/>
      <c r="BY72" s="41">
        <v>1371.26898886003</v>
      </c>
      <c r="BZ72" s="42">
        <v>463.429439410783</v>
      </c>
      <c r="CA72" s="66"/>
      <c r="CB72" s="41">
        <v>1283.6547447815601</v>
      </c>
      <c r="CC72" s="42">
        <v>483.12712174952998</v>
      </c>
      <c r="CD72" s="66"/>
      <c r="CE72" s="41">
        <v>1188.3623807030999</v>
      </c>
      <c r="CF72" s="42">
        <v>503.21886798464999</v>
      </c>
      <c r="CG72" s="66"/>
      <c r="CH72" s="41">
        <v>1095.1869325461801</v>
      </c>
      <c r="CI72" s="42">
        <v>526.889532015393</v>
      </c>
      <c r="CJ72" s="66"/>
      <c r="CK72" s="41">
        <v>1107.9839003884899</v>
      </c>
      <c r="CL72" s="42">
        <v>551.66099417390205</v>
      </c>
      <c r="CN72" s="41">
        <v>1972.8703928709201</v>
      </c>
      <c r="CO72" s="42">
        <v>646.28116910988194</v>
      </c>
      <c r="CP72" s="66"/>
      <c r="CQ72" s="41">
        <v>1912.6121961116601</v>
      </c>
      <c r="CR72" s="42">
        <v>666.07128053931297</v>
      </c>
      <c r="CS72" s="66"/>
      <c r="CT72" s="41">
        <v>1820.0313093524101</v>
      </c>
      <c r="CU72" s="42">
        <v>692.33296810994898</v>
      </c>
      <c r="CV72" s="66"/>
      <c r="CW72" s="41">
        <v>1719.0879375931599</v>
      </c>
      <c r="CX72" s="42">
        <v>718.77160904056302</v>
      </c>
      <c r="CY72" s="66"/>
      <c r="CZ72" s="41">
        <v>1731.96710879689</v>
      </c>
      <c r="DA72" s="42">
        <v>746.31700392675702</v>
      </c>
      <c r="DB72" s="66"/>
      <c r="DC72" s="41">
        <v>1619.2168999999999</v>
      </c>
      <c r="DD72" s="42">
        <v>781.09822895159903</v>
      </c>
      <c r="DF72" s="41">
        <v>2593.5187165224402</v>
      </c>
      <c r="DG72" s="42">
        <v>893.09874451228904</v>
      </c>
      <c r="DH72" s="66"/>
      <c r="DI72" s="41">
        <v>2531.6155737600402</v>
      </c>
      <c r="DJ72" s="42">
        <v>919.06642467021095</v>
      </c>
      <c r="DK72" s="66"/>
      <c r="DL72" s="41">
        <v>2434.6335309976498</v>
      </c>
      <c r="DM72" s="42">
        <v>953.08449218226997</v>
      </c>
      <c r="DN72" s="66"/>
      <c r="DO72" s="41">
        <v>2449.45625994804</v>
      </c>
      <c r="DP72" s="42">
        <v>981.72307705728304</v>
      </c>
      <c r="DQ72" s="66"/>
      <c r="DR72" s="41">
        <v>2198.1743454728398</v>
      </c>
      <c r="DS72" s="42">
        <v>1025.6468182318299</v>
      </c>
      <c r="DT72" s="66"/>
      <c r="DU72" s="41">
        <v>2234.5382549705901</v>
      </c>
      <c r="DV72" s="42">
        <v>1065.2251594407601</v>
      </c>
      <c r="DX72" s="41">
        <v>3174.18957121006</v>
      </c>
      <c r="DY72" s="42">
        <v>1205.2270894711801</v>
      </c>
      <c r="DZ72" s="66"/>
      <c r="EA72" s="41">
        <v>3062.4431112100501</v>
      </c>
      <c r="EB72" s="42">
        <v>1240.1251625058701</v>
      </c>
      <c r="EC72" s="66"/>
      <c r="ED72" s="41">
        <v>2946.3097041221499</v>
      </c>
      <c r="EE72" s="42">
        <v>1285.81255417127</v>
      </c>
      <c r="EF72" s="66"/>
      <c r="EG72" s="41">
        <v>2965.0771557705498</v>
      </c>
      <c r="EH72" s="42">
        <v>1324.37856217648</v>
      </c>
      <c r="EI72" s="66"/>
      <c r="EJ72" s="41">
        <v>2704.4045028584501</v>
      </c>
      <c r="EK72" s="42">
        <v>1383.81905050916</v>
      </c>
      <c r="EL72" s="66"/>
      <c r="EM72" s="41">
        <v>2707.1768186228101</v>
      </c>
      <c r="EN72" s="42">
        <v>1437.45135503132</v>
      </c>
      <c r="EP72" s="41">
        <v>922.08712660542994</v>
      </c>
      <c r="EQ72" s="42">
        <v>86.258577564323204</v>
      </c>
      <c r="ER72" s="66"/>
      <c r="ES72" s="41">
        <v>895.73128344776796</v>
      </c>
      <c r="ET72" s="42">
        <v>90.479979188532297</v>
      </c>
      <c r="EU72" s="66"/>
      <c r="EV72" s="41">
        <v>862.04488029010702</v>
      </c>
      <c r="EW72" s="42">
        <v>95.249678193468796</v>
      </c>
      <c r="EX72" s="66"/>
      <c r="EY72" s="41">
        <v>904.69480000000101</v>
      </c>
      <c r="EZ72" s="42">
        <v>102.56710646915801</v>
      </c>
      <c r="FB72" s="41">
        <v>1130.63866874939</v>
      </c>
      <c r="FC72" s="42">
        <v>127.357464752274</v>
      </c>
      <c r="FD72" s="66"/>
      <c r="FE72" s="41">
        <v>1100.6698161838799</v>
      </c>
      <c r="FF72" s="42">
        <v>133.41777900696101</v>
      </c>
      <c r="FG72" s="66"/>
      <c r="FH72" s="41">
        <v>1062.23824361837</v>
      </c>
      <c r="FI72" s="42">
        <v>140.40555523333001</v>
      </c>
      <c r="FJ72" s="66"/>
      <c r="FK72" s="41">
        <v>1121.9304600394601</v>
      </c>
      <c r="FL72" s="42">
        <v>152.13199458863599</v>
      </c>
      <c r="FN72" s="41">
        <v>1458.0681947436799</v>
      </c>
      <c r="FO72" s="42">
        <v>182.15917483194301</v>
      </c>
      <c r="FP72" s="66"/>
      <c r="FQ72" s="41">
        <v>1425.92547075007</v>
      </c>
      <c r="FR72" s="42">
        <v>190.24081731763201</v>
      </c>
      <c r="FS72" s="66"/>
      <c r="FT72" s="41">
        <v>1384.3158667564501</v>
      </c>
      <c r="FU72" s="42">
        <v>199.43435074507801</v>
      </c>
      <c r="FV72" s="66"/>
      <c r="FW72" s="41">
        <v>1452.64820617997</v>
      </c>
      <c r="FX72" s="42">
        <v>215.38580126260601</v>
      </c>
      <c r="FZ72" s="41">
        <v>1768.1158583833301</v>
      </c>
      <c r="GA72" s="42">
        <v>255.095644733786</v>
      </c>
      <c r="GB72" s="66"/>
      <c r="GC72" s="41">
        <v>1727.2610813004301</v>
      </c>
      <c r="GD72" s="42">
        <v>266.81142586753799</v>
      </c>
      <c r="GE72" s="66"/>
      <c r="GF72" s="41">
        <v>1746.0010229688201</v>
      </c>
      <c r="GG72" s="42">
        <v>278.54855256194998</v>
      </c>
      <c r="GH72" s="66"/>
      <c r="GI72" s="41">
        <v>1612.90747713463</v>
      </c>
      <c r="GJ72" s="42">
        <v>295.07093153846</v>
      </c>
      <c r="GL72" s="41">
        <v>2278.8078792745</v>
      </c>
      <c r="GM72" s="42">
        <v>352.54586263203299</v>
      </c>
      <c r="GN72" s="66"/>
      <c r="GO72" s="41">
        <v>2219.9872505905601</v>
      </c>
      <c r="GP72" s="42">
        <v>368.42812593609398</v>
      </c>
      <c r="GQ72" s="66"/>
      <c r="GR72" s="41">
        <v>2158.58381322268</v>
      </c>
      <c r="GS72" s="42">
        <v>386.56930950414397</v>
      </c>
      <c r="GT72" s="66"/>
      <c r="GU72" s="41">
        <v>2086.6813735556598</v>
      </c>
      <c r="GV72" s="42">
        <v>406.10569001120598</v>
      </c>
      <c r="GX72" s="41">
        <v>3135.3538660745999</v>
      </c>
      <c r="GY72" s="42">
        <v>586.64435587179105</v>
      </c>
      <c r="GZ72" s="66"/>
      <c r="HA72" s="41">
        <v>3057.7320963545799</v>
      </c>
      <c r="HB72" s="42">
        <v>612.63685328781901</v>
      </c>
      <c r="HC72" s="66"/>
      <c r="HD72" s="41">
        <v>2977.1145569145401</v>
      </c>
      <c r="HE72" s="42">
        <v>642.57126391384395</v>
      </c>
      <c r="HF72" s="66"/>
      <c r="HG72" s="41">
        <v>3012.68061758061</v>
      </c>
      <c r="HH72" s="42">
        <v>671.16336598786097</v>
      </c>
      <c r="HJ72" s="41">
        <v>4172.99747340468</v>
      </c>
      <c r="HK72" s="42">
        <v>886.93535162513297</v>
      </c>
      <c r="HL72" s="66"/>
      <c r="HM72" s="41">
        <v>4106.9277093262199</v>
      </c>
      <c r="HN72" s="42">
        <v>916.37375893905198</v>
      </c>
      <c r="HO72" s="66"/>
      <c r="HP72" s="41">
        <v>4008.1594652477602</v>
      </c>
      <c r="HQ72" s="42">
        <v>956.14004272310399</v>
      </c>
      <c r="HR72" s="66"/>
      <c r="HS72" s="41">
        <v>3900.7951011692999</v>
      </c>
      <c r="HT72" s="42">
        <v>996.28399215118202</v>
      </c>
      <c r="HU72" s="66"/>
      <c r="HV72" s="41">
        <v>3963.1521085416098</v>
      </c>
      <c r="HW72" s="42">
        <v>1036.18134414357</v>
      </c>
      <c r="HX72" s="66"/>
      <c r="HY72" s="41">
        <v>3668.6190999999999</v>
      </c>
      <c r="HZ72" s="42">
        <v>1094.97700230587</v>
      </c>
      <c r="IB72" s="41">
        <v>5447.4350642606596</v>
      </c>
      <c r="IC72" s="42">
        <v>1277.2209766696801</v>
      </c>
      <c r="ID72" s="66"/>
      <c r="IE72" s="41">
        <v>5378.1521175014004</v>
      </c>
      <c r="IF72" s="42">
        <v>1316.9633302591401</v>
      </c>
      <c r="IG72" s="66"/>
      <c r="IH72" s="41">
        <v>5273.0229807421501</v>
      </c>
      <c r="II72" s="42">
        <v>1369.8980743495899</v>
      </c>
      <c r="IJ72" s="66"/>
      <c r="IK72" s="41">
        <v>5158.4986089828999</v>
      </c>
      <c r="IL72" s="42">
        <v>1423.02601610089</v>
      </c>
      <c r="IM72" s="66"/>
      <c r="IN72" s="41">
        <v>5047.1137054643896</v>
      </c>
      <c r="IO72" s="42">
        <v>1483.4242069975301</v>
      </c>
      <c r="IP72" s="66"/>
      <c r="IQ72" s="41">
        <v>4887.8572000000004</v>
      </c>
      <c r="IR72" s="42">
        <v>1551.6122824639299</v>
      </c>
      <c r="IT72" s="41">
        <v>6882.09388044971</v>
      </c>
      <c r="IU72" s="42">
        <v>1765.5383102712599</v>
      </c>
      <c r="IV72" s="66"/>
      <c r="IW72" s="41">
        <v>6810.1632376873004</v>
      </c>
      <c r="IX72" s="42">
        <v>1817.16879536748</v>
      </c>
      <c r="IY72" s="66"/>
      <c r="IZ72" s="41">
        <v>6699.2386949249103</v>
      </c>
      <c r="JA72" s="42">
        <v>1885.54864359419</v>
      </c>
      <c r="JB72" s="66"/>
      <c r="JC72" s="41">
        <v>6578.1198021625096</v>
      </c>
      <c r="JD72" s="42">
        <v>1953.7606701837699</v>
      </c>
      <c r="JE72" s="66"/>
      <c r="JF72" s="41">
        <v>6429.7495094001197</v>
      </c>
      <c r="JG72" s="42">
        <v>2030.8001155801601</v>
      </c>
      <c r="JH72" s="66"/>
      <c r="JI72" s="41">
        <v>6557.6028673008996</v>
      </c>
      <c r="JJ72" s="42">
        <v>2104.42759349789</v>
      </c>
      <c r="JL72" s="41">
        <v>8356.5012692888195</v>
      </c>
      <c r="JM72" s="42">
        <v>2382.9372593886101</v>
      </c>
      <c r="JN72" s="66"/>
      <c r="JO72" s="41">
        <v>8232.7218092888306</v>
      </c>
      <c r="JP72" s="42">
        <v>2452.3293710645198</v>
      </c>
      <c r="JQ72" s="66"/>
      <c r="JR72" s="41">
        <v>8099.8574022009198</v>
      </c>
      <c r="JS72" s="42">
        <v>2544.0035868852101</v>
      </c>
      <c r="JT72" s="66"/>
      <c r="JU72" s="41">
        <v>7954.7597751130297</v>
      </c>
      <c r="JV72" s="42">
        <v>2635.8278789421802</v>
      </c>
      <c r="JW72" s="66"/>
      <c r="JX72" s="41">
        <v>7818.31620093724</v>
      </c>
      <c r="JY72" s="42">
        <v>2739.9185141824901</v>
      </c>
      <c r="JZ72" s="66"/>
      <c r="KA72" s="41">
        <v>7932.34485132194</v>
      </c>
      <c r="KB72" s="42">
        <v>2839.5765564639701</v>
      </c>
      <c r="KD72" s="41">
        <v>1914.71980577462</v>
      </c>
      <c r="KE72" s="42">
        <v>187.72042173531301</v>
      </c>
      <c r="KF72" s="66"/>
      <c r="KG72" s="41">
        <v>1888.96762572736</v>
      </c>
      <c r="KH72" s="42">
        <v>193.90579352679299</v>
      </c>
      <c r="KI72" s="66"/>
      <c r="KJ72" s="41">
        <v>1856.7666552801099</v>
      </c>
      <c r="KK72" s="42">
        <v>202.02913141138399</v>
      </c>
      <c r="KL72" s="66"/>
      <c r="KM72" s="41">
        <v>1961.5328281044499</v>
      </c>
      <c r="KN72" s="42">
        <v>216.82016344455801</v>
      </c>
      <c r="KP72" s="41">
        <v>2330.5525420038998</v>
      </c>
      <c r="KQ72" s="42">
        <v>274.67872071149998</v>
      </c>
      <c r="KR72" s="66"/>
      <c r="KS72" s="41">
        <v>2300.8903511968001</v>
      </c>
      <c r="KT72" s="42">
        <v>283.878213577049</v>
      </c>
      <c r="KU72" s="66"/>
      <c r="KV72" s="41">
        <v>2263.7484755896999</v>
      </c>
      <c r="KW72" s="42">
        <v>295.90156762833197</v>
      </c>
      <c r="KX72" s="66"/>
      <c r="KY72" s="41">
        <v>2402.9668291309199</v>
      </c>
      <c r="KZ72" s="42">
        <v>319.66222088358398</v>
      </c>
      <c r="LB72" s="41">
        <v>2964.6540829267601</v>
      </c>
      <c r="LC72" s="42">
        <v>392.51813016685298</v>
      </c>
      <c r="LD72" s="66"/>
      <c r="LE72" s="41">
        <v>2931.78705896989</v>
      </c>
      <c r="LF72" s="42">
        <v>404.40439876911898</v>
      </c>
      <c r="LG72" s="66"/>
      <c r="LH72" s="41">
        <v>2890.4721758130199</v>
      </c>
      <c r="LI72" s="42">
        <v>419.88363540299702</v>
      </c>
      <c r="LJ72" s="66"/>
      <c r="LK72" s="41">
        <v>3054.2031400000001</v>
      </c>
      <c r="LL72" s="42">
        <v>452.19426911819301</v>
      </c>
      <c r="LN72" s="41">
        <v>3607.1192383126699</v>
      </c>
      <c r="LO72" s="42">
        <v>547.67058429330598</v>
      </c>
      <c r="LP72" s="66"/>
      <c r="LQ72" s="41">
        <v>3565.7040360420501</v>
      </c>
      <c r="LR72" s="42">
        <v>565.35398102157103</v>
      </c>
      <c r="LS72" s="66"/>
      <c r="LT72" s="41">
        <v>3513.6976497714199</v>
      </c>
      <c r="LU72" s="42">
        <v>588.37563063376001</v>
      </c>
      <c r="LV72" s="66"/>
      <c r="LW72" s="41">
        <v>3453.5759975008</v>
      </c>
      <c r="LX72" s="42">
        <v>615.16928755150502</v>
      </c>
      <c r="LZ72" s="41">
        <v>4601.0204479663998</v>
      </c>
      <c r="MA72" s="42">
        <v>759.67697722077799</v>
      </c>
      <c r="MB72" s="66"/>
      <c r="MC72" s="41">
        <v>4546.5227061112701</v>
      </c>
      <c r="MD72" s="42">
        <v>782.75838909549702</v>
      </c>
      <c r="ME72" s="66"/>
      <c r="MF72" s="41">
        <v>4485.04575600101</v>
      </c>
      <c r="MG72" s="42">
        <v>812.89833222417803</v>
      </c>
      <c r="MH72" s="66"/>
      <c r="MI72" s="41">
        <v>4413.8909000000003</v>
      </c>
      <c r="MJ72" s="42">
        <v>848.103123528129</v>
      </c>
      <c r="ML72" s="41">
        <v>6310.2110512912896</v>
      </c>
      <c r="MM72" s="42">
        <v>1259.3568052319299</v>
      </c>
      <c r="MN72" s="66"/>
      <c r="MO72" s="41">
        <v>6237.9422057284801</v>
      </c>
      <c r="MP72" s="42">
        <v>1297.3642992885</v>
      </c>
      <c r="MQ72" s="66"/>
      <c r="MR72" s="41">
        <v>6156.5872570028496</v>
      </c>
      <c r="MS72" s="42">
        <v>1346.9941100845299</v>
      </c>
      <c r="MT72" s="66"/>
      <c r="MU72" s="41">
        <v>6062.3669</v>
      </c>
      <c r="MV72" s="42">
        <v>1405.29697453933</v>
      </c>
      <c r="MX72" s="41">
        <v>8320.5782263431101</v>
      </c>
      <c r="MY72" s="42">
        <v>1912.7373276814701</v>
      </c>
      <c r="MZ72" s="66"/>
      <c r="NA72" s="41">
        <v>8256.3743503446694</v>
      </c>
      <c r="NB72" s="42">
        <v>1952.3023699983301</v>
      </c>
      <c r="NC72" s="66"/>
      <c r="ND72" s="41">
        <v>8163.72106954622</v>
      </c>
      <c r="NE72" s="42">
        <v>2013.34444060343</v>
      </c>
      <c r="NF72" s="66"/>
      <c r="NG72" s="41">
        <v>8063.2132495477599</v>
      </c>
      <c r="NH72" s="42">
        <v>2080.8270903491698</v>
      </c>
      <c r="NI72" s="66"/>
      <c r="NJ72" s="41">
        <v>7953.5789343508704</v>
      </c>
      <c r="NK72" s="42">
        <v>2163.4510059956501</v>
      </c>
      <c r="NL72" s="66"/>
      <c r="NM72" s="41">
        <v>7827.8875200000002</v>
      </c>
      <c r="NN72" s="42">
        <v>2260.4337728158598</v>
      </c>
      <c r="NP72" s="41">
        <v>10707.0969582899</v>
      </c>
      <c r="NQ72" s="42">
        <v>2757.0241613329199</v>
      </c>
      <c r="NR72" s="66"/>
      <c r="NS72" s="41">
        <v>10637.339911327799</v>
      </c>
      <c r="NT72" s="42">
        <v>2808.1434657602799</v>
      </c>
      <c r="NU72" s="66"/>
      <c r="NV72" s="41">
        <v>10536.0376879658</v>
      </c>
      <c r="NW72" s="42">
        <v>2886.0195555177602</v>
      </c>
      <c r="NX72" s="66"/>
      <c r="NY72" s="41">
        <v>10426.0340540038</v>
      </c>
      <c r="NZ72" s="42">
        <v>2972.2441597189199</v>
      </c>
      <c r="OA72" s="66"/>
      <c r="OB72" s="41">
        <v>10307.391352479701</v>
      </c>
      <c r="OC72" s="42">
        <v>3077.9799929856999</v>
      </c>
      <c r="OD72" s="66"/>
      <c r="OE72" s="41">
        <v>10156.6685</v>
      </c>
      <c r="OF72" s="42">
        <v>3201.33833647237</v>
      </c>
      <c r="OH72" s="41">
        <v>13381.6029755171</v>
      </c>
      <c r="OI72" s="42">
        <v>3815.1244275158301</v>
      </c>
      <c r="OJ72" s="66"/>
      <c r="OK72" s="41">
        <v>13306.569846063499</v>
      </c>
      <c r="OL72" s="42">
        <v>3879.1365575432601</v>
      </c>
      <c r="OM72" s="66"/>
      <c r="ON72" s="41">
        <v>13196.8957686099</v>
      </c>
      <c r="OO72" s="42">
        <v>3975.8661207022101</v>
      </c>
      <c r="OP72" s="66"/>
      <c r="OQ72" s="41">
        <v>13077.673409156299</v>
      </c>
      <c r="OR72" s="42">
        <v>4082.82605778999</v>
      </c>
      <c r="OS72" s="66"/>
      <c r="OT72" s="41">
        <v>12933.7896337028</v>
      </c>
      <c r="OU72" s="42">
        <v>4213.2385516181002</v>
      </c>
      <c r="OV72" s="66"/>
      <c r="OW72" s="41">
        <v>12786.6582</v>
      </c>
      <c r="OX72" s="42">
        <v>4367.7884401397996</v>
      </c>
      <c r="OZ72" s="41">
        <v>16196.7121743101</v>
      </c>
      <c r="PA72" s="42">
        <v>5141.5453863455396</v>
      </c>
      <c r="PB72" s="66"/>
      <c r="PC72" s="41">
        <v>16088.315701510001</v>
      </c>
      <c r="PD72" s="42">
        <v>5227.1895149526299</v>
      </c>
      <c r="PE72" s="66"/>
      <c r="PF72" s="41">
        <v>15956.826880237</v>
      </c>
      <c r="PG72" s="42">
        <v>5357.0864759626202</v>
      </c>
      <c r="PH72" s="66"/>
      <c r="PI72" s="41">
        <v>15813.880120563899</v>
      </c>
      <c r="PJ72" s="42">
        <v>5501.0090561918096</v>
      </c>
      <c r="PK72" s="66"/>
      <c r="PL72" s="41">
        <v>15661.6039708178</v>
      </c>
      <c r="PM72" s="42">
        <v>5678.1798580590603</v>
      </c>
      <c r="PN72" s="66"/>
      <c r="PO72" s="41">
        <v>15465.023800000001</v>
      </c>
      <c r="PP72" s="42">
        <v>5885.38060336339</v>
      </c>
      <c r="PR72" s="41">
        <v>133.513791321973</v>
      </c>
      <c r="PS72" s="42">
        <v>35.201660753052899</v>
      </c>
      <c r="PT72" s="66"/>
      <c r="PU72" s="41">
        <v>90.6338079535047</v>
      </c>
      <c r="PV72" s="42">
        <v>36.876081053296197</v>
      </c>
      <c r="PW72" s="66"/>
      <c r="PX72" s="41">
        <v>54.700680795843297</v>
      </c>
      <c r="PY72" s="42">
        <v>38.6956251692786</v>
      </c>
      <c r="PZ72" s="66"/>
      <c r="QA72" s="41">
        <v>66.495000000000701</v>
      </c>
      <c r="QB72" s="42">
        <v>41.669841472062998</v>
      </c>
      <c r="QD72" s="41">
        <v>160.25172202715299</v>
      </c>
      <c r="QE72" s="42">
        <v>52.108517619068202</v>
      </c>
      <c r="QF72" s="66"/>
      <c r="QG72" s="41">
        <v>128.13881146164499</v>
      </c>
      <c r="QH72" s="42">
        <v>54.3326827463979</v>
      </c>
      <c r="QI72" s="66"/>
      <c r="QJ72" s="41">
        <v>87.086060896137397</v>
      </c>
      <c r="QK72" s="42">
        <v>57.084024405163703</v>
      </c>
      <c r="QL72" s="66"/>
      <c r="QM72" s="41">
        <v>105.540000000001</v>
      </c>
      <c r="QN72" s="42">
        <v>61.869042017507603</v>
      </c>
      <c r="QP72" s="41">
        <v>244.35468298065399</v>
      </c>
      <c r="QQ72" s="42">
        <v>74.540022450612597</v>
      </c>
      <c r="QR72" s="66"/>
      <c r="QS72" s="41">
        <v>209.761606987037</v>
      </c>
      <c r="QT72" s="42">
        <v>77.494367808614896</v>
      </c>
      <c r="QU72" s="66"/>
      <c r="QV72" s="41">
        <v>190.655534201081</v>
      </c>
      <c r="QW72" s="42">
        <v>80.895372672256997</v>
      </c>
      <c r="QX72" s="66"/>
      <c r="QY72" s="41">
        <v>156.633321099879</v>
      </c>
      <c r="QZ72" s="42">
        <v>87.576100580010902</v>
      </c>
      <c r="RB72" s="41">
        <v>285.26366709531499</v>
      </c>
      <c r="RC72" s="42">
        <v>104.30743355580201</v>
      </c>
      <c r="RD72" s="66"/>
      <c r="RE72" s="41">
        <v>241.345950012413</v>
      </c>
      <c r="RF72" s="42">
        <v>108.68145916436301</v>
      </c>
      <c r="RG72" s="66"/>
      <c r="RH72" s="41">
        <v>184.849032929511</v>
      </c>
      <c r="RI72" s="42">
        <v>114.02999962130799</v>
      </c>
      <c r="RJ72" s="66"/>
      <c r="RK72" s="41">
        <v>118.96091874384599</v>
      </c>
      <c r="RL72" s="42">
        <v>120.388773962895</v>
      </c>
      <c r="RN72" s="41">
        <v>406.28352312121501</v>
      </c>
      <c r="RO72" s="42">
        <v>144.314320899275</v>
      </c>
      <c r="RP72" s="66"/>
      <c r="RQ72" s="41">
        <v>343.78736643727598</v>
      </c>
      <c r="RR72" s="42">
        <v>150.20133923408599</v>
      </c>
      <c r="RS72" s="66"/>
      <c r="RT72" s="41">
        <v>316.84608422794798</v>
      </c>
      <c r="RU72" s="42">
        <v>156.92993355931301</v>
      </c>
      <c r="RV72" s="66"/>
      <c r="RW72" s="41">
        <v>200.84873814586101</v>
      </c>
      <c r="RX72" s="42">
        <v>165.44868658537101</v>
      </c>
      <c r="RZ72" s="41">
        <v>577.69526068663799</v>
      </c>
      <c r="SA72" s="42">
        <v>239.96150956950299</v>
      </c>
      <c r="SB72" s="66"/>
      <c r="SC72" s="41">
        <v>543.56906763855795</v>
      </c>
      <c r="SD72" s="42">
        <v>248.922093449448</v>
      </c>
      <c r="SE72" s="66"/>
      <c r="SF72" s="41">
        <v>408.56398352656799</v>
      </c>
      <c r="SG72" s="42">
        <v>261.38533018284699</v>
      </c>
      <c r="SH72" s="66"/>
      <c r="SI72" s="41">
        <v>307.17399999999998</v>
      </c>
      <c r="SJ72" s="42">
        <v>275.191165835802</v>
      </c>
      <c r="SL72" s="41">
        <v>832.48393684524694</v>
      </c>
      <c r="SM72" s="42">
        <v>363.06086902976699</v>
      </c>
      <c r="SN72" s="66"/>
      <c r="SO72" s="41">
        <v>761.85767676678495</v>
      </c>
      <c r="SP72" s="42">
        <v>374.17708627250801</v>
      </c>
      <c r="SQ72" s="66"/>
      <c r="SR72" s="41">
        <v>656.75396068832299</v>
      </c>
      <c r="SS72" s="42">
        <v>389.33865637908201</v>
      </c>
      <c r="ST72" s="66"/>
      <c r="SU72" s="41">
        <v>542.53270060986699</v>
      </c>
      <c r="SV72" s="42">
        <v>405.27234543276899</v>
      </c>
      <c r="SW72" s="66"/>
      <c r="SX72" s="41">
        <v>426.853316452939</v>
      </c>
      <c r="SY72" s="42">
        <v>425.02239053646798</v>
      </c>
      <c r="SZ72" s="66"/>
      <c r="TA72" s="41">
        <v>414.11499999999802</v>
      </c>
      <c r="TB72" s="42">
        <v>447.11526687322601</v>
      </c>
      <c r="TD72" s="41">
        <v>1223.8487025929701</v>
      </c>
      <c r="TE72" s="42">
        <v>522.847348725762</v>
      </c>
      <c r="TF72" s="66"/>
      <c r="TG72" s="41">
        <v>1149.4396978337199</v>
      </c>
      <c r="TH72" s="42">
        <v>538.124597547279</v>
      </c>
      <c r="TI72" s="66"/>
      <c r="TJ72" s="41">
        <v>1037.18315507446</v>
      </c>
      <c r="TK72" s="42">
        <v>558.30393814204103</v>
      </c>
      <c r="TL72" s="66"/>
      <c r="TM72" s="41">
        <v>914.94477531521102</v>
      </c>
      <c r="TN72" s="42">
        <v>578.93689042947096</v>
      </c>
      <c r="TO72" s="66"/>
      <c r="TP72" s="41">
        <v>794.38894379670705</v>
      </c>
      <c r="TQ72" s="42">
        <v>603.83801251282705</v>
      </c>
      <c r="TR72" s="66"/>
      <c r="TS72" s="41">
        <v>761.03089999999702</v>
      </c>
      <c r="TT72" s="42">
        <v>631.72237805872101</v>
      </c>
      <c r="TV72" s="41">
        <v>1675.68284373699</v>
      </c>
      <c r="TW72" s="42">
        <v>722.61676348524497</v>
      </c>
      <c r="TX72" s="66"/>
      <c r="TY72" s="41">
        <v>1598.0565809745899</v>
      </c>
      <c r="TZ72" s="42">
        <v>742.84020980267201</v>
      </c>
      <c r="UA72" s="66"/>
      <c r="UB72" s="41">
        <v>1479.2126982121899</v>
      </c>
      <c r="UC72" s="42">
        <v>769.04900709101105</v>
      </c>
      <c r="UD72" s="66"/>
      <c r="UE72" s="41">
        <v>1349.5226854497901</v>
      </c>
      <c r="UF72" s="42">
        <v>795.24260352185001</v>
      </c>
      <c r="UG72" s="66"/>
      <c r="UH72" s="41">
        <v>1190.9624726873899</v>
      </c>
      <c r="UI72" s="42">
        <v>826.094497706536</v>
      </c>
      <c r="UJ72" s="66"/>
      <c r="UK72" s="41">
        <v>1195.4099549706</v>
      </c>
      <c r="UL72" s="42">
        <v>860.40593883147505</v>
      </c>
      <c r="UN72" s="41">
        <v>2065.5822235943001</v>
      </c>
      <c r="UO72" s="42">
        <v>975.00644284693396</v>
      </c>
      <c r="UP72" s="66"/>
      <c r="UQ72" s="41">
        <v>1934.9680195942999</v>
      </c>
      <c r="UR72" s="42">
        <v>1002.2563046833</v>
      </c>
      <c r="US72" s="66"/>
      <c r="UT72" s="41">
        <v>1792.6004045064001</v>
      </c>
      <c r="UU72" s="42">
        <v>1037.5136448604301</v>
      </c>
      <c r="UV72" s="66"/>
      <c r="UW72" s="41">
        <v>1637.2174334184999</v>
      </c>
      <c r="UX72" s="42">
        <v>1072.8851967319799</v>
      </c>
      <c r="UY72" s="66"/>
      <c r="UZ72" s="41">
        <v>1488.5459552427001</v>
      </c>
      <c r="VA72" s="42">
        <v>1114.7002362866201</v>
      </c>
      <c r="VB72" s="66"/>
      <c r="VC72" s="41">
        <v>1453.01691862281</v>
      </c>
      <c r="VD72" s="42">
        <v>1161.2041327409499</v>
      </c>
      <c r="VF72" s="41">
        <v>627.12436944067599</v>
      </c>
      <c r="VG72" s="42">
        <v>70.005737299452903</v>
      </c>
      <c r="VH72" s="66"/>
      <c r="VI72" s="41">
        <v>590.62199828301402</v>
      </c>
      <c r="VJ72" s="42">
        <v>73.246471591271501</v>
      </c>
      <c r="VK72" s="66"/>
      <c r="VL72" s="41">
        <v>578.00613554696497</v>
      </c>
      <c r="VM72" s="42">
        <v>76.704502168194196</v>
      </c>
      <c r="VN72" s="66"/>
      <c r="VO72" s="41">
        <v>594.85800623362297</v>
      </c>
      <c r="VP72" s="42">
        <v>82.657221087012303</v>
      </c>
      <c r="VR72" s="41">
        <v>775.43191317530898</v>
      </c>
      <c r="VS72" s="42">
        <v>103.20865644113699</v>
      </c>
      <c r="VT72" s="66"/>
      <c r="VU72" s="41">
        <v>733.62544460980098</v>
      </c>
      <c r="VV72" s="42">
        <v>107.922822192003</v>
      </c>
      <c r="VW72" s="66"/>
      <c r="VX72" s="41">
        <v>680.72201604429404</v>
      </c>
      <c r="VY72" s="42">
        <v>113.484130413114</v>
      </c>
      <c r="VZ72" s="66"/>
      <c r="WA72" s="41">
        <v>748.50839190261502</v>
      </c>
      <c r="WB72" s="42">
        <v>122.604853512319</v>
      </c>
      <c r="WD72" s="41">
        <v>1017.21766415601</v>
      </c>
      <c r="WE72" s="42">
        <v>147.594303184371</v>
      </c>
      <c r="WF72" s="66"/>
      <c r="WG72" s="41">
        <v>971.54623616238996</v>
      </c>
      <c r="WH72" s="42">
        <v>153.88239264283601</v>
      </c>
      <c r="WI72" s="66"/>
      <c r="WJ72" s="41">
        <v>913.397368168772</v>
      </c>
      <c r="WK72" s="42">
        <v>161.137872817123</v>
      </c>
      <c r="WL72" s="66"/>
      <c r="WM72" s="41">
        <v>938.32466322817902</v>
      </c>
      <c r="WN72" s="42">
        <v>174.07780883555799</v>
      </c>
      <c r="WP72" s="41">
        <v>1228.4825946206599</v>
      </c>
      <c r="WQ72" s="42">
        <v>206.600994369929</v>
      </c>
      <c r="WR72" s="66"/>
      <c r="WS72" s="41">
        <v>1170.71693753776</v>
      </c>
      <c r="WT72" s="42">
        <v>215.79892523871999</v>
      </c>
      <c r="WU72" s="66"/>
      <c r="WV72" s="41">
        <v>1097.29048045485</v>
      </c>
      <c r="WW72" s="42">
        <v>226.62092815788901</v>
      </c>
      <c r="WX72" s="66"/>
      <c r="WY72" s="41">
        <v>1012.02741874384</v>
      </c>
      <c r="WZ72" s="42">
        <v>238.73424838135799</v>
      </c>
      <c r="XB72" s="41">
        <v>1600.2140538900701</v>
      </c>
      <c r="XC72" s="42">
        <v>285.67168311047197</v>
      </c>
      <c r="XD72" s="66"/>
      <c r="XE72" s="41">
        <v>1521.1003692061299</v>
      </c>
      <c r="XF72" s="42">
        <v>298.09927858548099</v>
      </c>
      <c r="XG72" s="66"/>
      <c r="XH72" s="41">
        <v>1434.8880358382501</v>
      </c>
      <c r="XI72" s="42">
        <v>312.480722406707</v>
      </c>
      <c r="XJ72" s="66"/>
      <c r="XK72" s="41">
        <v>1334.59455447038</v>
      </c>
      <c r="XL72" s="42">
        <v>328.41665871999999</v>
      </c>
      <c r="XN72" s="41">
        <v>2210.2422776119502</v>
      </c>
      <c r="XO72" s="42">
        <v>475.11868576038898</v>
      </c>
      <c r="XP72" s="66"/>
      <c r="XQ72" s="41">
        <v>2105.56309989192</v>
      </c>
      <c r="XR72" s="42">
        <v>495.58327674178099</v>
      </c>
      <c r="XS72" s="66"/>
      <c r="XT72" s="41">
        <v>1991.86703245188</v>
      </c>
      <c r="XU72" s="42">
        <v>519.40554481640004</v>
      </c>
      <c r="XV72" s="66"/>
      <c r="XW72" s="41">
        <v>1859.47572993222</v>
      </c>
      <c r="XX72" s="42">
        <v>546.07270649431405</v>
      </c>
      <c r="XZ72" s="41">
        <v>2979.3318412182002</v>
      </c>
      <c r="YA72" s="42">
        <v>718.34759524256697</v>
      </c>
      <c r="YB72" s="66"/>
      <c r="YC72" s="41">
        <v>2888.1050851397399</v>
      </c>
      <c r="YD72" s="42">
        <v>741.60496427660303</v>
      </c>
      <c r="YE72" s="66"/>
      <c r="YF72" s="41">
        <v>2754.3578970612798</v>
      </c>
      <c r="YG72" s="42">
        <v>773.11048812259696</v>
      </c>
      <c r="YH72" s="66"/>
      <c r="YI72" s="41">
        <v>2609.1357409828202</v>
      </c>
      <c r="YJ72" s="42">
        <v>805.253257425632</v>
      </c>
      <c r="YK72" s="66"/>
      <c r="YL72" s="41">
        <v>2456.6004208258901</v>
      </c>
      <c r="YM72" s="42">
        <v>843.13897240984795</v>
      </c>
      <c r="YN72" s="66"/>
      <c r="YO72" s="41">
        <v>2280.8852000000002</v>
      </c>
      <c r="YP72" s="42">
        <v>887.95597312449797</v>
      </c>
      <c r="YR72" s="41">
        <v>3949.39168370476</v>
      </c>
      <c r="YS72" s="42">
        <v>1034.2328693401801</v>
      </c>
      <c r="YT72" s="66"/>
      <c r="YU72" s="41">
        <v>3851.8071209455102</v>
      </c>
      <c r="YV72" s="42">
        <v>1065.88610349541</v>
      </c>
      <c r="YW72" s="66"/>
      <c r="YX72" s="41">
        <v>3707.3266721862601</v>
      </c>
      <c r="YY72" s="42">
        <v>1107.8920349958701</v>
      </c>
      <c r="YZ72" s="66"/>
      <c r="ZA72" s="41">
        <v>3550.2122844270002</v>
      </c>
      <c r="ZB72" s="42">
        <v>1150.1820634707601</v>
      </c>
      <c r="ZC72" s="66"/>
      <c r="ZD72" s="41">
        <v>3561.2916504640798</v>
      </c>
      <c r="ZE72" s="42">
        <v>1194.2940006204799</v>
      </c>
      <c r="ZF72" s="66"/>
      <c r="ZG72" s="41">
        <v>3171.4882460771601</v>
      </c>
      <c r="ZH72" s="42">
        <v>1256.22526176986</v>
      </c>
      <c r="ZJ72" s="41">
        <v>5046.4221348787996</v>
      </c>
      <c r="ZK72" s="42">
        <v>1429.2067144937701</v>
      </c>
      <c r="ZL72" s="66"/>
      <c r="ZM72" s="41">
        <v>4943.0452521163998</v>
      </c>
      <c r="ZN72" s="42">
        <v>1470.74676651714</v>
      </c>
      <c r="ZO72" s="66"/>
      <c r="ZP72" s="41">
        <v>4788.3970293540096</v>
      </c>
      <c r="ZQ72" s="42">
        <v>1525.16071411239</v>
      </c>
      <c r="ZR72" s="66"/>
      <c r="ZS72" s="41">
        <v>4619.9558965916003</v>
      </c>
      <c r="ZT72" s="42">
        <v>1579.3420813338601</v>
      </c>
      <c r="ZU72" s="66"/>
      <c r="ZV72" s="41">
        <v>4415.3257638291998</v>
      </c>
      <c r="ZW72" s="42">
        <v>1641.2394333300899</v>
      </c>
      <c r="ZX72" s="66"/>
      <c r="ZY72" s="41">
        <v>4216.0511549705898</v>
      </c>
      <c r="ZZ72" s="42">
        <v>1712.3410410910301</v>
      </c>
      <c r="AAB72" s="41">
        <v>6139.2865740573197</v>
      </c>
      <c r="AAC72" s="42">
        <v>1928.6960729474099</v>
      </c>
      <c r="AAD72" s="66"/>
      <c r="AAE72" s="41">
        <v>5977.7716260573197</v>
      </c>
      <c r="AAF72" s="42">
        <v>1984.5205080225201</v>
      </c>
      <c r="AAG72" s="66"/>
      <c r="AAH72" s="41">
        <v>5792.4388029694201</v>
      </c>
      <c r="AAI72" s="42">
        <v>2057.6014593708301</v>
      </c>
      <c r="AAJ72" s="66"/>
      <c r="AAK72" s="41">
        <v>5823.8827178596002</v>
      </c>
      <c r="AAL72" s="42">
        <v>2119.36071532697</v>
      </c>
      <c r="AAM72" s="66"/>
      <c r="AAN72" s="41">
        <v>5386.5991057057299</v>
      </c>
      <c r="AAO72" s="42">
        <v>2214.3870226321101</v>
      </c>
      <c r="AAP72" s="66"/>
      <c r="AAQ72" s="41">
        <v>5106.6052186227998</v>
      </c>
      <c r="AAR72" s="42">
        <v>2310.79675363977</v>
      </c>
      <c r="AAT72" s="91">
        <v>1483.4440105000201</v>
      </c>
      <c r="AAU72" s="92">
        <v>166.38514885888699</v>
      </c>
      <c r="AAV72" s="80"/>
      <c r="AAW72" s="91">
        <v>1461.91955045277</v>
      </c>
      <c r="AAX72" s="92">
        <v>173.931912847159</v>
      </c>
      <c r="AAY72" s="80"/>
      <c r="AAZ72" s="91">
        <v>1434.8871000055101</v>
      </c>
      <c r="ABA72" s="92">
        <v>183.66734841031999</v>
      </c>
      <c r="ABB72" s="80"/>
      <c r="ABC72" s="91">
        <v>1518.62939582533</v>
      </c>
      <c r="ABD72" s="92">
        <v>199.68893944480001</v>
      </c>
      <c r="ABF72" s="110">
        <v>1808.9248827137701</v>
      </c>
      <c r="ABG72" s="111">
        <v>242.33690681990501</v>
      </c>
      <c r="ABH72" s="99"/>
      <c r="ABI72" s="110">
        <v>1784.19503190666</v>
      </c>
      <c r="ABJ72" s="111">
        <v>253.437044956893</v>
      </c>
      <c r="ABK72" s="99"/>
      <c r="ABL72" s="110">
        <v>1753.0830962995699</v>
      </c>
      <c r="ABM72" s="111">
        <v>267.69621022729598</v>
      </c>
      <c r="ABN72" s="99"/>
      <c r="ABO72" s="110">
        <v>1864.56655083496</v>
      </c>
      <c r="ABP72" s="111">
        <v>292.71326427028202</v>
      </c>
      <c r="ABR72" s="129">
        <v>2310.3415986139698</v>
      </c>
      <c r="ABS72" s="130">
        <v>344.53309737665302</v>
      </c>
      <c r="ABT72" s="118"/>
      <c r="ABU72" s="129">
        <v>2283.1115346571</v>
      </c>
      <c r="ABV72" s="130">
        <v>358.87853613861603</v>
      </c>
      <c r="ABW72" s="118"/>
      <c r="ABX72" s="129">
        <v>2248.68801150022</v>
      </c>
      <c r="ABY72" s="130">
        <v>377.28859714866002</v>
      </c>
      <c r="ABZ72" s="118"/>
      <c r="ACA72" s="129">
        <v>2379.5123400000002</v>
      </c>
      <c r="ACB72" s="130">
        <v>410.93417752891099</v>
      </c>
      <c r="ACD72" s="148">
        <v>2808.2784653748799</v>
      </c>
      <c r="ACE72" s="149">
        <v>481.31816762669803</v>
      </c>
      <c r="ACF72" s="137"/>
      <c r="ACG72" s="148">
        <v>2773.9094631042599</v>
      </c>
      <c r="ACH72" s="149">
        <v>502.58235901647299</v>
      </c>
      <c r="ACI72" s="137"/>
      <c r="ACJ72" s="148">
        <v>2730.5172768336301</v>
      </c>
      <c r="ACK72" s="149">
        <v>529.81501650437997</v>
      </c>
      <c r="ACL72" s="137"/>
      <c r="ACM72" s="148">
        <v>2680.2544245630102</v>
      </c>
      <c r="ACN72" s="149">
        <v>560.37642928114496</v>
      </c>
      <c r="ACP72" s="167">
        <v>3590.6883389923501</v>
      </c>
      <c r="ACQ72" s="168">
        <v>666.68390099937994</v>
      </c>
      <c r="ACR72" s="156"/>
      <c r="ACS72" s="167">
        <v>3544.64603713722</v>
      </c>
      <c r="ACT72" s="168">
        <v>694.52767127318396</v>
      </c>
      <c r="ACU72" s="156"/>
      <c r="ACV72" s="167">
        <v>3493.5061270269698</v>
      </c>
      <c r="ACW72" s="168">
        <v>730.35202830609296</v>
      </c>
      <c r="ACX72" s="156"/>
      <c r="ACY72" s="167">
        <v>3434.1831985167</v>
      </c>
      <c r="ACZ72" s="168">
        <v>771.12114461148303</v>
      </c>
      <c r="ADB72" s="186">
        <v>4929.23520385353</v>
      </c>
      <c r="ADC72" s="187">
        <v>1103.4001529575801</v>
      </c>
      <c r="ADD72" s="175"/>
      <c r="ADE72" s="186">
        <v>4868.2402782907202</v>
      </c>
      <c r="ADF72" s="187">
        <v>1149.15879034914</v>
      </c>
      <c r="ADG72" s="175"/>
      <c r="ADH72" s="186">
        <v>4800.6680495650899</v>
      </c>
      <c r="ADI72" s="187">
        <v>1208.0268863932699</v>
      </c>
      <c r="ADJ72" s="175"/>
      <c r="ADK72" s="186">
        <v>4722.2218000000003</v>
      </c>
      <c r="ADL72" s="187">
        <v>1274.9375032256</v>
      </c>
      <c r="ADN72" s="205">
        <v>6508.8683060323101</v>
      </c>
      <c r="ADO72" s="206">
        <v>1666.21402876918</v>
      </c>
      <c r="ADP72" s="194"/>
      <c r="ADQ72" s="205">
        <v>6455.1465100338601</v>
      </c>
      <c r="ADR72" s="206">
        <v>1714.0494247085701</v>
      </c>
      <c r="ADS72" s="194"/>
      <c r="ADT72" s="205">
        <v>6377.0677892354097</v>
      </c>
      <c r="ADU72" s="206">
        <v>1787.2181452247</v>
      </c>
      <c r="ADV72" s="194"/>
      <c r="ADW72" s="205">
        <v>6292.3340492369698</v>
      </c>
      <c r="ADX72" s="206">
        <v>1866.7721008158701</v>
      </c>
      <c r="ADY72" s="194"/>
      <c r="ADZ72" s="205">
        <v>6201.4530140400702</v>
      </c>
      <c r="AEA72" s="206">
        <v>1960.76672371781</v>
      </c>
      <c r="AEB72" s="194"/>
      <c r="AEC72" s="205">
        <v>6097.0409199999904</v>
      </c>
      <c r="AED72" s="206">
        <v>2067.3624521044799</v>
      </c>
      <c r="AEF72" s="224">
        <v>8410.3073906966893</v>
      </c>
      <c r="AEG72" s="225">
        <v>2392.71843016189</v>
      </c>
      <c r="AEH72" s="213"/>
      <c r="AEI72" s="224">
        <v>8352.3426837346706</v>
      </c>
      <c r="AEJ72" s="225">
        <v>2454.4879428450899</v>
      </c>
      <c r="AEK72" s="213"/>
      <c r="AEL72" s="224">
        <v>8267.4368403726294</v>
      </c>
      <c r="AEM72" s="225">
        <v>2548.08640988466</v>
      </c>
      <c r="AEN72" s="213"/>
      <c r="AEO72" s="224">
        <v>8175.1790464105998</v>
      </c>
      <c r="AEP72" s="225">
        <v>2650.4147427920302</v>
      </c>
      <c r="AEQ72" s="213"/>
      <c r="AER72" s="224">
        <v>8077.6337848865296</v>
      </c>
      <c r="AES72" s="225">
        <v>2772.6229204052001</v>
      </c>
      <c r="AET72" s="213"/>
      <c r="AEU72" s="224">
        <v>7950.8494481244898</v>
      </c>
      <c r="AEV72" s="225">
        <v>2910.4543922879102</v>
      </c>
      <c r="AEX72" s="243">
        <v>10544.316066232201</v>
      </c>
      <c r="AEY72" s="244">
        <v>3301.1576195223101</v>
      </c>
      <c r="AEZ72" s="232"/>
      <c r="AFA72" s="243">
        <v>10482.3855367787</v>
      </c>
      <c r="AFB72" s="244">
        <v>3378.4154512176701</v>
      </c>
      <c r="AFC72" s="232"/>
      <c r="AFD72" s="243">
        <v>10390.9296593251</v>
      </c>
      <c r="AFE72" s="244">
        <v>3494.8360607916002</v>
      </c>
      <c r="AFF72" s="232"/>
      <c r="AFG72" s="243">
        <v>10291.424899871499</v>
      </c>
      <c r="AFH72" s="244">
        <v>3622.29271674451</v>
      </c>
      <c r="AFI72" s="232"/>
      <c r="AFJ72" s="243">
        <v>10170.9827244179</v>
      </c>
      <c r="AFK72" s="244">
        <v>3775.18079739514</v>
      </c>
      <c r="AFL72" s="232"/>
      <c r="AFM72" s="243">
        <v>10050.449199999999</v>
      </c>
      <c r="AFN72" s="244">
        <v>3949.92077452074</v>
      </c>
      <c r="AFP72" s="263">
        <v>12767.953548924201</v>
      </c>
      <c r="AFQ72" s="264">
        <v>4447.0181417546701</v>
      </c>
      <c r="AFR72" s="251"/>
      <c r="AFS72" s="263">
        <v>12675.2801961242</v>
      </c>
      <c r="AFT72" s="264">
        <v>4550.6183510274996</v>
      </c>
      <c r="AFU72" s="251"/>
      <c r="AFV72" s="263">
        <v>12565.6532148511</v>
      </c>
      <c r="AFW72" s="264">
        <v>4706.8625080823304</v>
      </c>
      <c r="AFX72" s="251"/>
      <c r="AFY72" s="263">
        <v>12446.367575178099</v>
      </c>
      <c r="AFZ72" s="264">
        <v>4878.2536728523401</v>
      </c>
      <c r="AGA72" s="251"/>
      <c r="AGB72" s="263">
        <v>12322.221345431901</v>
      </c>
      <c r="AGC72" s="264">
        <v>5085.3083542577297</v>
      </c>
      <c r="AGD72" s="251"/>
      <c r="AGE72" s="263">
        <v>12157.5581</v>
      </c>
      <c r="AGF72" s="264">
        <v>5319.2162563560896</v>
      </c>
      <c r="AGH72" s="41"/>
      <c r="AGI72" s="42"/>
      <c r="AGK72" s="41"/>
      <c r="AGL72" s="42"/>
      <c r="AGN72" s="41"/>
      <c r="AGO72" s="42"/>
      <c r="AGQ72" s="41"/>
      <c r="AGR72" s="42"/>
      <c r="AGT72" s="41"/>
      <c r="AGU72" s="42"/>
      <c r="AGW72" s="41"/>
      <c r="AGX72" s="42"/>
      <c r="AGZ72" s="41"/>
      <c r="AHA72" s="42"/>
      <c r="AHC72" s="41"/>
      <c r="AHD72" s="42"/>
      <c r="AHF72" s="41"/>
      <c r="AHG72" s="42"/>
      <c r="AHI72" s="41"/>
      <c r="AHJ72" s="42"/>
      <c r="AHL72" s="41"/>
      <c r="AHM72" s="42"/>
      <c r="AHO72" s="41"/>
      <c r="AHP72" s="42"/>
      <c r="AHR72" s="41"/>
      <c r="AHS72" s="42"/>
      <c r="AHU72" s="41"/>
      <c r="AHV72" s="42"/>
      <c r="AHX72" s="41"/>
      <c r="AHY72" s="42"/>
      <c r="AIA72" s="41"/>
      <c r="AIB72" s="42"/>
      <c r="AID72" s="41"/>
      <c r="AIE72" s="42"/>
      <c r="AIG72" s="41"/>
      <c r="AIH72" s="42"/>
      <c r="AIJ72" s="41"/>
      <c r="AIK72" s="42"/>
      <c r="AIM72" s="41"/>
      <c r="AIN72" s="42"/>
      <c r="AIP72" s="41"/>
      <c r="AIQ72" s="42"/>
      <c r="AIS72" s="41"/>
      <c r="AIT72" s="42"/>
      <c r="AIV72" s="41"/>
      <c r="AIW72" s="42"/>
      <c r="AIY72" s="41"/>
      <c r="AIZ72" s="42"/>
      <c r="AJB72" s="41"/>
      <c r="AJC72" s="42"/>
      <c r="AJE72" s="41"/>
      <c r="AJF72" s="42"/>
      <c r="AJH72" s="41"/>
      <c r="AJI72" s="42"/>
      <c r="AJK72" s="41"/>
      <c r="AJL72" s="42"/>
      <c r="AJN72" s="41"/>
      <c r="AJO72" s="42"/>
      <c r="AJQ72" s="41"/>
      <c r="AJR72" s="42"/>
      <c r="AJT72" s="41"/>
      <c r="AJU72" s="42"/>
      <c r="AJW72" s="41"/>
      <c r="AJX72" s="42"/>
      <c r="AJZ72" s="41"/>
      <c r="AKA72" s="42"/>
      <c r="AKC72" s="41"/>
      <c r="AKD72" s="42"/>
      <c r="AKF72" s="41"/>
      <c r="AKG72" s="42"/>
      <c r="AKI72" s="41"/>
      <c r="AKJ72" s="42"/>
      <c r="AKL72" s="41"/>
      <c r="AKM72" s="42"/>
      <c r="AKN72" s="66"/>
      <c r="AKO72" s="41"/>
      <c r="AKP72" s="42"/>
      <c r="AKQ72" s="66"/>
      <c r="AKR72" s="41"/>
      <c r="AKS72" s="42"/>
      <c r="AKU72" s="41"/>
      <c r="AKV72" s="42"/>
      <c r="AKW72" s="66"/>
      <c r="AKX72" s="41"/>
      <c r="AKY72" s="42"/>
      <c r="AKZ72" s="66"/>
      <c r="ALA72" s="41"/>
      <c r="ALB72" s="42"/>
      <c r="ALD72" s="41"/>
      <c r="ALE72" s="42"/>
      <c r="ALF72" s="66"/>
      <c r="ALG72" s="41"/>
      <c r="ALH72" s="42"/>
      <c r="ALI72" s="66"/>
      <c r="ALJ72" s="41"/>
      <c r="ALK72" s="42"/>
      <c r="ALM72" s="41"/>
      <c r="ALN72" s="42"/>
      <c r="ALO72" s="66"/>
      <c r="ALP72" s="41"/>
      <c r="ALQ72" s="42"/>
      <c r="ALR72" s="66"/>
      <c r="ALS72" s="41"/>
      <c r="ALT72" s="42"/>
      <c r="ALV72" s="41"/>
      <c r="ALW72" s="42"/>
      <c r="ALX72" s="66"/>
      <c r="ALY72" s="41"/>
      <c r="ALZ72" s="42"/>
      <c r="AMA72" s="66"/>
      <c r="AMB72" s="41"/>
      <c r="AMC72" s="42"/>
      <c r="AME72" s="41"/>
      <c r="AMF72" s="42"/>
      <c r="AMG72" s="66"/>
      <c r="AMH72" s="41"/>
      <c r="AMI72" s="42"/>
      <c r="AMJ72" s="66"/>
      <c r="AMK72" s="41"/>
      <c r="AML72" s="42"/>
      <c r="AMN72" s="41"/>
      <c r="AMO72" s="42"/>
      <c r="AMP72" s="66"/>
      <c r="AMQ72" s="41"/>
      <c r="AMR72" s="42"/>
      <c r="AMS72" s="66"/>
      <c r="AMT72" s="41"/>
      <c r="AMU72" s="42"/>
      <c r="AMW72" s="41"/>
      <c r="AMX72" s="42"/>
      <c r="AMY72" s="66"/>
      <c r="AMZ72" s="41"/>
      <c r="ANA72" s="42"/>
      <c r="ANB72" s="66"/>
      <c r="ANC72" s="41"/>
      <c r="AND72" s="42"/>
      <c r="ANF72" s="41"/>
      <c r="ANG72" s="42"/>
      <c r="ANH72" s="66"/>
      <c r="ANI72" s="41"/>
      <c r="ANJ72" s="42"/>
      <c r="ANK72" s="66"/>
      <c r="ANL72" s="41"/>
      <c r="ANM72" s="42"/>
      <c r="ANO72" s="41"/>
      <c r="ANP72" s="42"/>
      <c r="ANQ72" s="66"/>
      <c r="ANR72" s="41"/>
      <c r="ANS72" s="42"/>
      <c r="ANT72" s="66"/>
      <c r="ANU72" s="41"/>
      <c r="ANV72" s="42"/>
      <c r="ANX72" s="41"/>
      <c r="ANY72" s="42"/>
      <c r="ANZ72" s="66"/>
      <c r="AOA72" s="41"/>
      <c r="AOB72" s="42"/>
      <c r="AOC72" s="66"/>
      <c r="AOD72" s="41"/>
      <c r="AOE72" s="42"/>
      <c r="AOG72" s="41"/>
      <c r="AOH72" s="42"/>
      <c r="AOI72" s="66"/>
      <c r="AOJ72" s="41"/>
      <c r="AOK72" s="42"/>
      <c r="AOL72" s="66"/>
      <c r="AOM72" s="41"/>
      <c r="AON72" s="42"/>
      <c r="AOP72" s="41"/>
      <c r="AOQ72" s="42"/>
      <c r="AOS72" s="41"/>
      <c r="AOT72" s="42"/>
      <c r="AOV72" s="41"/>
      <c r="AOW72" s="42"/>
      <c r="AOY72" s="41"/>
      <c r="AOZ72" s="42"/>
      <c r="APB72" s="41"/>
      <c r="APC72" s="42"/>
      <c r="APE72" s="41"/>
      <c r="APF72" s="42"/>
      <c r="APH72" s="41"/>
      <c r="API72" s="42"/>
      <c r="APK72" s="41"/>
      <c r="APL72" s="42"/>
      <c r="APN72" s="41"/>
      <c r="APO72" s="42"/>
      <c r="APQ72" s="41"/>
      <c r="APR72" s="42"/>
      <c r="APT72" s="41"/>
      <c r="APU72" s="42"/>
      <c r="APW72" s="41"/>
      <c r="APX72" s="42"/>
      <c r="APZ72" s="41"/>
      <c r="AQA72" s="42"/>
      <c r="AQC72" s="41"/>
      <c r="AQD72" s="42"/>
      <c r="AQF72" s="41"/>
      <c r="AQG72" s="42"/>
      <c r="AQI72" s="41"/>
      <c r="AQJ72" s="42"/>
      <c r="AQL72" s="41"/>
      <c r="AQM72" s="42"/>
      <c r="AQO72" s="41"/>
      <c r="AQP72" s="42"/>
      <c r="AQR72" s="41"/>
      <c r="AQS72" s="42"/>
      <c r="AQU72" s="41"/>
      <c r="AQV72" s="42"/>
      <c r="AQX72" s="41"/>
      <c r="AQY72" s="42"/>
      <c r="ARA72" s="41"/>
      <c r="ARB72" s="42"/>
      <c r="ARD72" s="41"/>
      <c r="ARE72" s="42"/>
      <c r="ARG72" s="41"/>
      <c r="ARH72" s="42"/>
      <c r="ARJ72" s="41"/>
      <c r="ARK72" s="42"/>
      <c r="ARM72" s="41"/>
      <c r="ARN72" s="42"/>
      <c r="ARP72" s="41"/>
      <c r="ARQ72" s="42"/>
      <c r="ARS72" s="41"/>
      <c r="ART72" s="42"/>
      <c r="ARV72" s="41"/>
      <c r="ARW72" s="42"/>
      <c r="ARY72" s="41"/>
      <c r="ARZ72" s="42"/>
      <c r="ASB72" s="41"/>
      <c r="ASC72" s="42"/>
      <c r="ASE72" s="41"/>
      <c r="ASF72" s="42"/>
      <c r="ASH72" s="41"/>
      <c r="ASI72" s="42"/>
      <c r="ASK72" s="41"/>
      <c r="ASL72" s="42"/>
      <c r="ASN72" s="41"/>
      <c r="ASO72" s="42"/>
      <c r="ASQ72" s="41"/>
      <c r="ASR72" s="42"/>
      <c r="AST72" s="41"/>
      <c r="ASU72" s="42"/>
      <c r="ASW72" s="41"/>
      <c r="ASX72" s="42"/>
      <c r="ASZ72" s="41"/>
      <c r="ATA72" s="42"/>
      <c r="ATC72" s="41"/>
      <c r="ATD72" s="42"/>
      <c r="ATF72" s="41"/>
      <c r="ATG72" s="42"/>
      <c r="ATI72" s="41"/>
      <c r="ATJ72" s="42"/>
      <c r="ATL72" s="41"/>
      <c r="ATM72" s="42"/>
      <c r="ATO72" s="41"/>
      <c r="ATP72" s="42"/>
      <c r="ATR72" s="41"/>
      <c r="ATS72" s="42"/>
      <c r="ATU72" s="41"/>
      <c r="ATV72" s="42"/>
      <c r="ATX72" s="41"/>
      <c r="ATY72" s="42"/>
      <c r="AUA72" s="41"/>
      <c r="AUB72" s="42"/>
      <c r="AUD72" s="41"/>
      <c r="AUE72" s="42"/>
      <c r="AUG72" s="41"/>
      <c r="AUH72" s="42"/>
      <c r="AUJ72" s="41"/>
      <c r="AUK72" s="42"/>
      <c r="AUM72" s="41"/>
      <c r="AUN72" s="42"/>
      <c r="AUP72" s="41"/>
      <c r="AUQ72" s="42"/>
      <c r="AUS72" s="41"/>
      <c r="AUT72" s="42"/>
      <c r="AUV72" s="41"/>
      <c r="AUW72" s="42"/>
      <c r="AUY72" s="41"/>
      <c r="AUZ72" s="42"/>
      <c r="AVB72" s="41"/>
      <c r="AVC72" s="42"/>
      <c r="AVE72" s="41"/>
      <c r="AVF72" s="42"/>
      <c r="AVH72" s="41"/>
      <c r="AVI72" s="42"/>
      <c r="AVK72" s="41"/>
      <c r="AVL72" s="42"/>
      <c r="AVN72" s="41"/>
      <c r="AVO72" s="42"/>
      <c r="AVQ72" s="41"/>
      <c r="AVR72" s="42"/>
      <c r="AVT72" s="41"/>
      <c r="AVU72" s="42"/>
      <c r="AVW72" s="41"/>
      <c r="AVX72" s="42"/>
      <c r="AVZ72" s="41"/>
      <c r="AWA72" s="42"/>
      <c r="AWC72" s="41"/>
      <c r="AWD72" s="42"/>
      <c r="AWF72" s="41"/>
      <c r="AWG72" s="42"/>
      <c r="AWH72" s="66"/>
      <c r="AWI72" s="41"/>
      <c r="AWJ72" s="42"/>
      <c r="AWK72" s="66"/>
      <c r="AWL72" s="41"/>
      <c r="AWM72" s="42"/>
      <c r="AWO72" s="41"/>
      <c r="AWP72" s="42"/>
      <c r="AWQ72" s="66"/>
      <c r="AWR72" s="41"/>
      <c r="AWS72" s="42"/>
      <c r="AWT72" s="66"/>
      <c r="AWU72" s="41"/>
      <c r="AWV72" s="42"/>
      <c r="AWX72" s="41"/>
      <c r="AWY72" s="42"/>
      <c r="AWZ72" s="66"/>
      <c r="AXA72" s="41"/>
      <c r="AXB72" s="42"/>
      <c r="AXC72" s="66"/>
      <c r="AXD72" s="41"/>
      <c r="AXE72" s="42"/>
      <c r="AXG72" s="41"/>
      <c r="AXH72" s="42"/>
      <c r="AXI72" s="66"/>
      <c r="AXJ72" s="41"/>
      <c r="AXK72" s="42"/>
      <c r="AXL72" s="66"/>
      <c r="AXM72" s="41"/>
      <c r="AXN72" s="42"/>
      <c r="AXP72" s="41"/>
      <c r="AXQ72" s="42"/>
      <c r="AXR72" s="66"/>
      <c r="AXS72" s="41"/>
      <c r="AXT72" s="42"/>
      <c r="AXU72" s="66"/>
      <c r="AXV72" s="41"/>
      <c r="AXW72" s="42"/>
      <c r="AXY72" s="41"/>
      <c r="AXZ72" s="42"/>
      <c r="AYA72" s="66"/>
      <c r="AYB72" s="41"/>
      <c r="AYC72" s="42"/>
      <c r="AYD72" s="66"/>
      <c r="AYE72" s="41"/>
      <c r="AYF72" s="42"/>
      <c r="AYH72" s="41"/>
      <c r="AYI72" s="42"/>
      <c r="AYJ72" s="66"/>
      <c r="AYK72" s="41"/>
      <c r="AYL72" s="42"/>
      <c r="AYM72" s="66"/>
      <c r="AYN72" s="41"/>
      <c r="AYO72" s="42"/>
      <c r="AYQ72" s="41"/>
      <c r="AYR72" s="42"/>
      <c r="AYS72" s="66"/>
      <c r="AYT72" s="41"/>
      <c r="AYU72" s="42"/>
      <c r="AYV72" s="66"/>
      <c r="AYW72" s="41"/>
      <c r="AYX72" s="42"/>
      <c r="AYZ72" s="41"/>
      <c r="AZA72" s="42"/>
      <c r="AZB72" s="66"/>
      <c r="AZC72" s="41"/>
      <c r="AZD72" s="42"/>
      <c r="AZE72" s="66"/>
      <c r="AZF72" s="41"/>
      <c r="AZG72" s="42"/>
      <c r="AZI72" s="41"/>
      <c r="AZJ72" s="42"/>
      <c r="AZK72" s="66"/>
      <c r="AZL72" s="41"/>
      <c r="AZM72" s="42"/>
      <c r="AZN72" s="66"/>
      <c r="AZO72" s="41"/>
      <c r="AZP72" s="42"/>
      <c r="AZR72" s="41"/>
      <c r="AZS72" s="42"/>
      <c r="AZT72" s="66"/>
      <c r="AZU72" s="41"/>
      <c r="AZV72" s="42"/>
      <c r="AZW72" s="66"/>
      <c r="AZX72" s="41"/>
      <c r="AZY72" s="42"/>
    </row>
    <row r="73" spans="2:1377" x14ac:dyDescent="0.15">
      <c r="B73" s="41">
        <v>284.004993957051</v>
      </c>
      <c r="C73" s="42">
        <v>43.358553558722697</v>
      </c>
      <c r="E73" s="41">
        <v>262.32984079939098</v>
      </c>
      <c r="F73" s="42">
        <v>45.524516442072297</v>
      </c>
      <c r="H73" s="41">
        <v>255.273907905237</v>
      </c>
      <c r="I73" s="42">
        <v>47.697853529767997</v>
      </c>
      <c r="J73" s="66"/>
      <c r="K73" s="41">
        <v>267.73781530499298</v>
      </c>
      <c r="L73" s="42">
        <v>51.428224379138399</v>
      </c>
      <c r="N73" s="41">
        <v>359.06615346592997</v>
      </c>
      <c r="O73" s="42">
        <v>63.972259821162801</v>
      </c>
      <c r="P73" s="66"/>
      <c r="Q73" s="41">
        <v>334.55810590042199</v>
      </c>
      <c r="R73" s="42">
        <v>67.086519106561198</v>
      </c>
      <c r="S73" s="66"/>
      <c r="T73" s="41">
        <v>302.80253833491599</v>
      </c>
      <c r="U73" s="42">
        <v>70.6435391303323</v>
      </c>
      <c r="V73" s="66"/>
      <c r="W73" s="41">
        <v>347.62229982805201</v>
      </c>
      <c r="X73" s="42">
        <v>76.263533792039198</v>
      </c>
      <c r="Z73" s="41">
        <v>490.80176228406702</v>
      </c>
      <c r="AA73" s="42">
        <v>91.427443455917299</v>
      </c>
      <c r="AB73" s="66"/>
      <c r="AC73" s="41">
        <v>464.89995829045199</v>
      </c>
      <c r="AD73" s="42">
        <v>95.613794745744698</v>
      </c>
      <c r="AE73" s="66"/>
      <c r="AF73" s="41">
        <v>430.92007429683503</v>
      </c>
      <c r="AG73" s="42">
        <v>100.295782492256</v>
      </c>
      <c r="AH73" s="66"/>
      <c r="AI73" s="41">
        <v>448.04438017936297</v>
      </c>
      <c r="AJ73" s="42">
        <v>108.393437974851</v>
      </c>
      <c r="AL73" s="41">
        <v>587.02440835229902</v>
      </c>
      <c r="AM73" s="42">
        <v>128.04085704156699</v>
      </c>
      <c r="AN73" s="66"/>
      <c r="AO73" s="41">
        <v>553.97078126939596</v>
      </c>
      <c r="AP73" s="42">
        <v>134.10467761137801</v>
      </c>
      <c r="AQ73" s="66"/>
      <c r="AR73" s="41">
        <v>510.75555418649401</v>
      </c>
      <c r="AS73" s="42">
        <v>141.03460402067901</v>
      </c>
      <c r="AT73" s="66"/>
      <c r="AU73" s="41">
        <v>460.06697916063303</v>
      </c>
      <c r="AV73" s="42">
        <v>148.60518862492501</v>
      </c>
      <c r="AX73" s="41">
        <v>785.49672976161298</v>
      </c>
      <c r="AY73" s="42">
        <v>176.90621184780801</v>
      </c>
      <c r="AZ73" s="66"/>
      <c r="BA73" s="41">
        <v>736.03748107767694</v>
      </c>
      <c r="BB73" s="42">
        <v>185.16099550671001</v>
      </c>
      <c r="BC73" s="66"/>
      <c r="BD73" s="41">
        <v>686.07862370980104</v>
      </c>
      <c r="BE73" s="42">
        <v>194.430325301289</v>
      </c>
      <c r="BF73" s="66"/>
      <c r="BG73" s="41">
        <v>627.27765187558998</v>
      </c>
      <c r="BH73" s="42">
        <v>204.44842081963799</v>
      </c>
      <c r="BJ73" s="41">
        <v>1094.5095057578901</v>
      </c>
      <c r="BK73" s="42">
        <v>294.275711478934</v>
      </c>
      <c r="BL73" s="66"/>
      <c r="BM73" s="41">
        <v>1029.36957603787</v>
      </c>
      <c r="BN73" s="42">
        <v>307.818144699811</v>
      </c>
      <c r="BO73" s="66"/>
      <c r="BP73" s="41">
        <v>964.01147659782805</v>
      </c>
      <c r="BQ73" s="42">
        <v>323.14992589339801</v>
      </c>
      <c r="BR73" s="66"/>
      <c r="BS73" s="41">
        <v>886.94415957717604</v>
      </c>
      <c r="BT73" s="42">
        <v>339.89720519732998</v>
      </c>
      <c r="BV73" s="41">
        <v>1498.0165407031</v>
      </c>
      <c r="BW73" s="42">
        <v>444.21917023576799</v>
      </c>
      <c r="BX73" s="66"/>
      <c r="BY73" s="41">
        <v>1443.5519366246399</v>
      </c>
      <c r="BZ73" s="42">
        <v>459.886118433413</v>
      </c>
      <c r="CA73" s="66"/>
      <c r="CB73" s="41">
        <v>1360.9198125461801</v>
      </c>
      <c r="CC73" s="42">
        <v>480.47857491470103</v>
      </c>
      <c r="CD73" s="66"/>
      <c r="CE73" s="41">
        <v>1271.01960846772</v>
      </c>
      <c r="CF73" s="42">
        <v>501.03939806105001</v>
      </c>
      <c r="CG73" s="66"/>
      <c r="CH73" s="41">
        <v>1184.2547203107999</v>
      </c>
      <c r="CI73" s="42">
        <v>524.76834750620503</v>
      </c>
      <c r="CJ73" s="66"/>
      <c r="CK73" s="41">
        <v>1201.9494901923399</v>
      </c>
      <c r="CL73" s="42">
        <v>548.85298940400605</v>
      </c>
      <c r="CN73" s="41">
        <v>2058.0744675931601</v>
      </c>
      <c r="CO73" s="42">
        <v>638.90304184470995</v>
      </c>
      <c r="CP73" s="66"/>
      <c r="CQ73" s="41">
        <v>2001.8473258339</v>
      </c>
      <c r="CR73" s="42">
        <v>660.35011364075103</v>
      </c>
      <c r="CS73" s="66"/>
      <c r="CT73" s="41">
        <v>1914.8713240746499</v>
      </c>
      <c r="CU73" s="42">
        <v>688.022235664753</v>
      </c>
      <c r="CV73" s="66"/>
      <c r="CW73" s="41">
        <v>1819.9941323154001</v>
      </c>
      <c r="CX73" s="42">
        <v>715.33391400350195</v>
      </c>
      <c r="CY73" s="66"/>
      <c r="CZ73" s="41">
        <v>1840.0851835191299</v>
      </c>
      <c r="DA73" s="42">
        <v>742.51171387332704</v>
      </c>
      <c r="DB73" s="66"/>
      <c r="DC73" s="41">
        <v>1732.845</v>
      </c>
      <c r="DD73" s="42">
        <v>777.27016467460703</v>
      </c>
      <c r="DF73" s="41">
        <v>2696.9235382352399</v>
      </c>
      <c r="DG73" s="42">
        <v>882.15070825523799</v>
      </c>
      <c r="DH73" s="66"/>
      <c r="DI73" s="41">
        <v>2639.4993454728401</v>
      </c>
      <c r="DJ73" s="42">
        <v>910.36178596512502</v>
      </c>
      <c r="DK73" s="66"/>
      <c r="DL73" s="41">
        <v>2548.74495271045</v>
      </c>
      <c r="DM73" s="42">
        <v>946.45276200297599</v>
      </c>
      <c r="DN73" s="66"/>
      <c r="DO73" s="41">
        <v>2570.3078816608499</v>
      </c>
      <c r="DP73" s="42">
        <v>975.01695677259204</v>
      </c>
      <c r="DQ73" s="66"/>
      <c r="DR73" s="41">
        <v>2327.0391671856401</v>
      </c>
      <c r="DS73" s="42">
        <v>1021.22693939264</v>
      </c>
      <c r="DT73" s="66"/>
      <c r="DU73" s="41">
        <v>2369.5253480103902</v>
      </c>
      <c r="DV73" s="42">
        <v>1060.0166036016601</v>
      </c>
      <c r="DX73" s="41">
        <v>3299.0104899463599</v>
      </c>
      <c r="DY73" s="42">
        <v>1190.5463029938501</v>
      </c>
      <c r="DZ73" s="66"/>
      <c r="EA73" s="41">
        <v>3192.6387699463498</v>
      </c>
      <c r="EB73" s="42">
        <v>1228.44979026025</v>
      </c>
      <c r="EC73" s="66"/>
      <c r="ED73" s="41">
        <v>3083.9785428584501</v>
      </c>
      <c r="EE73" s="42">
        <v>1276.8671393022501</v>
      </c>
      <c r="EF73" s="66"/>
      <c r="EG73" s="41">
        <v>3110.83423450686</v>
      </c>
      <c r="EH73" s="42">
        <v>1315.3124305752699</v>
      </c>
      <c r="EI73" s="66"/>
      <c r="EJ73" s="41">
        <v>2859.7774215947502</v>
      </c>
      <c r="EK73" s="42">
        <v>1377.79636987811</v>
      </c>
      <c r="EL73" s="66"/>
      <c r="EM73" s="41">
        <v>2869.89648884589</v>
      </c>
      <c r="EN73" s="42">
        <v>1430.3481583907401</v>
      </c>
      <c r="EP73" s="41">
        <v>956.43300713244605</v>
      </c>
      <c r="EQ73" s="42">
        <v>85.256039395473906</v>
      </c>
      <c r="ER73" s="66"/>
      <c r="ES73" s="41">
        <v>932.60085397478394</v>
      </c>
      <c r="ET73" s="42">
        <v>89.683391871612002</v>
      </c>
      <c r="EU73" s="66"/>
      <c r="EV73" s="41">
        <v>901.99974081712298</v>
      </c>
      <c r="EW73" s="42">
        <v>94.641649797295798</v>
      </c>
      <c r="EX73" s="66"/>
      <c r="EY73" s="41">
        <v>949.83000000000095</v>
      </c>
      <c r="EZ73" s="42">
        <v>101.975622511718</v>
      </c>
      <c r="FB73" s="41">
        <v>1171.8398360528699</v>
      </c>
      <c r="FC73" s="42">
        <v>125.92865964791299</v>
      </c>
      <c r="FD73" s="66"/>
      <c r="FE73" s="41">
        <v>1144.81528848736</v>
      </c>
      <c r="FF73" s="42">
        <v>132.32916010491999</v>
      </c>
      <c r="FG73" s="66"/>
      <c r="FH73" s="41">
        <v>1109.98322092185</v>
      </c>
      <c r="FI73" s="42">
        <v>139.52085885400001</v>
      </c>
      <c r="FJ73" s="66"/>
      <c r="FK73" s="41">
        <v>1175.9155490583</v>
      </c>
      <c r="FL73" s="42">
        <v>151.24398237292701</v>
      </c>
      <c r="FN73" s="41">
        <v>1508.7164627628299</v>
      </c>
      <c r="FO73" s="42">
        <v>180.02865421638899</v>
      </c>
      <c r="FP73" s="66"/>
      <c r="FQ73" s="41">
        <v>1479.93865876922</v>
      </c>
      <c r="FR73" s="42">
        <v>188.60185134888701</v>
      </c>
      <c r="FS73" s="66"/>
      <c r="FT73" s="41">
        <v>1442.4427747755999</v>
      </c>
      <c r="FU73" s="42">
        <v>198.130673139702</v>
      </c>
      <c r="FV73" s="66"/>
      <c r="FW73" s="41">
        <v>1517.9807603587201</v>
      </c>
      <c r="FX73" s="42">
        <v>214.12273884810699</v>
      </c>
      <c r="FZ73" s="41">
        <v>1830.25987713462</v>
      </c>
      <c r="GA73" s="42">
        <v>252.216669015837</v>
      </c>
      <c r="GB73" s="66"/>
      <c r="GC73" s="41">
        <v>1793.6112500517199</v>
      </c>
      <c r="GD73" s="42">
        <v>264.59532388532199</v>
      </c>
      <c r="GE73" s="66"/>
      <c r="GF73" s="41">
        <v>1817.49334172011</v>
      </c>
      <c r="GG73" s="42">
        <v>276.32942662740101</v>
      </c>
      <c r="GH73" s="66"/>
      <c r="GI73" s="41">
        <v>1690.2848958859199</v>
      </c>
      <c r="GJ73" s="42">
        <v>293.37711703988901</v>
      </c>
      <c r="GL73" s="41">
        <v>2356.5474271708699</v>
      </c>
      <c r="GM73" s="42">
        <v>348.34274516803998</v>
      </c>
      <c r="GN73" s="66"/>
      <c r="GO73" s="41">
        <v>2302.7741784869299</v>
      </c>
      <c r="GP73" s="42">
        <v>365.14684666446999</v>
      </c>
      <c r="GQ73" s="66"/>
      <c r="GR73" s="41">
        <v>2247.5413211190498</v>
      </c>
      <c r="GS73" s="42">
        <v>383.92546390897797</v>
      </c>
      <c r="GT73" s="66"/>
      <c r="GU73" s="41">
        <v>2182.7009544663401</v>
      </c>
      <c r="GV73" s="42">
        <v>403.735349912228</v>
      </c>
      <c r="GX73" s="41">
        <v>3241.0800477544699</v>
      </c>
      <c r="GY73" s="42">
        <v>579.73269952921396</v>
      </c>
      <c r="GZ73" s="66"/>
      <c r="HA73" s="41">
        <v>3170.1881180344399</v>
      </c>
      <c r="HB73" s="42">
        <v>607.24841783753698</v>
      </c>
      <c r="HC73" s="66"/>
      <c r="HD73" s="41">
        <v>3097.7980185944002</v>
      </c>
      <c r="HE73" s="42">
        <v>638.15913636134803</v>
      </c>
      <c r="HF73" s="66"/>
      <c r="HG73" s="41">
        <v>3142.7802052289999</v>
      </c>
      <c r="HH73" s="42">
        <v>666.42598207861204</v>
      </c>
      <c r="HJ73" s="41">
        <v>4307.3139289339097</v>
      </c>
      <c r="HK73" s="42">
        <v>875.44924798165903</v>
      </c>
      <c r="HL73" s="66"/>
      <c r="HM73" s="41">
        <v>4247.5013248554496</v>
      </c>
      <c r="HN73" s="42">
        <v>906.73587831587895</v>
      </c>
      <c r="HO73" s="66"/>
      <c r="HP73" s="41">
        <v>4157.4332007769899</v>
      </c>
      <c r="HQ73" s="42">
        <v>948.41330346247196</v>
      </c>
      <c r="HR73" s="66"/>
      <c r="HS73" s="41">
        <v>4059.4849966985298</v>
      </c>
      <c r="HT73" s="42">
        <v>989.63855956003397</v>
      </c>
      <c r="HU73" s="66"/>
      <c r="HV73" s="41">
        <v>4133.0365640708396</v>
      </c>
      <c r="HW73" s="42">
        <v>1028.8942669000601</v>
      </c>
      <c r="HX73" s="66"/>
      <c r="HY73" s="41">
        <v>3851.2049999999999</v>
      </c>
      <c r="HZ73" s="42">
        <v>1088.5343303152099</v>
      </c>
      <c r="IB73" s="41">
        <v>5614.3747037051298</v>
      </c>
      <c r="IC73" s="42">
        <v>1259.7893786086199</v>
      </c>
      <c r="ID73" s="66"/>
      <c r="IE73" s="41">
        <v>5552.13106194588</v>
      </c>
      <c r="IF73" s="42">
        <v>1301.8884530672401</v>
      </c>
      <c r="IG73" s="66"/>
      <c r="IH73" s="41">
        <v>5456.7895601866303</v>
      </c>
      <c r="II73" s="42">
        <v>1357.78792587761</v>
      </c>
      <c r="IJ73" s="66"/>
      <c r="IK73" s="41">
        <v>5352.8583684273799</v>
      </c>
      <c r="IL73" s="42">
        <v>1412.7494186619799</v>
      </c>
      <c r="IM73" s="66"/>
      <c r="IN73" s="41">
        <v>5254.0673449088699</v>
      </c>
      <c r="IO73" s="42">
        <v>1474.2219698338099</v>
      </c>
      <c r="IP73" s="66"/>
      <c r="IQ73" s="41">
        <v>5109.1000000000004</v>
      </c>
      <c r="IR73" s="42">
        <v>1542.54419293819</v>
      </c>
      <c r="IT73" s="41">
        <v>7085.0496238753103</v>
      </c>
      <c r="IU73" s="42">
        <v>1740.43002610433</v>
      </c>
      <c r="IV73" s="66"/>
      <c r="IW73" s="41">
        <v>7020.9404311129101</v>
      </c>
      <c r="IX73" s="42">
        <v>1794.9255100898499</v>
      </c>
      <c r="IY73" s="66"/>
      <c r="IZ73" s="41">
        <v>6920.8910383505099</v>
      </c>
      <c r="JA73" s="42">
        <v>1867.4941674055699</v>
      </c>
      <c r="JB73" s="66"/>
      <c r="JC73" s="41">
        <v>6811.54234558811</v>
      </c>
      <c r="JD73" s="42">
        <v>1938.52658983941</v>
      </c>
      <c r="JE73" s="66"/>
      <c r="JF73" s="41">
        <v>6677.16525282572</v>
      </c>
      <c r="JG73" s="42">
        <v>2017.46900227839</v>
      </c>
      <c r="JH73" s="66"/>
      <c r="JI73" s="41">
        <v>6820.8955107265101</v>
      </c>
      <c r="JJ73" s="42">
        <v>2089.61255916664</v>
      </c>
      <c r="JL73" s="41">
        <v>8601.5184267614295</v>
      </c>
      <c r="JM73" s="42">
        <v>2349.1400937244898</v>
      </c>
      <c r="JN73" s="66"/>
      <c r="JO73" s="41">
        <v>8487.1247067614295</v>
      </c>
      <c r="JP73" s="42">
        <v>2422.5027363083</v>
      </c>
      <c r="JQ73" s="66"/>
      <c r="JR73" s="41">
        <v>8367.3104796735206</v>
      </c>
      <c r="JS73" s="42">
        <v>2519.7567070396399</v>
      </c>
      <c r="JT73" s="66"/>
      <c r="JU73" s="41">
        <v>8236.3370925856307</v>
      </c>
      <c r="JV73" s="42">
        <v>2615.2885818125701</v>
      </c>
      <c r="JW73" s="66"/>
      <c r="JX73" s="41">
        <v>8116.6853584098399</v>
      </c>
      <c r="JY73" s="42">
        <v>2721.8705007690801</v>
      </c>
      <c r="JZ73" s="66"/>
      <c r="KA73" s="41">
        <v>8249.7662887945407</v>
      </c>
      <c r="KB73" s="42">
        <v>2819.48446841741</v>
      </c>
      <c r="KD73" s="41">
        <v>1972.79753650471</v>
      </c>
      <c r="KE73" s="42">
        <v>187.09125577730899</v>
      </c>
      <c r="KF73" s="66"/>
      <c r="KG73" s="41">
        <v>1949.55720992588</v>
      </c>
      <c r="KH73" s="42">
        <v>193.15888607729499</v>
      </c>
      <c r="KI73" s="66"/>
      <c r="KJ73" s="41">
        <v>1920.41240334705</v>
      </c>
      <c r="KK73" s="42">
        <v>201.08066489644901</v>
      </c>
      <c r="KL73" s="66"/>
      <c r="KM73" s="41">
        <v>2031.56649806577</v>
      </c>
      <c r="KN73" s="42">
        <v>215.66448968079399</v>
      </c>
      <c r="KP73" s="41">
        <v>2400.2836244937698</v>
      </c>
      <c r="KQ73" s="42">
        <v>273.66567912814702</v>
      </c>
      <c r="KR73" s="66"/>
      <c r="KS73" s="41">
        <v>2373.5597257110198</v>
      </c>
      <c r="KT73" s="42">
        <v>282.66395721989898</v>
      </c>
      <c r="KU73" s="66"/>
      <c r="KV73" s="41">
        <v>2339.9920669282601</v>
      </c>
      <c r="KW73" s="42">
        <v>294.37245380037302</v>
      </c>
      <c r="KX73" s="66"/>
      <c r="KY73" s="41">
        <v>2487.0097542152198</v>
      </c>
      <c r="KZ73" s="42">
        <v>317.82296794144202</v>
      </c>
      <c r="LB73" s="41">
        <v>3050.4929825783302</v>
      </c>
      <c r="LC73" s="42">
        <v>391.09345226614499</v>
      </c>
      <c r="LD73" s="66"/>
      <c r="LE73" s="41">
        <v>3021.0050805815199</v>
      </c>
      <c r="LF73" s="42">
        <v>402.73610970609002</v>
      </c>
      <c r="LG73" s="66"/>
      <c r="LH73" s="41">
        <v>2983.7981385847102</v>
      </c>
      <c r="LI73" s="42">
        <v>417.81963180600002</v>
      </c>
      <c r="LJ73" s="66"/>
      <c r="LK73" s="41">
        <v>3156.5369999999998</v>
      </c>
      <c r="LL73" s="42">
        <v>449.72576658062798</v>
      </c>
      <c r="LN73" s="41">
        <v>3712.4036105231298</v>
      </c>
      <c r="LO73" s="42">
        <v>545.58282300062001</v>
      </c>
      <c r="LP73" s="66"/>
      <c r="LQ73" s="41">
        <v>3675.2055469816801</v>
      </c>
      <c r="LR73" s="42">
        <v>562.86037425099198</v>
      </c>
      <c r="LS73" s="66"/>
      <c r="LT73" s="41">
        <v>3628.3266834402202</v>
      </c>
      <c r="LU73" s="42">
        <v>585.25764635646999</v>
      </c>
      <c r="LV73" s="66"/>
      <c r="LW73" s="41">
        <v>3574.0611198987699</v>
      </c>
      <c r="LX73" s="42">
        <v>611.29736717814296</v>
      </c>
      <c r="LZ73" s="41">
        <v>4732.9224571085697</v>
      </c>
      <c r="MA73" s="42">
        <v>756.84609883022995</v>
      </c>
      <c r="MB73" s="66"/>
      <c r="MC73" s="41">
        <v>4683.3873327665997</v>
      </c>
      <c r="MD73" s="42">
        <v>779.413299146962</v>
      </c>
      <c r="ME73" s="66"/>
      <c r="MF73" s="41">
        <v>4628.0824040826601</v>
      </c>
      <c r="MG73" s="42">
        <v>808.771725680793</v>
      </c>
      <c r="MH73" s="66"/>
      <c r="MI73" s="41">
        <v>4563.9750000000004</v>
      </c>
      <c r="MJ73" s="42">
        <v>843.00965893248303</v>
      </c>
      <c r="ML73" s="41">
        <v>6489.6623788686602</v>
      </c>
      <c r="MM73" s="42">
        <v>1254.5711041627901</v>
      </c>
      <c r="MN73" s="66"/>
      <c r="MO73" s="41">
        <v>6424.0184140086503</v>
      </c>
      <c r="MP73" s="42">
        <v>1291.6982027419101</v>
      </c>
      <c r="MQ73" s="66"/>
      <c r="MR73" s="41">
        <v>6350.9053642886201</v>
      </c>
      <c r="MS73" s="42">
        <v>1340.00926491578</v>
      </c>
      <c r="MT73" s="66"/>
      <c r="MU73" s="41">
        <v>6266.0950000000003</v>
      </c>
      <c r="MV73" s="42">
        <v>1396.66889879368</v>
      </c>
      <c r="MX73" s="41">
        <v>8551.0264350439902</v>
      </c>
      <c r="MY73" s="42">
        <v>1905.7961351771701</v>
      </c>
      <c r="MZ73" s="66"/>
      <c r="NA73" s="41">
        <v>8493.0431330047595</v>
      </c>
      <c r="NB73" s="42">
        <v>1944.5939660272199</v>
      </c>
      <c r="NC73" s="66"/>
      <c r="ND73" s="41">
        <v>8408.9700709655299</v>
      </c>
      <c r="NE73" s="42">
        <v>2004.0447720070899</v>
      </c>
      <c r="NF73" s="66"/>
      <c r="NG73" s="41">
        <v>8317.7439689262901</v>
      </c>
      <c r="NH73" s="42">
        <v>2069.63663752396</v>
      </c>
      <c r="NI73" s="66"/>
      <c r="NJ73" s="41">
        <v>8219.3455248478294</v>
      </c>
      <c r="NK73" s="42">
        <v>2149.90866732115</v>
      </c>
      <c r="NL73" s="66"/>
      <c r="NM73" s="41">
        <v>8106.3760000000002</v>
      </c>
      <c r="NN73" s="42">
        <v>2244.1010548652098</v>
      </c>
      <c r="NP73" s="41">
        <v>10993.8296921325</v>
      </c>
      <c r="NQ73" s="42">
        <v>2746.97251706836</v>
      </c>
      <c r="NR73" s="66"/>
      <c r="NS73" s="41">
        <v>10931.1212462529</v>
      </c>
      <c r="NT73" s="42">
        <v>2797.2062333609801</v>
      </c>
      <c r="NU73" s="66"/>
      <c r="NV73" s="41">
        <v>10839.5316203733</v>
      </c>
      <c r="NW73" s="42">
        <v>2873.20243511119</v>
      </c>
      <c r="NX73" s="66"/>
      <c r="NY73" s="41">
        <v>10740.032524493599</v>
      </c>
      <c r="NZ73" s="42">
        <v>2957.1180804856599</v>
      </c>
      <c r="OA73" s="66"/>
      <c r="OB73" s="41">
        <v>10634.126012734399</v>
      </c>
      <c r="OC73" s="42">
        <v>3059.91951090164</v>
      </c>
      <c r="OD73" s="66"/>
      <c r="OE73" s="41">
        <v>10497.525</v>
      </c>
      <c r="OF73" s="42">
        <v>3179.6819989097298</v>
      </c>
      <c r="OH73" s="41">
        <v>13730.4975260378</v>
      </c>
      <c r="OI73" s="42">
        <v>3801.1041274266599</v>
      </c>
      <c r="OJ73" s="66"/>
      <c r="OK73" s="41">
        <v>13663.346679656601</v>
      </c>
      <c r="OL73" s="42">
        <v>3864.1499926464699</v>
      </c>
      <c r="OM73" s="66"/>
      <c r="ON73" s="41">
        <v>13564.5232332754</v>
      </c>
      <c r="OO73" s="42">
        <v>3958.71332794725</v>
      </c>
      <c r="OP73" s="66"/>
      <c r="OQ73" s="41">
        <v>13457.0338868942</v>
      </c>
      <c r="OR73" s="42">
        <v>4062.9663794889302</v>
      </c>
      <c r="OS73" s="66"/>
      <c r="OT73" s="41">
        <v>13327.055340512999</v>
      </c>
      <c r="OU73" s="42">
        <v>4189.7914500414399</v>
      </c>
      <c r="OV73" s="66"/>
      <c r="OW73" s="41">
        <v>13196.03</v>
      </c>
      <c r="OX73" s="42">
        <v>4339.9687627959202</v>
      </c>
      <c r="OZ73" s="41">
        <v>16618.218055418401</v>
      </c>
      <c r="PA73" s="42">
        <v>5122.72676582442</v>
      </c>
      <c r="PB73" s="66"/>
      <c r="PC73" s="41">
        <v>16518.905695418402</v>
      </c>
      <c r="PD73" s="42">
        <v>5206.8186073818597</v>
      </c>
      <c r="PE73" s="66"/>
      <c r="PF73" s="41">
        <v>16400.440081874502</v>
      </c>
      <c r="PG73" s="42">
        <v>5333.7906133742699</v>
      </c>
      <c r="PH73" s="66"/>
      <c r="PI73" s="41">
        <v>16271.575388330501</v>
      </c>
      <c r="PJ73" s="42">
        <v>5474.0393495157796</v>
      </c>
      <c r="PK73" s="66"/>
      <c r="PL73" s="41">
        <v>16136.4015212426</v>
      </c>
      <c r="PM73" s="42">
        <v>5646.4289134739402</v>
      </c>
      <c r="PN73" s="66"/>
      <c r="PO73" s="41">
        <v>15958.74</v>
      </c>
      <c r="PP73" s="42">
        <v>5847.5931516196197</v>
      </c>
      <c r="PR73" s="41">
        <v>148.20016753277901</v>
      </c>
      <c r="PS73" s="42">
        <v>34.948745309162099</v>
      </c>
      <c r="PT73" s="66"/>
      <c r="PU73" s="41">
        <v>106.66183816431101</v>
      </c>
      <c r="PV73" s="42">
        <v>36.795826752445798</v>
      </c>
      <c r="PW73" s="66"/>
      <c r="PX73" s="41">
        <v>72.368925006649604</v>
      </c>
      <c r="PY73" s="42">
        <v>38.649525550497202</v>
      </c>
      <c r="PZ73" s="66"/>
      <c r="QA73" s="41">
        <v>86.700100000000702</v>
      </c>
      <c r="QB73" s="42">
        <v>41.583855570292101</v>
      </c>
      <c r="QD73" s="41">
        <v>177.83821694854399</v>
      </c>
      <c r="QE73" s="42">
        <v>51.8594975255306</v>
      </c>
      <c r="QF73" s="66"/>
      <c r="QG73" s="41">
        <v>147.290569383036</v>
      </c>
      <c r="QH73" s="42">
        <v>54.206242471974498</v>
      </c>
      <c r="QI73" s="66"/>
      <c r="QJ73" s="41">
        <v>108.151401817528</v>
      </c>
      <c r="QK73" s="42">
        <v>56.992918980311401</v>
      </c>
      <c r="QL73" s="66"/>
      <c r="QM73" s="41">
        <v>129.64360000000099</v>
      </c>
      <c r="QN73" s="42">
        <v>61.712260949288499</v>
      </c>
      <c r="QP73" s="41">
        <v>265.87802218831399</v>
      </c>
      <c r="QQ73" s="42">
        <v>74.136418796692695</v>
      </c>
      <c r="QR73" s="66"/>
      <c r="QS73" s="41">
        <v>233.073818194697</v>
      </c>
      <c r="QT73" s="42">
        <v>77.285009612747501</v>
      </c>
      <c r="QU73" s="66"/>
      <c r="QV73" s="41">
        <v>216.15469740874099</v>
      </c>
      <c r="QW73" s="42">
        <v>80.695016131196397</v>
      </c>
      <c r="QX73" s="66"/>
      <c r="QY73" s="41">
        <v>185.634409285591</v>
      </c>
      <c r="QZ73" s="42">
        <v>87.437491396075799</v>
      </c>
      <c r="RB73" s="41">
        <v>311.701314595832</v>
      </c>
      <c r="RC73" s="42">
        <v>103.772116007089</v>
      </c>
      <c r="RD73" s="66"/>
      <c r="RE73" s="41">
        <v>270.01968751292998</v>
      </c>
      <c r="RF73" s="42">
        <v>108.388252984603</v>
      </c>
      <c r="RG73" s="66"/>
      <c r="RH73" s="41">
        <v>216.25646043002899</v>
      </c>
      <c r="RI73" s="42">
        <v>113.821351052163</v>
      </c>
      <c r="RJ73" s="66"/>
      <c r="RK73" s="41">
        <v>153.496979160634</v>
      </c>
      <c r="RL73" s="42">
        <v>120.095345808028</v>
      </c>
      <c r="RN73" s="41">
        <v>439.27539027976297</v>
      </c>
      <c r="RO73" s="42">
        <v>143.484471876779</v>
      </c>
      <c r="RP73" s="66"/>
      <c r="RQ73" s="41">
        <v>379.46254159582401</v>
      </c>
      <c r="RR73" s="42">
        <v>149.74237198681701</v>
      </c>
      <c r="RS73" s="66"/>
      <c r="RT73" s="41">
        <v>355.80168738649598</v>
      </c>
      <c r="RU73" s="42">
        <v>156.48546393752099</v>
      </c>
      <c r="RV73" s="66"/>
      <c r="RW73" s="41">
        <v>243.55871239373599</v>
      </c>
      <c r="RX73" s="42">
        <v>165.09970320876499</v>
      </c>
      <c r="RZ73" s="41">
        <v>622.51379735858302</v>
      </c>
      <c r="SA73" s="42">
        <v>238.57843779547301</v>
      </c>
      <c r="SB73" s="66"/>
      <c r="SC73" s="41">
        <v>591.96534831050303</v>
      </c>
      <c r="SD73" s="42">
        <v>247.764630575041</v>
      </c>
      <c r="SE73" s="66"/>
      <c r="SF73" s="41">
        <v>461.33416819851402</v>
      </c>
      <c r="SG73" s="42">
        <v>260.8654505504</v>
      </c>
      <c r="SH73" s="66"/>
      <c r="SI73" s="41">
        <v>364.95</v>
      </c>
      <c r="SJ73" s="42">
        <v>274.56441378800702</v>
      </c>
      <c r="SL73" s="41">
        <v>889.00346305693995</v>
      </c>
      <c r="SM73" s="42">
        <v>360.40926811544398</v>
      </c>
      <c r="SN73" s="66"/>
      <c r="SO73" s="41">
        <v>821.70365897847796</v>
      </c>
      <c r="SP73" s="42">
        <v>372.41501592989903</v>
      </c>
      <c r="SQ73" s="66"/>
      <c r="SR73" s="41">
        <v>721.22513490001597</v>
      </c>
      <c r="SS73" s="42">
        <v>388.27405101895602</v>
      </c>
      <c r="ST73" s="66"/>
      <c r="SU73" s="41">
        <v>612.00973082155997</v>
      </c>
      <c r="SV73" s="42">
        <v>404.45386985054199</v>
      </c>
      <c r="SW73" s="66"/>
      <c r="SX73" s="41">
        <v>502.28164266463199</v>
      </c>
      <c r="SY73" s="42">
        <v>423.99862001931501</v>
      </c>
      <c r="SZ73" s="66"/>
      <c r="TA73" s="41">
        <v>493.91999999999803</v>
      </c>
      <c r="TB73" s="42">
        <v>445.32975965211602</v>
      </c>
      <c r="TD73" s="41">
        <v>1293.7666203707599</v>
      </c>
      <c r="TE73" s="42">
        <v>518.46529565294702</v>
      </c>
      <c r="TF73" s="66"/>
      <c r="TG73" s="41">
        <v>1223.0998786115099</v>
      </c>
      <c r="TH73" s="42">
        <v>535.06131684176796</v>
      </c>
      <c r="TI73" s="66"/>
      <c r="TJ73" s="41">
        <v>1116.0466768522599</v>
      </c>
      <c r="TK73" s="42">
        <v>556.39519209189496</v>
      </c>
      <c r="TL73" s="66"/>
      <c r="TM73" s="41">
        <v>999.439885093003</v>
      </c>
      <c r="TN73" s="42">
        <v>577.62577284114104</v>
      </c>
      <c r="TO73" s="66"/>
      <c r="TP73" s="41">
        <v>885.57926157449799</v>
      </c>
      <c r="TQ73" s="42">
        <v>602.55400740112998</v>
      </c>
      <c r="TR73" s="66"/>
      <c r="TS73" s="41">
        <v>857.14499999999703</v>
      </c>
      <c r="TT73" s="42">
        <v>629.54772646486401</v>
      </c>
      <c r="TV73" s="41">
        <v>1760.3563211072301</v>
      </c>
      <c r="TW73" s="42">
        <v>715.84368683105799</v>
      </c>
      <c r="TX73" s="66"/>
      <c r="TY73" s="41">
        <v>1686.88812834483</v>
      </c>
      <c r="TZ73" s="42">
        <v>737.93383350066199</v>
      </c>
      <c r="UA73" s="66"/>
      <c r="UB73" s="41">
        <v>1573.8257355824301</v>
      </c>
      <c r="UC73" s="42">
        <v>765.86370917166698</v>
      </c>
      <c r="UD73" s="66"/>
      <c r="UE73" s="41">
        <v>1450.3930428200299</v>
      </c>
      <c r="UF73" s="42">
        <v>793.124880189961</v>
      </c>
      <c r="UG73" s="66"/>
      <c r="UH73" s="41">
        <v>1299.27195005763</v>
      </c>
      <c r="UI73" s="42">
        <v>824.36911193975504</v>
      </c>
      <c r="UJ73" s="66"/>
      <c r="UK73" s="41">
        <v>1309.1903480103899</v>
      </c>
      <c r="UL73" s="42">
        <v>857.70697506595002</v>
      </c>
      <c r="UN73" s="41">
        <v>2167.77850258334</v>
      </c>
      <c r="UO73" s="42">
        <v>965.93327235721699</v>
      </c>
      <c r="UP73" s="66"/>
      <c r="UQ73" s="41">
        <v>2042.1539825833399</v>
      </c>
      <c r="UR73" s="42">
        <v>995.64010870677203</v>
      </c>
      <c r="US73" s="66"/>
      <c r="UT73" s="41">
        <v>1906.7241554954401</v>
      </c>
      <c r="UU73" s="42">
        <v>1033.1881268859499</v>
      </c>
      <c r="UV73" s="66"/>
      <c r="UW73" s="41">
        <v>1758.84996840754</v>
      </c>
      <c r="UX73" s="42">
        <v>1069.97779349452</v>
      </c>
      <c r="UY73" s="66"/>
      <c r="UZ73" s="41">
        <v>1619.10543423174</v>
      </c>
      <c r="VA73" s="42">
        <v>1112.3011187530601</v>
      </c>
      <c r="VB73" s="66"/>
      <c r="VC73" s="41">
        <v>1590.1414888458901</v>
      </c>
      <c r="VD73" s="42">
        <v>1157.4822365805101</v>
      </c>
      <c r="VF73" s="41">
        <v>655.45060186228898</v>
      </c>
      <c r="VG73" s="42">
        <v>69.390621303183593</v>
      </c>
      <c r="VH73" s="66"/>
      <c r="VI73" s="41">
        <v>621.26484870462696</v>
      </c>
      <c r="VJ73" s="42">
        <v>72.853259655998698</v>
      </c>
      <c r="VK73" s="66"/>
      <c r="VL73" s="41">
        <v>611.48112396857698</v>
      </c>
      <c r="VM73" s="42">
        <v>76.331746155953198</v>
      </c>
      <c r="VN73" s="66"/>
      <c r="VO73" s="41">
        <v>632.89376635829603</v>
      </c>
      <c r="VP73" s="42">
        <v>82.300916698946395</v>
      </c>
      <c r="VR73" s="41">
        <v>809.38396301809098</v>
      </c>
      <c r="VS73" s="42">
        <v>102.378411715524</v>
      </c>
      <c r="VT73" s="66"/>
      <c r="VU73" s="41">
        <v>770.28021545258298</v>
      </c>
      <c r="VV73" s="42">
        <v>107.357996619245</v>
      </c>
      <c r="VW73" s="66"/>
      <c r="VX73" s="41">
        <v>720.68094788707594</v>
      </c>
      <c r="VY73" s="42">
        <v>113.047598828809</v>
      </c>
      <c r="VZ73" s="66"/>
      <c r="WA73" s="41">
        <v>793.94533777833601</v>
      </c>
      <c r="WB73" s="42">
        <v>122.045225449208</v>
      </c>
      <c r="WD73" s="41">
        <v>1058.86898257133</v>
      </c>
      <c r="WE73" s="42">
        <v>146.316611824142</v>
      </c>
      <c r="WF73" s="66"/>
      <c r="WG73" s="41">
        <v>1016.28637857771</v>
      </c>
      <c r="WH73" s="42">
        <v>153.00999494033201</v>
      </c>
      <c r="WI73" s="66"/>
      <c r="WJ73" s="41">
        <v>961.91369458409304</v>
      </c>
      <c r="WK73" s="42">
        <v>160.49817465864999</v>
      </c>
      <c r="WL73" s="66"/>
      <c r="WM73" s="41">
        <v>993.16081857118195</v>
      </c>
      <c r="WN73" s="42">
        <v>173.45566852147999</v>
      </c>
      <c r="WP73" s="41">
        <v>1279.6136896216899</v>
      </c>
      <c r="WQ73" s="42">
        <v>204.909060272429</v>
      </c>
      <c r="WR73" s="66"/>
      <c r="WS73" s="41">
        <v>1225.70906253879</v>
      </c>
      <c r="WT73" s="42">
        <v>214.60656331732699</v>
      </c>
      <c r="WU73" s="66"/>
      <c r="WV73" s="41">
        <v>1157.0028354558899</v>
      </c>
      <c r="WW73" s="42">
        <v>225.69143781012701</v>
      </c>
      <c r="WX73" s="66"/>
      <c r="WY73" s="41">
        <v>1077.1419791606299</v>
      </c>
      <c r="WZ73" s="42">
        <v>237.80744624446999</v>
      </c>
      <c r="XB73" s="41">
        <v>1664.1047482071699</v>
      </c>
      <c r="XC73" s="42">
        <v>283.11294461125499</v>
      </c>
      <c r="XD73" s="66"/>
      <c r="XE73" s="41">
        <v>1589.6242995232301</v>
      </c>
      <c r="XF73" s="42">
        <v>296.31371527239799</v>
      </c>
      <c r="XG73" s="66"/>
      <c r="XH73" s="41">
        <v>1509.07624215535</v>
      </c>
      <c r="XI73" s="42">
        <v>311.13922760360703</v>
      </c>
      <c r="XJ73" s="66"/>
      <c r="XK73" s="41">
        <v>1415.26542478748</v>
      </c>
      <c r="XL73" s="42">
        <v>327.169534790927</v>
      </c>
      <c r="XN73" s="41">
        <v>2297.08863095584</v>
      </c>
      <c r="XO73" s="42">
        <v>470.94258661600401</v>
      </c>
      <c r="XP73" s="66"/>
      <c r="XQ73" s="41">
        <v>2198.5871012358102</v>
      </c>
      <c r="XR73" s="42">
        <v>492.60043359605697</v>
      </c>
      <c r="XS73" s="66"/>
      <c r="XT73" s="41">
        <v>2092.4434017957701</v>
      </c>
      <c r="XU73" s="42">
        <v>517.12391772215597</v>
      </c>
      <c r="XV73" s="66"/>
      <c r="XW73" s="41">
        <v>1968.6956175806099</v>
      </c>
      <c r="XX73" s="42">
        <v>543.92347976630106</v>
      </c>
      <c r="XZ73" s="41">
        <v>3089.2877736415899</v>
      </c>
      <c r="YA73" s="42">
        <v>710.90684138085305</v>
      </c>
      <c r="YB73" s="66"/>
      <c r="YC73" s="41">
        <v>3003.8047695631299</v>
      </c>
      <c r="YD73" s="42">
        <v>735.96304129965404</v>
      </c>
      <c r="YE73" s="66"/>
      <c r="YF73" s="41">
        <v>2878.0438454846699</v>
      </c>
      <c r="YG73" s="42">
        <v>768.89948694757697</v>
      </c>
      <c r="YH73" s="66"/>
      <c r="YI73" s="41">
        <v>2741.4652414062102</v>
      </c>
      <c r="YJ73" s="42">
        <v>801.79111173657304</v>
      </c>
      <c r="YK73" s="66"/>
      <c r="YL73" s="41">
        <v>2599.2059532492799</v>
      </c>
      <c r="YM73" s="42">
        <v>839.76520691700102</v>
      </c>
      <c r="YN73" s="66"/>
      <c r="YO73" s="41">
        <v>2435.15</v>
      </c>
      <c r="YP73" s="42">
        <v>883.93631440181196</v>
      </c>
      <c r="YR73" s="41">
        <v>4085.75900926034</v>
      </c>
      <c r="YS73" s="42">
        <v>1022.4635724488101</v>
      </c>
      <c r="YT73" s="66"/>
      <c r="YU73" s="41">
        <v>3994.6361675010899</v>
      </c>
      <c r="YV73" s="42">
        <v>1056.77287561502</v>
      </c>
      <c r="YW73" s="66"/>
      <c r="YX73" s="41">
        <v>3859.1402657418398</v>
      </c>
      <c r="YY73" s="42">
        <v>1101.03361066047</v>
      </c>
      <c r="YZ73" s="66"/>
      <c r="ZA73" s="41">
        <v>3711.7498739825801</v>
      </c>
      <c r="ZB73" s="42">
        <v>1144.7207061133099</v>
      </c>
      <c r="ZC73" s="66"/>
      <c r="ZD73" s="41">
        <v>3734.3897760196701</v>
      </c>
      <c r="ZE73" s="42">
        <v>1188.2415005529499</v>
      </c>
      <c r="ZF73" s="66"/>
      <c r="ZG73" s="41">
        <v>3357.7031082419999</v>
      </c>
      <c r="ZH73" s="42">
        <v>1250.9624042968401</v>
      </c>
      <c r="ZJ73" s="41">
        <v>5211.9151896192798</v>
      </c>
      <c r="ZK73" s="42">
        <v>1411.7369912650299</v>
      </c>
      <c r="ZL73" s="66"/>
      <c r="ZM73" s="41">
        <v>5115.7179968568798</v>
      </c>
      <c r="ZN73" s="42">
        <v>1456.8742179211599</v>
      </c>
      <c r="ZO73" s="66"/>
      <c r="ZP73" s="41">
        <v>4971.0526040944897</v>
      </c>
      <c r="ZQ73" s="42">
        <v>1514.6020310434401</v>
      </c>
      <c r="ZR73" s="66"/>
      <c r="ZS73" s="41">
        <v>4813.4159113320802</v>
      </c>
      <c r="ZT73" s="42">
        <v>1571.01750051607</v>
      </c>
      <c r="ZU73" s="66"/>
      <c r="ZV73" s="41">
        <v>4621.6308185696798</v>
      </c>
      <c r="ZW73" s="42">
        <v>1634.2167279410801</v>
      </c>
      <c r="ZX73" s="66"/>
      <c r="ZY73" s="41">
        <v>4436.9303480103799</v>
      </c>
      <c r="ZZ73" s="42">
        <v>1705.38747140176</v>
      </c>
      <c r="AAB73" s="41">
        <v>6339.0544520353997</v>
      </c>
      <c r="AAC73" s="42">
        <v>1905.2674486303599</v>
      </c>
      <c r="AAD73" s="66"/>
      <c r="AAE73" s="41">
        <v>6186.1551320354001</v>
      </c>
      <c r="AAF73" s="42">
        <v>1965.9118323933501</v>
      </c>
      <c r="AAG73" s="66"/>
      <c r="AAH73" s="41">
        <v>6012.8017049475002</v>
      </c>
      <c r="AAI73" s="42">
        <v>2043.36415329274</v>
      </c>
      <c r="AAJ73" s="66"/>
      <c r="AAK73" s="41">
        <v>6057.2109478376797</v>
      </c>
      <c r="AAL73" s="42">
        <v>2104.9292779876901</v>
      </c>
      <c r="AAM73" s="66"/>
      <c r="AAN73" s="41">
        <v>5635.3413836838099</v>
      </c>
      <c r="AAO73" s="42">
        <v>2204.8153547486299</v>
      </c>
      <c r="AAP73" s="66"/>
      <c r="AAQ73" s="41">
        <v>5372.83648884588</v>
      </c>
      <c r="AAR73" s="42">
        <v>2301.27456225479</v>
      </c>
      <c r="AAT73" s="91">
        <v>1532.7201943877801</v>
      </c>
      <c r="AAU73" s="92">
        <v>165.80398727325399</v>
      </c>
      <c r="AAV73" s="80"/>
      <c r="AAW73" s="91">
        <v>1513.7938678089499</v>
      </c>
      <c r="AAX73" s="92">
        <v>173.13993821397301</v>
      </c>
      <c r="AAY73" s="80"/>
      <c r="AAZ73" s="91">
        <v>1489.9230612301201</v>
      </c>
      <c r="ABA73" s="92">
        <v>182.601477197354</v>
      </c>
      <c r="ABB73" s="80"/>
      <c r="ABC73" s="91">
        <v>1579.62422022993</v>
      </c>
      <c r="ABD73" s="92">
        <v>198.37887240052399</v>
      </c>
      <c r="ABF73" s="110">
        <v>1868.01050276915</v>
      </c>
      <c r="ABG73" s="111">
        <v>241.42770984987999</v>
      </c>
      <c r="ABH73" s="99"/>
      <c r="ABI73" s="110">
        <v>1846.3196039863899</v>
      </c>
      <c r="ABJ73" s="111">
        <v>252.20105255180999</v>
      </c>
      <c r="ABK73" s="99"/>
      <c r="ABL73" s="110">
        <v>1818.90494520364</v>
      </c>
      <c r="ABM73" s="111">
        <v>266.04366285719499</v>
      </c>
      <c r="ABN73" s="99"/>
      <c r="ABO73" s="110">
        <v>1937.62171513771</v>
      </c>
      <c r="ABP73" s="111">
        <v>290.67200985531798</v>
      </c>
      <c r="ABR73" s="129">
        <v>2382.82718225915</v>
      </c>
      <c r="ABS73" s="130">
        <v>343.32672802367398</v>
      </c>
      <c r="ABT73" s="118"/>
      <c r="ABU73" s="129">
        <v>2359.0912802623502</v>
      </c>
      <c r="ABV73" s="130">
        <v>357.25395029246903</v>
      </c>
      <c r="ABW73" s="118"/>
      <c r="ABX73" s="129">
        <v>2328.9163382655302</v>
      </c>
      <c r="ABY73" s="130">
        <v>375.12416934958298</v>
      </c>
      <c r="ABZ73" s="118"/>
      <c r="ACA73" s="129">
        <v>2468.0770000000002</v>
      </c>
      <c r="ACB73" s="130">
        <v>408.23906945808397</v>
      </c>
      <c r="ACD73" s="148">
        <v>2897.2599646682402</v>
      </c>
      <c r="ACE73" s="149">
        <v>479.505574085923</v>
      </c>
      <c r="ACF73" s="137"/>
      <c r="ACG73" s="148">
        <v>2867.25190112679</v>
      </c>
      <c r="ACH73" s="149">
        <v>500.13274631007801</v>
      </c>
      <c r="ACI73" s="137"/>
      <c r="ACJ73" s="148">
        <v>2829.1630375853401</v>
      </c>
      <c r="ACK73" s="149">
        <v>526.55610468835698</v>
      </c>
      <c r="ACL73" s="137"/>
      <c r="ACM73" s="148">
        <v>2784.9574740438902</v>
      </c>
      <c r="ACN73" s="149">
        <v>556.71260098586799</v>
      </c>
      <c r="ACP73" s="167">
        <v>3701.9713255023998</v>
      </c>
      <c r="ACQ73" s="168">
        <v>664.301732396528</v>
      </c>
      <c r="ACR73" s="156"/>
      <c r="ACS73" s="167">
        <v>3661.06420116043</v>
      </c>
      <c r="ACT73" s="168">
        <v>691.30380586527394</v>
      </c>
      <c r="ACU73" s="156"/>
      <c r="ACV73" s="167">
        <v>3616.3072724765002</v>
      </c>
      <c r="ACW73" s="168">
        <v>726.07003526583696</v>
      </c>
      <c r="ACX73" s="156"/>
      <c r="ACY73" s="167">
        <v>3564.2732637925501</v>
      </c>
      <c r="ACZ73" s="168">
        <v>765.93457394219899</v>
      </c>
      <c r="ADB73" s="186">
        <v>5080.5033508709503</v>
      </c>
      <c r="ADC73" s="187">
        <v>1099.3977018513799</v>
      </c>
      <c r="ADD73" s="175"/>
      <c r="ADE73" s="186">
        <v>5026.3633860109303</v>
      </c>
      <c r="ADF73" s="187">
        <v>1143.7558473184199</v>
      </c>
      <c r="ADG73" s="175"/>
      <c r="ADH73" s="186">
        <v>4967.3143362909104</v>
      </c>
      <c r="ADI73" s="187">
        <v>1200.8620082330599</v>
      </c>
      <c r="ADJ73" s="175"/>
      <c r="ADK73" s="186">
        <v>4898.6000000000004</v>
      </c>
      <c r="ADL73" s="187">
        <v>1266.7397051216401</v>
      </c>
      <c r="ADN73" s="205">
        <v>6702.3428428901098</v>
      </c>
      <c r="ADO73" s="206">
        <v>1660.8939017171399</v>
      </c>
      <c r="ADP73" s="194"/>
      <c r="ADQ73" s="205">
        <v>6655.0555408508799</v>
      </c>
      <c r="ADR73" s="206">
        <v>1707.2939080296901</v>
      </c>
      <c r="ADS73" s="194"/>
      <c r="ADT73" s="205">
        <v>6585.8544788116496</v>
      </c>
      <c r="ADU73" s="206">
        <v>1778.1633118208699</v>
      </c>
      <c r="ADV73" s="194"/>
      <c r="ADW73" s="205">
        <v>6510.7243767724203</v>
      </c>
      <c r="ADX73" s="206">
        <v>1855.3989406753201</v>
      </c>
      <c r="ADY73" s="194"/>
      <c r="ADZ73" s="205">
        <v>6431.4619326939501</v>
      </c>
      <c r="AEA73" s="206">
        <v>1948.4763085429699</v>
      </c>
      <c r="AEB73" s="194"/>
      <c r="AEC73" s="205">
        <v>6340.2059999999901</v>
      </c>
      <c r="AED73" s="206">
        <v>2055.2350677623199</v>
      </c>
      <c r="AEF73" s="224">
        <v>8650.1668680578496</v>
      </c>
      <c r="AEG73" s="225">
        <v>2385.4756469618101</v>
      </c>
      <c r="AEH73" s="213"/>
      <c r="AEI73" s="224">
        <v>8599.4914221782292</v>
      </c>
      <c r="AEJ73" s="225">
        <v>2445.4323749885598</v>
      </c>
      <c r="AEK73" s="213"/>
      <c r="AEL73" s="224">
        <v>8524.6327962986106</v>
      </c>
      <c r="AEM73" s="225">
        <v>2536.1130071876601</v>
      </c>
      <c r="AEN73" s="213"/>
      <c r="AEO73" s="224">
        <v>8443.2417004189792</v>
      </c>
      <c r="AEP73" s="225">
        <v>2635.32690685841</v>
      </c>
      <c r="AEQ73" s="213"/>
      <c r="AER73" s="224">
        <v>8358.8631886597195</v>
      </c>
      <c r="AES73" s="225">
        <v>2755.31297357124</v>
      </c>
      <c r="AET73" s="213"/>
      <c r="AEU73" s="224">
        <v>8246.6892327800906</v>
      </c>
      <c r="AEV73" s="225">
        <v>2892.9010369928501</v>
      </c>
      <c r="AEX73" s="243">
        <v>10835.306802277801</v>
      </c>
      <c r="AEY73" s="244">
        <v>3291.5731562242599</v>
      </c>
      <c r="AEZ73" s="232"/>
      <c r="AFA73" s="243">
        <v>10781.525955896601</v>
      </c>
      <c r="AFB73" s="244">
        <v>3366.6274051468299</v>
      </c>
      <c r="AFC73" s="232"/>
      <c r="AFD73" s="243">
        <v>10701.292509515401</v>
      </c>
      <c r="AFE73" s="244">
        <v>3479.4618668468001</v>
      </c>
      <c r="AFF73" s="232"/>
      <c r="AFG73" s="243">
        <v>10613.923163134201</v>
      </c>
      <c r="AFH73" s="244">
        <v>3603.0400163709601</v>
      </c>
      <c r="AFI73" s="232"/>
      <c r="AFJ73" s="243">
        <v>10507.864616753001</v>
      </c>
      <c r="AFK73" s="244">
        <v>3751.7969628384199</v>
      </c>
      <c r="AFL73" s="232"/>
      <c r="AFM73" s="243">
        <v>10403.98</v>
      </c>
      <c r="AFN73" s="244">
        <v>3925.5631837265801</v>
      </c>
      <c r="AFP73" s="263">
        <v>13119.484764208401</v>
      </c>
      <c r="AFQ73" s="264">
        <v>4434.1560831837496</v>
      </c>
      <c r="AFR73" s="251"/>
      <c r="AFS73" s="263">
        <v>13036.2164042084</v>
      </c>
      <c r="AFT73" s="264">
        <v>4534.5984961246804</v>
      </c>
      <c r="AFU73" s="251"/>
      <c r="AFV73" s="263">
        <v>12940.0587906644</v>
      </c>
      <c r="AFW73" s="264">
        <v>4686.0176935637</v>
      </c>
      <c r="AFX73" s="251"/>
      <c r="AFY73" s="263">
        <v>12835.338097120501</v>
      </c>
      <c r="AFZ73" s="264">
        <v>4852.1741777375</v>
      </c>
      <c r="AGA73" s="251"/>
      <c r="AGB73" s="263">
        <v>12728.8682300326</v>
      </c>
      <c r="AGC73" s="264">
        <v>5054.26598751451</v>
      </c>
      <c r="AGD73" s="251"/>
      <c r="AGE73" s="263">
        <v>12583.775</v>
      </c>
      <c r="AGF73" s="264">
        <v>5286.9353120578398</v>
      </c>
      <c r="AGH73" s="41"/>
      <c r="AGI73" s="42"/>
      <c r="AGK73" s="41"/>
      <c r="AGL73" s="42"/>
      <c r="AGN73" s="41"/>
      <c r="AGO73" s="42"/>
      <c r="AGQ73" s="41"/>
      <c r="AGR73" s="42"/>
      <c r="AGT73" s="41"/>
      <c r="AGU73" s="42"/>
      <c r="AGW73" s="41"/>
      <c r="AGX73" s="42"/>
      <c r="AGZ73" s="41"/>
      <c r="AHA73" s="42"/>
      <c r="AHC73" s="41"/>
      <c r="AHD73" s="42"/>
      <c r="AHF73" s="41"/>
      <c r="AHG73" s="42"/>
      <c r="AHI73" s="41"/>
      <c r="AHJ73" s="42"/>
      <c r="AHL73" s="41"/>
      <c r="AHM73" s="42"/>
      <c r="AHO73" s="41"/>
      <c r="AHP73" s="42"/>
      <c r="AHR73" s="41"/>
      <c r="AHS73" s="42"/>
      <c r="AHU73" s="41"/>
      <c r="AHV73" s="42"/>
      <c r="AHX73" s="41"/>
      <c r="AHY73" s="42"/>
      <c r="AIA73" s="41"/>
      <c r="AIB73" s="42"/>
      <c r="AID73" s="41"/>
      <c r="AIE73" s="42"/>
      <c r="AIG73" s="41"/>
      <c r="AIH73" s="42"/>
      <c r="AIJ73" s="41"/>
      <c r="AIK73" s="42"/>
      <c r="AIM73" s="41"/>
      <c r="AIN73" s="42"/>
      <c r="AIP73" s="41"/>
      <c r="AIQ73" s="42"/>
      <c r="AIS73" s="41"/>
      <c r="AIT73" s="42"/>
      <c r="AIV73" s="41"/>
      <c r="AIW73" s="42"/>
      <c r="AIY73" s="41"/>
      <c r="AIZ73" s="42"/>
      <c r="AJB73" s="41"/>
      <c r="AJC73" s="42"/>
      <c r="AJE73" s="41"/>
      <c r="AJF73" s="42"/>
      <c r="AJH73" s="41"/>
      <c r="AJI73" s="42"/>
      <c r="AJK73" s="41"/>
      <c r="AJL73" s="42"/>
      <c r="AJN73" s="41"/>
      <c r="AJO73" s="42"/>
      <c r="AJQ73" s="41"/>
      <c r="AJR73" s="42"/>
      <c r="AJT73" s="41"/>
      <c r="AJU73" s="42"/>
      <c r="AJW73" s="41"/>
      <c r="AJX73" s="42"/>
      <c r="AJZ73" s="41"/>
      <c r="AKA73" s="42"/>
      <c r="AKC73" s="41"/>
      <c r="AKD73" s="42"/>
      <c r="AKF73" s="41"/>
      <c r="AKG73" s="42"/>
      <c r="AKI73" s="41"/>
      <c r="AKJ73" s="42"/>
      <c r="AKL73" s="41"/>
      <c r="AKM73" s="42"/>
      <c r="AKN73" s="66"/>
      <c r="AKO73" s="41"/>
      <c r="AKP73" s="42"/>
      <c r="AKQ73" s="66"/>
      <c r="AKR73" s="41"/>
      <c r="AKS73" s="42"/>
      <c r="AKU73" s="41"/>
      <c r="AKV73" s="42"/>
      <c r="AKW73" s="66"/>
      <c r="AKX73" s="41"/>
      <c r="AKY73" s="42"/>
      <c r="AKZ73" s="66"/>
      <c r="ALA73" s="41"/>
      <c r="ALB73" s="42"/>
      <c r="ALD73" s="41"/>
      <c r="ALE73" s="42"/>
      <c r="ALF73" s="66"/>
      <c r="ALG73" s="41"/>
      <c r="ALH73" s="42"/>
      <c r="ALI73" s="66"/>
      <c r="ALJ73" s="41"/>
      <c r="ALK73" s="42"/>
      <c r="ALM73" s="41"/>
      <c r="ALN73" s="42"/>
      <c r="ALO73" s="66"/>
      <c r="ALP73" s="41"/>
      <c r="ALQ73" s="42"/>
      <c r="ALR73" s="66"/>
      <c r="ALS73" s="41"/>
      <c r="ALT73" s="42"/>
      <c r="ALV73" s="41"/>
      <c r="ALW73" s="42"/>
      <c r="ALX73" s="66"/>
      <c r="ALY73" s="41"/>
      <c r="ALZ73" s="42"/>
      <c r="AMA73" s="66"/>
      <c r="AMB73" s="41"/>
      <c r="AMC73" s="42"/>
      <c r="AME73" s="41"/>
      <c r="AMF73" s="42"/>
      <c r="AMG73" s="66"/>
      <c r="AMH73" s="41"/>
      <c r="AMI73" s="42"/>
      <c r="AMJ73" s="66"/>
      <c r="AMK73" s="41"/>
      <c r="AML73" s="42"/>
      <c r="AMN73" s="41"/>
      <c r="AMO73" s="42"/>
      <c r="AMP73" s="66"/>
      <c r="AMQ73" s="41"/>
      <c r="AMR73" s="42"/>
      <c r="AMS73" s="66"/>
      <c r="AMT73" s="41"/>
      <c r="AMU73" s="42"/>
      <c r="AMW73" s="41"/>
      <c r="AMX73" s="42"/>
      <c r="AMY73" s="66"/>
      <c r="AMZ73" s="41"/>
      <c r="ANA73" s="42"/>
      <c r="ANB73" s="66"/>
      <c r="ANC73" s="41"/>
      <c r="AND73" s="42"/>
      <c r="ANF73" s="41"/>
      <c r="ANG73" s="42"/>
      <c r="ANH73" s="66"/>
      <c r="ANI73" s="41"/>
      <c r="ANJ73" s="42"/>
      <c r="ANK73" s="66"/>
      <c r="ANL73" s="41"/>
      <c r="ANM73" s="42"/>
      <c r="ANO73" s="41"/>
      <c r="ANP73" s="42"/>
      <c r="ANQ73" s="66"/>
      <c r="ANR73" s="41"/>
      <c r="ANS73" s="42"/>
      <c r="ANT73" s="66"/>
      <c r="ANU73" s="41"/>
      <c r="ANV73" s="42"/>
      <c r="ANX73" s="41"/>
      <c r="ANY73" s="42"/>
      <c r="ANZ73" s="66"/>
      <c r="AOA73" s="41"/>
      <c r="AOB73" s="42"/>
      <c r="AOC73" s="66"/>
      <c r="AOD73" s="41"/>
      <c r="AOE73" s="42"/>
      <c r="AOG73" s="41"/>
      <c r="AOH73" s="42"/>
      <c r="AOI73" s="66"/>
      <c r="AOJ73" s="41"/>
      <c r="AOK73" s="42"/>
      <c r="AOL73" s="66"/>
      <c r="AOM73" s="41"/>
      <c r="AON73" s="42"/>
      <c r="AOP73" s="41"/>
      <c r="AOQ73" s="42"/>
      <c r="AOS73" s="41"/>
      <c r="AOT73" s="42"/>
      <c r="AOV73" s="41"/>
      <c r="AOW73" s="42"/>
      <c r="AOY73" s="41"/>
      <c r="AOZ73" s="42"/>
      <c r="APB73" s="41"/>
      <c r="APC73" s="42"/>
      <c r="APE73" s="41"/>
      <c r="APF73" s="42"/>
      <c r="APH73" s="41"/>
      <c r="API73" s="42"/>
      <c r="APK73" s="41"/>
      <c r="APL73" s="42"/>
      <c r="APN73" s="41"/>
      <c r="APO73" s="42"/>
      <c r="APQ73" s="41"/>
      <c r="APR73" s="42"/>
      <c r="APT73" s="41"/>
      <c r="APU73" s="42"/>
      <c r="APW73" s="41"/>
      <c r="APX73" s="42"/>
      <c r="APZ73" s="41"/>
      <c r="AQA73" s="42"/>
      <c r="AQC73" s="41"/>
      <c r="AQD73" s="42"/>
      <c r="AQF73" s="41"/>
      <c r="AQG73" s="42"/>
      <c r="AQI73" s="41"/>
      <c r="AQJ73" s="42"/>
      <c r="AQL73" s="41"/>
      <c r="AQM73" s="42"/>
      <c r="AQO73" s="41"/>
      <c r="AQP73" s="42"/>
      <c r="AQR73" s="41"/>
      <c r="AQS73" s="42"/>
      <c r="AQU73" s="41"/>
      <c r="AQV73" s="42"/>
      <c r="AQX73" s="41"/>
      <c r="AQY73" s="42"/>
      <c r="ARA73" s="41"/>
      <c r="ARB73" s="42"/>
      <c r="ARD73" s="41"/>
      <c r="ARE73" s="42"/>
      <c r="ARG73" s="41"/>
      <c r="ARH73" s="42"/>
      <c r="ARJ73" s="41"/>
      <c r="ARK73" s="42"/>
      <c r="ARM73" s="41"/>
      <c r="ARN73" s="42"/>
      <c r="ARP73" s="41"/>
      <c r="ARQ73" s="42"/>
      <c r="ARS73" s="41"/>
      <c r="ART73" s="42"/>
      <c r="ARV73" s="41"/>
      <c r="ARW73" s="42"/>
      <c r="ARY73" s="41"/>
      <c r="ARZ73" s="42"/>
      <c r="ASB73" s="41"/>
      <c r="ASC73" s="42"/>
      <c r="ASE73" s="41"/>
      <c r="ASF73" s="42"/>
      <c r="ASH73" s="41"/>
      <c r="ASI73" s="42"/>
      <c r="ASK73" s="41"/>
      <c r="ASL73" s="42"/>
      <c r="ASN73" s="41"/>
      <c r="ASO73" s="42"/>
      <c r="ASQ73" s="41"/>
      <c r="ASR73" s="42"/>
      <c r="AST73" s="41"/>
      <c r="ASU73" s="42"/>
      <c r="ASW73" s="41"/>
      <c r="ASX73" s="42"/>
      <c r="ASZ73" s="41"/>
      <c r="ATA73" s="42"/>
      <c r="ATC73" s="41"/>
      <c r="ATD73" s="42"/>
      <c r="ATF73" s="41"/>
      <c r="ATG73" s="42"/>
      <c r="ATI73" s="41"/>
      <c r="ATJ73" s="42"/>
      <c r="ATL73" s="41"/>
      <c r="ATM73" s="42"/>
      <c r="ATO73" s="41"/>
      <c r="ATP73" s="42"/>
      <c r="ATR73" s="41"/>
      <c r="ATS73" s="42"/>
      <c r="ATU73" s="41"/>
      <c r="ATV73" s="42"/>
      <c r="ATX73" s="41"/>
      <c r="ATY73" s="42"/>
      <c r="AUA73" s="41"/>
      <c r="AUB73" s="42"/>
      <c r="AUD73" s="41"/>
      <c r="AUE73" s="42"/>
      <c r="AUG73" s="41"/>
      <c r="AUH73" s="42"/>
      <c r="AUJ73" s="41"/>
      <c r="AUK73" s="42"/>
      <c r="AUM73" s="41"/>
      <c r="AUN73" s="42"/>
      <c r="AUP73" s="41"/>
      <c r="AUQ73" s="42"/>
      <c r="AUS73" s="41"/>
      <c r="AUT73" s="42"/>
      <c r="AUV73" s="41"/>
      <c r="AUW73" s="42"/>
      <c r="AUY73" s="41"/>
      <c r="AUZ73" s="42"/>
      <c r="AVB73" s="41"/>
      <c r="AVC73" s="42"/>
      <c r="AVE73" s="41"/>
      <c r="AVF73" s="42"/>
      <c r="AVH73" s="41"/>
      <c r="AVI73" s="42"/>
      <c r="AVK73" s="41"/>
      <c r="AVL73" s="42"/>
      <c r="AVN73" s="41"/>
      <c r="AVO73" s="42"/>
      <c r="AVQ73" s="41"/>
      <c r="AVR73" s="42"/>
      <c r="AVT73" s="41"/>
      <c r="AVU73" s="42"/>
      <c r="AVW73" s="41"/>
      <c r="AVX73" s="42"/>
      <c r="AVZ73" s="41"/>
      <c r="AWA73" s="42"/>
      <c r="AWC73" s="41"/>
      <c r="AWD73" s="42"/>
      <c r="AWF73" s="41"/>
      <c r="AWG73" s="42"/>
      <c r="AWH73" s="66"/>
      <c r="AWI73" s="41"/>
      <c r="AWJ73" s="42"/>
      <c r="AWK73" s="66"/>
      <c r="AWL73" s="41"/>
      <c r="AWM73" s="42"/>
      <c r="AWO73" s="41"/>
      <c r="AWP73" s="42"/>
      <c r="AWQ73" s="66"/>
      <c r="AWR73" s="41"/>
      <c r="AWS73" s="42"/>
      <c r="AWT73" s="66"/>
      <c r="AWU73" s="41"/>
      <c r="AWV73" s="42"/>
      <c r="AWX73" s="41"/>
      <c r="AWY73" s="42"/>
      <c r="AWZ73" s="66"/>
      <c r="AXA73" s="41"/>
      <c r="AXB73" s="42"/>
      <c r="AXC73" s="66"/>
      <c r="AXD73" s="41"/>
      <c r="AXE73" s="42"/>
      <c r="AXG73" s="41"/>
      <c r="AXH73" s="42"/>
      <c r="AXI73" s="66"/>
      <c r="AXJ73" s="41"/>
      <c r="AXK73" s="42"/>
      <c r="AXL73" s="66"/>
      <c r="AXM73" s="41"/>
      <c r="AXN73" s="42"/>
      <c r="AXP73" s="41"/>
      <c r="AXQ73" s="42"/>
      <c r="AXR73" s="66"/>
      <c r="AXS73" s="41"/>
      <c r="AXT73" s="42"/>
      <c r="AXU73" s="66"/>
      <c r="AXV73" s="41"/>
      <c r="AXW73" s="42"/>
      <c r="AXY73" s="41"/>
      <c r="AXZ73" s="42"/>
      <c r="AYA73" s="66"/>
      <c r="AYB73" s="41"/>
      <c r="AYC73" s="42"/>
      <c r="AYD73" s="66"/>
      <c r="AYE73" s="41"/>
      <c r="AYF73" s="42"/>
      <c r="AYH73" s="41"/>
      <c r="AYI73" s="42"/>
      <c r="AYJ73" s="66"/>
      <c r="AYK73" s="41"/>
      <c r="AYL73" s="42"/>
      <c r="AYM73" s="66"/>
      <c r="AYN73" s="41"/>
      <c r="AYO73" s="42"/>
      <c r="AYQ73" s="41"/>
      <c r="AYR73" s="42"/>
      <c r="AYS73" s="66"/>
      <c r="AYT73" s="41"/>
      <c r="AYU73" s="42"/>
      <c r="AYV73" s="66"/>
      <c r="AYW73" s="41"/>
      <c r="AYX73" s="42"/>
      <c r="AYZ73" s="41"/>
      <c r="AZA73" s="42"/>
      <c r="AZB73" s="66"/>
      <c r="AZC73" s="41"/>
      <c r="AZD73" s="42"/>
      <c r="AZE73" s="66"/>
      <c r="AZF73" s="41"/>
      <c r="AZG73" s="42"/>
      <c r="AZI73" s="41"/>
      <c r="AZJ73" s="42"/>
      <c r="AZK73" s="66"/>
      <c r="AZL73" s="41"/>
      <c r="AZM73" s="42"/>
      <c r="AZN73" s="66"/>
      <c r="AZO73" s="41"/>
      <c r="AZP73" s="42"/>
      <c r="AZR73" s="41"/>
      <c r="AZS73" s="42"/>
      <c r="AZT73" s="66"/>
      <c r="AZU73" s="41"/>
      <c r="AZV73" s="42"/>
      <c r="AZW73" s="66"/>
      <c r="AZX73" s="41"/>
      <c r="AZY73" s="42"/>
    </row>
    <row r="74" spans="2:1377" x14ac:dyDescent="0.15">
      <c r="B74" s="41">
        <v>301.70119422055899</v>
      </c>
      <c r="C74" s="42">
        <v>42.883026563767899</v>
      </c>
      <c r="E74" s="41">
        <v>281.47123106289899</v>
      </c>
      <c r="F74" s="42">
        <v>45.194815881635499</v>
      </c>
      <c r="H74" s="41">
        <v>276.182088168745</v>
      </c>
      <c r="I74" s="42">
        <v>47.397371257006498</v>
      </c>
      <c r="J74" s="66"/>
      <c r="K74" s="41">
        <v>291.492674428621</v>
      </c>
      <c r="L74" s="42">
        <v>51.149096433129003</v>
      </c>
      <c r="N74" s="41">
        <v>380.27720711766898</v>
      </c>
      <c r="O74" s="42">
        <v>63.300930828915199</v>
      </c>
      <c r="P74" s="66"/>
      <c r="Q74" s="41">
        <v>357.45521455215999</v>
      </c>
      <c r="R74" s="42">
        <v>66.622785136787797</v>
      </c>
      <c r="S74" s="66"/>
      <c r="T74" s="41">
        <v>327.76090198665401</v>
      </c>
      <c r="U74" s="42">
        <v>70.289912443088795</v>
      </c>
      <c r="V74" s="66"/>
      <c r="W74" s="41">
        <v>375.99999198154399</v>
      </c>
      <c r="X74" s="42">
        <v>75.835768564886806</v>
      </c>
      <c r="Z74" s="41">
        <v>516.82357629364299</v>
      </c>
      <c r="AA74" s="42">
        <v>90.405136949778907</v>
      </c>
      <c r="AB74" s="66"/>
      <c r="AC74" s="41">
        <v>492.84869230002698</v>
      </c>
      <c r="AD74" s="42">
        <v>94.898582891661405</v>
      </c>
      <c r="AE74" s="66"/>
      <c r="AF74" s="41">
        <v>461.22452830640998</v>
      </c>
      <c r="AG74" s="42">
        <v>99.767942999481207</v>
      </c>
      <c r="AH74" s="66"/>
      <c r="AI74" s="41">
        <v>482.29366778295002</v>
      </c>
      <c r="AJ74" s="42">
        <v>107.896632148051</v>
      </c>
      <c r="AL74" s="41">
        <v>618.96851772794503</v>
      </c>
      <c r="AM74" s="42">
        <v>126.676638351167</v>
      </c>
      <c r="AN74" s="66"/>
      <c r="AO74" s="41">
        <v>588.32354064504204</v>
      </c>
      <c r="AP74" s="42">
        <v>133.13588570479101</v>
      </c>
      <c r="AQ74" s="66"/>
      <c r="AR74" s="41">
        <v>548.05296356214103</v>
      </c>
      <c r="AS74" s="42">
        <v>140.28671935917399</v>
      </c>
      <c r="AT74" s="66"/>
      <c r="AU74" s="41">
        <v>500.73443957742001</v>
      </c>
      <c r="AV74" s="42">
        <v>147.911765262209</v>
      </c>
      <c r="AX74" s="41">
        <v>825.41302370979804</v>
      </c>
      <c r="AY74" s="42">
        <v>174.874974831223</v>
      </c>
      <c r="AZ74" s="66"/>
      <c r="BA74" s="41">
        <v>778.84415502586205</v>
      </c>
      <c r="BB74" s="42">
        <v>183.712303895747</v>
      </c>
      <c r="BC74" s="66"/>
      <c r="BD74" s="41">
        <v>732.41887765798595</v>
      </c>
      <c r="BE74" s="42">
        <v>193.33973544305999</v>
      </c>
      <c r="BF74" s="66"/>
      <c r="BG74" s="41">
        <v>677.66200491310099</v>
      </c>
      <c r="BH74" s="42">
        <v>203.49062589483</v>
      </c>
      <c r="BJ74" s="41">
        <v>1148.7679565978301</v>
      </c>
      <c r="BK74" s="42">
        <v>290.935937538644</v>
      </c>
      <c r="BL74" s="66"/>
      <c r="BM74" s="41">
        <v>1087.4818668778</v>
      </c>
      <c r="BN74" s="42">
        <v>305.41194599243698</v>
      </c>
      <c r="BO74" s="66"/>
      <c r="BP74" s="41">
        <v>1026.8352074377599</v>
      </c>
      <c r="BQ74" s="42">
        <v>321.30880502127599</v>
      </c>
      <c r="BR74" s="66"/>
      <c r="BS74" s="41">
        <v>955.16004276872002</v>
      </c>
      <c r="BT74" s="42">
        <v>338.25838580102698</v>
      </c>
      <c r="BV74" s="41">
        <v>1566.7163284677199</v>
      </c>
      <c r="BW74" s="42">
        <v>438.47508953786701</v>
      </c>
      <c r="BX74" s="66"/>
      <c r="BY74" s="41">
        <v>1515.83488438926</v>
      </c>
      <c r="BZ74" s="42">
        <v>455.37391355029399</v>
      </c>
      <c r="CA74" s="66"/>
      <c r="CB74" s="41">
        <v>1438.18488031079</v>
      </c>
      <c r="CC74" s="42">
        <v>477.07644849588797</v>
      </c>
      <c r="CD74" s="66"/>
      <c r="CE74" s="41">
        <v>1353.6768362323401</v>
      </c>
      <c r="CF74" s="42">
        <v>498.26657677821498</v>
      </c>
      <c r="CG74" s="66"/>
      <c r="CH74" s="41">
        <v>1273.32250807541</v>
      </c>
      <c r="CI74" s="42">
        <v>522.21611337279899</v>
      </c>
      <c r="CJ74" s="66"/>
      <c r="CK74" s="41">
        <v>1295.9150799961899</v>
      </c>
      <c r="CL74" s="42">
        <v>545.70468817113704</v>
      </c>
      <c r="CN74" s="41">
        <v>2143.2785423154</v>
      </c>
      <c r="CO74" s="42">
        <v>630.04214847581</v>
      </c>
      <c r="CP74" s="66"/>
      <c r="CQ74" s="41">
        <v>2091.0824555561398</v>
      </c>
      <c r="CR74" s="42">
        <v>653.07529425885002</v>
      </c>
      <c r="CS74" s="66"/>
      <c r="CT74" s="41">
        <v>2009.71133879689</v>
      </c>
      <c r="CU74" s="42">
        <v>682.52415227924496</v>
      </c>
      <c r="CV74" s="66"/>
      <c r="CW74" s="41">
        <v>1920.9003270376299</v>
      </c>
      <c r="CX74" s="42">
        <v>710.92995957179505</v>
      </c>
      <c r="CY74" s="66"/>
      <c r="CZ74" s="41">
        <v>1948.2032582413699</v>
      </c>
      <c r="DA74" s="42">
        <v>737.855970870703</v>
      </c>
      <c r="DB74" s="66"/>
      <c r="DC74" s="41">
        <v>1846.4730999999999</v>
      </c>
      <c r="DD74" s="42">
        <v>772.83696648300997</v>
      </c>
      <c r="DF74" s="41">
        <v>2800.3283599480401</v>
      </c>
      <c r="DG74" s="42">
        <v>869.25175856583303</v>
      </c>
      <c r="DH74" s="66"/>
      <c r="DI74" s="41">
        <v>2747.38311718565</v>
      </c>
      <c r="DJ74" s="42">
        <v>899.35653434686799</v>
      </c>
      <c r="DK74" s="66"/>
      <c r="DL74" s="41">
        <v>2662.8563744232501</v>
      </c>
      <c r="DM74" s="42">
        <v>938.04761257821394</v>
      </c>
      <c r="DN74" s="66"/>
      <c r="DO74" s="41">
        <v>2691.1595033736498</v>
      </c>
      <c r="DP74" s="42">
        <v>966.66109425573597</v>
      </c>
      <c r="DQ74" s="66"/>
      <c r="DR74" s="41">
        <v>2455.9039888984398</v>
      </c>
      <c r="DS74" s="42">
        <v>1015.63726509555</v>
      </c>
      <c r="DT74" s="66"/>
      <c r="DU74" s="41">
        <v>2504.5124410501799</v>
      </c>
      <c r="DV74" s="42">
        <v>1053.8262820411501</v>
      </c>
      <c r="DX74" s="41">
        <v>3423.8314086826599</v>
      </c>
      <c r="DY74" s="42">
        <v>1173.16941598944</v>
      </c>
      <c r="DZ74" s="66"/>
      <c r="EA74" s="41">
        <v>3322.83442868265</v>
      </c>
      <c r="EB74" s="42">
        <v>1213.6918276598301</v>
      </c>
      <c r="EC74" s="66"/>
      <c r="ED74" s="41">
        <v>3221.6473815947502</v>
      </c>
      <c r="EE74" s="42">
        <v>1265.55173422914</v>
      </c>
      <c r="EF74" s="66"/>
      <c r="EG74" s="41">
        <v>3256.5913132431601</v>
      </c>
      <c r="EH74" s="42">
        <v>1304.0306343546199</v>
      </c>
      <c r="EI74" s="66"/>
      <c r="EJ74" s="41">
        <v>3015.1503403310498</v>
      </c>
      <c r="EK74" s="42">
        <v>1370.1993145338199</v>
      </c>
      <c r="EL74" s="66"/>
      <c r="EM74" s="41">
        <v>3032.6161590689699</v>
      </c>
      <c r="EN74" s="42">
        <v>1421.9267627576401</v>
      </c>
      <c r="EP74" s="41">
        <v>990.77888765946102</v>
      </c>
      <c r="EQ74" s="42">
        <v>84.106827411731203</v>
      </c>
      <c r="ER74" s="66"/>
      <c r="ES74" s="41">
        <v>969.47042450180004</v>
      </c>
      <c r="ET74" s="42">
        <v>88.711823880824298</v>
      </c>
      <c r="EU74" s="66"/>
      <c r="EV74" s="41">
        <v>941.95460134413895</v>
      </c>
      <c r="EW74" s="42">
        <v>93.886148517006404</v>
      </c>
      <c r="EX74" s="66"/>
      <c r="EY74" s="41">
        <v>994.965200000001</v>
      </c>
      <c r="EZ74" s="42">
        <v>101.25787143809301</v>
      </c>
      <c r="FB74" s="41">
        <v>1213.0410033563401</v>
      </c>
      <c r="FC74" s="42">
        <v>124.253690880006</v>
      </c>
      <c r="FD74" s="66"/>
      <c r="FE74" s="41">
        <v>1188.9607607908299</v>
      </c>
      <c r="FF74" s="42">
        <v>130.963596218547</v>
      </c>
      <c r="FG74" s="66"/>
      <c r="FH74" s="41">
        <v>1157.7281982253301</v>
      </c>
      <c r="FI74" s="42">
        <v>138.44202560674901</v>
      </c>
      <c r="FJ74" s="66"/>
      <c r="FK74" s="41">
        <v>1229.90063807713</v>
      </c>
      <c r="FL74" s="42">
        <v>150.18516988649699</v>
      </c>
      <c r="FN74" s="41">
        <v>1559.3647307819799</v>
      </c>
      <c r="FO74" s="42">
        <v>177.54335981479699</v>
      </c>
      <c r="FP74" s="66"/>
      <c r="FQ74" s="41">
        <v>1533.9518467883699</v>
      </c>
      <c r="FR74" s="42">
        <v>186.54538795412699</v>
      </c>
      <c r="FS74" s="66"/>
      <c r="FT74" s="41">
        <v>1500.56968279475</v>
      </c>
      <c r="FU74" s="42">
        <v>196.52615285241799</v>
      </c>
      <c r="FV74" s="66"/>
      <c r="FW74" s="41">
        <v>1583.31331453748</v>
      </c>
      <c r="FX74" s="42">
        <v>212.59312122991901</v>
      </c>
      <c r="FZ74" s="41">
        <v>1892.4038958859201</v>
      </c>
      <c r="GA74" s="42">
        <v>248.810522901306</v>
      </c>
      <c r="GB74" s="66"/>
      <c r="GC74" s="41">
        <v>1859.96141880301</v>
      </c>
      <c r="GD74" s="42">
        <v>261.835998634242</v>
      </c>
      <c r="GE74" s="66"/>
      <c r="GF74" s="41">
        <v>1888.9856604714</v>
      </c>
      <c r="GG74" s="42">
        <v>273.65477696419202</v>
      </c>
      <c r="GH74" s="66"/>
      <c r="GI74" s="41">
        <v>1767.6623146372101</v>
      </c>
      <c r="GJ74" s="42">
        <v>291.389416550985</v>
      </c>
      <c r="GL74" s="41">
        <v>2434.2869750672398</v>
      </c>
      <c r="GM74" s="42">
        <v>343.45602500738499</v>
      </c>
      <c r="GN74" s="66"/>
      <c r="GO74" s="41">
        <v>2385.5611063832998</v>
      </c>
      <c r="GP74" s="42">
        <v>361.05297307247798</v>
      </c>
      <c r="GQ74" s="66"/>
      <c r="GR74" s="41">
        <v>2336.4988290154201</v>
      </c>
      <c r="GS74" s="42">
        <v>380.69161963758802</v>
      </c>
      <c r="GT74" s="66"/>
      <c r="GU74" s="41">
        <v>2278.72053537701</v>
      </c>
      <c r="GV74" s="42">
        <v>400.918319013386</v>
      </c>
      <c r="GX74" s="41">
        <v>3346.8062294343299</v>
      </c>
      <c r="GY74" s="42">
        <v>571.61917609281102</v>
      </c>
      <c r="GZ74" s="66"/>
      <c r="HA74" s="41">
        <v>3282.6441397142999</v>
      </c>
      <c r="HB74" s="42">
        <v>600.53640417051395</v>
      </c>
      <c r="HC74" s="66"/>
      <c r="HD74" s="41">
        <v>3218.4814802742599</v>
      </c>
      <c r="HE74" s="42">
        <v>632.78460839044703</v>
      </c>
      <c r="HF74" s="66"/>
      <c r="HG74" s="41">
        <v>3272.8797928773802</v>
      </c>
      <c r="HH74" s="42">
        <v>660.84389616308704</v>
      </c>
      <c r="HJ74" s="41">
        <v>4441.6303844631402</v>
      </c>
      <c r="HK74" s="42">
        <v>862.24970973862003</v>
      </c>
      <c r="HL74" s="66"/>
      <c r="HM74" s="41">
        <v>4388.0749403846903</v>
      </c>
      <c r="HN74" s="42">
        <v>894.98679966509098</v>
      </c>
      <c r="HO74" s="66"/>
      <c r="HP74" s="41">
        <v>4306.7069363062201</v>
      </c>
      <c r="HQ74" s="42">
        <v>938.91007946469199</v>
      </c>
      <c r="HR74" s="66"/>
      <c r="HS74" s="41">
        <v>4218.1748922277702</v>
      </c>
      <c r="HT74" s="42">
        <v>981.58089707622503</v>
      </c>
      <c r="HU74" s="66"/>
      <c r="HV74" s="41">
        <v>4302.9210196000704</v>
      </c>
      <c r="HW74" s="42">
        <v>1020.33915185976</v>
      </c>
      <c r="HX74" s="66"/>
      <c r="HY74" s="41">
        <v>4033.7909</v>
      </c>
      <c r="HZ74" s="42">
        <v>1081.2684724283599</v>
      </c>
      <c r="IB74" s="41">
        <v>5781.3143431496101</v>
      </c>
      <c r="IC74" s="42">
        <v>1239.98435106345</v>
      </c>
      <c r="ID74" s="66"/>
      <c r="IE74" s="41">
        <v>5726.1100063903596</v>
      </c>
      <c r="IF74" s="42">
        <v>1283.8679764057299</v>
      </c>
      <c r="IG74" s="66"/>
      <c r="IH74" s="41">
        <v>5640.5561396311105</v>
      </c>
      <c r="II74" s="42">
        <v>1342.7996293893</v>
      </c>
      <c r="IJ74" s="66"/>
      <c r="IK74" s="41">
        <v>5547.2181278718499</v>
      </c>
      <c r="IL74" s="42">
        <v>1400.2207192982301</v>
      </c>
      <c r="IM74" s="66"/>
      <c r="IN74" s="41">
        <v>5461.0209843533503</v>
      </c>
      <c r="IO74" s="42">
        <v>1463.2067815100299</v>
      </c>
      <c r="IP74" s="66"/>
      <c r="IQ74" s="41">
        <v>5330.3428000000004</v>
      </c>
      <c r="IR74" s="42">
        <v>1532.06825382545</v>
      </c>
      <c r="IT74" s="41">
        <v>7288.0053673009197</v>
      </c>
      <c r="IU74" s="42">
        <v>1712.16383297056</v>
      </c>
      <c r="IV74" s="66"/>
      <c r="IW74" s="41">
        <v>7231.7176245385099</v>
      </c>
      <c r="IX74" s="42">
        <v>1768.7869682084599</v>
      </c>
      <c r="IY74" s="66"/>
      <c r="IZ74" s="41">
        <v>7142.5433817761104</v>
      </c>
      <c r="JA74" s="42">
        <v>1845.0789975877001</v>
      </c>
      <c r="JB74" s="66"/>
      <c r="JC74" s="41">
        <v>7044.9648890137096</v>
      </c>
      <c r="JD74" s="42">
        <v>1919.9070841427299</v>
      </c>
      <c r="JE74" s="66"/>
      <c r="JF74" s="41">
        <v>6924.5809962513204</v>
      </c>
      <c r="JG74" s="42">
        <v>2001.3599177164299</v>
      </c>
      <c r="JH74" s="66"/>
      <c r="JI74" s="41">
        <v>7084.1881541521097</v>
      </c>
      <c r="JJ74" s="42">
        <v>2072.2548605696602</v>
      </c>
      <c r="JL74" s="41">
        <v>8846.5355842340305</v>
      </c>
      <c r="JM74" s="42">
        <v>2310.9929605060302</v>
      </c>
      <c r="JN74" s="66"/>
      <c r="JO74" s="41">
        <v>8741.5276042340392</v>
      </c>
      <c r="JP74" s="42">
        <v>2387.2905227726501</v>
      </c>
      <c r="JQ74" s="66"/>
      <c r="JR74" s="41">
        <v>8634.7635571461306</v>
      </c>
      <c r="JS74" s="42">
        <v>2489.71177779767</v>
      </c>
      <c r="JT74" s="66"/>
      <c r="JU74" s="41">
        <v>8517.9144100582307</v>
      </c>
      <c r="JV74" s="42">
        <v>2590.2158090632802</v>
      </c>
      <c r="JW74" s="66"/>
      <c r="JX74" s="41">
        <v>8415.0545158824498</v>
      </c>
      <c r="JY74" s="42">
        <v>2700.10163731687</v>
      </c>
      <c r="JZ74" s="66"/>
      <c r="KA74" s="41">
        <v>8567.1877262671496</v>
      </c>
      <c r="KB74" s="42">
        <v>2795.97382047869</v>
      </c>
      <c r="KD74" s="41">
        <v>2030.8752672348</v>
      </c>
      <c r="KE74" s="42">
        <v>186.295496285181</v>
      </c>
      <c r="KF74" s="66"/>
      <c r="KG74" s="41">
        <v>2010.1467941244</v>
      </c>
      <c r="KH74" s="42">
        <v>192.274300043425</v>
      </c>
      <c r="KI74" s="66"/>
      <c r="KJ74" s="41">
        <v>1984.0581514139899</v>
      </c>
      <c r="KK74" s="42">
        <v>200.02294121353401</v>
      </c>
      <c r="KL74" s="66"/>
      <c r="KM74" s="41">
        <v>2101.6001680270801</v>
      </c>
      <c r="KN74" s="42">
        <v>214.41279841187699</v>
      </c>
      <c r="KP74" s="41">
        <v>2470.0147069836498</v>
      </c>
      <c r="KQ74" s="42">
        <v>272.41862846692402</v>
      </c>
      <c r="KR74" s="66"/>
      <c r="KS74" s="41">
        <v>2446.22910022524</v>
      </c>
      <c r="KT74" s="42">
        <v>281.25467251146699</v>
      </c>
      <c r="KU74" s="66"/>
      <c r="KV74" s="41">
        <v>2416.2356582668299</v>
      </c>
      <c r="KW74" s="42">
        <v>292.68488259805503</v>
      </c>
      <c r="KX74" s="66"/>
      <c r="KY74" s="41">
        <v>2571.0526792995202</v>
      </c>
      <c r="KZ74" s="42">
        <v>315.84400973655301</v>
      </c>
      <c r="LB74" s="41">
        <v>3136.3318822298902</v>
      </c>
      <c r="LC74" s="42">
        <v>389.32185855361001</v>
      </c>
      <c r="LD74" s="66"/>
      <c r="LE74" s="41">
        <v>3110.2231021931502</v>
      </c>
      <c r="LF74" s="42">
        <v>400.777874160377</v>
      </c>
      <c r="LG74" s="66"/>
      <c r="LH74" s="41">
        <v>3077.1241013564099</v>
      </c>
      <c r="LI74" s="42">
        <v>415.52109872760099</v>
      </c>
      <c r="LJ74" s="66"/>
      <c r="LK74" s="41">
        <v>3258.87086</v>
      </c>
      <c r="LL74" s="42">
        <v>447.03798279041803</v>
      </c>
      <c r="LN74" s="41">
        <v>3817.6879827335902</v>
      </c>
      <c r="LO74" s="42">
        <v>543.03239527577796</v>
      </c>
      <c r="LP74" s="66"/>
      <c r="LQ74" s="41">
        <v>3784.70705792131</v>
      </c>
      <c r="LR74" s="42">
        <v>559.98147496009199</v>
      </c>
      <c r="LS74" s="66"/>
      <c r="LT74" s="41">
        <v>3742.95571710903</v>
      </c>
      <c r="LU74" s="42">
        <v>581.83072556602895</v>
      </c>
      <c r="LV74" s="66"/>
      <c r="LW74" s="41">
        <v>3694.5462422967498</v>
      </c>
      <c r="LX74" s="42">
        <v>607.18510160778601</v>
      </c>
      <c r="LZ74" s="41">
        <v>4864.8244662507404</v>
      </c>
      <c r="MA74" s="42">
        <v>753.34324204266602</v>
      </c>
      <c r="MB74" s="66"/>
      <c r="MC74" s="41">
        <v>4820.2519594219302</v>
      </c>
      <c r="MD74" s="42">
        <v>775.50025617319</v>
      </c>
      <c r="ME74" s="66"/>
      <c r="MF74" s="41">
        <v>4771.1190521643102</v>
      </c>
      <c r="MG74" s="42">
        <v>804.18761660027405</v>
      </c>
      <c r="MH74" s="66"/>
      <c r="MI74" s="41">
        <v>4714.0591000000004</v>
      </c>
      <c r="MJ74" s="42">
        <v>837.55268434573497</v>
      </c>
      <c r="ML74" s="41">
        <v>6669.1137064460399</v>
      </c>
      <c r="MM74" s="42">
        <v>1248.68895020065</v>
      </c>
      <c r="MN74" s="66"/>
      <c r="MO74" s="41">
        <v>6610.0946222888197</v>
      </c>
      <c r="MP74" s="42">
        <v>1285.10373156574</v>
      </c>
      <c r="MQ74" s="66"/>
      <c r="MR74" s="41">
        <v>6545.2234715743898</v>
      </c>
      <c r="MS74" s="42">
        <v>1332.27718643547</v>
      </c>
      <c r="MT74" s="66"/>
      <c r="MU74" s="41">
        <v>6469.8230999999996</v>
      </c>
      <c r="MV74" s="42">
        <v>1387.4524984335201</v>
      </c>
      <c r="MX74" s="41">
        <v>8781.4746437448703</v>
      </c>
      <c r="MY74" s="42">
        <v>1897.0613818543</v>
      </c>
      <c r="MZ74" s="66"/>
      <c r="NA74" s="41">
        <v>8729.7119156648605</v>
      </c>
      <c r="NB74" s="42">
        <v>1935.3030366176499</v>
      </c>
      <c r="NC74" s="66"/>
      <c r="ND74" s="41">
        <v>8654.2190723848398</v>
      </c>
      <c r="NE74" s="42">
        <v>1993.4166557347501</v>
      </c>
      <c r="NF74" s="66"/>
      <c r="NG74" s="41">
        <v>8572.2746883048094</v>
      </c>
      <c r="NH74" s="42">
        <v>2057.3478333358898</v>
      </c>
      <c r="NI74" s="66"/>
      <c r="NJ74" s="41">
        <v>8485.1121153447802</v>
      </c>
      <c r="NK74" s="42">
        <v>2135.4858579696702</v>
      </c>
      <c r="NL74" s="66"/>
      <c r="NM74" s="41">
        <v>8384.8644800000002</v>
      </c>
      <c r="NN74" s="42">
        <v>2227.07607876579</v>
      </c>
      <c r="NP74" s="41">
        <v>11280.5624259752</v>
      </c>
      <c r="NQ74" s="42">
        <v>2734.2207125417299</v>
      </c>
      <c r="NR74" s="66"/>
      <c r="NS74" s="41">
        <v>11224.902581177899</v>
      </c>
      <c r="NT74" s="42">
        <v>2783.8639303321202</v>
      </c>
      <c r="NU74" s="66"/>
      <c r="NV74" s="41">
        <v>11143.0255527807</v>
      </c>
      <c r="NW74" s="42">
        <v>2858.3223101792801</v>
      </c>
      <c r="NX74" s="66"/>
      <c r="NY74" s="41">
        <v>11054.030994983499</v>
      </c>
      <c r="NZ74" s="42">
        <v>2940.2539621823998</v>
      </c>
      <c r="OA74" s="66"/>
      <c r="OB74" s="41">
        <v>10960.8606729891</v>
      </c>
      <c r="OC74" s="42">
        <v>3040.4438556775099</v>
      </c>
      <c r="OD74" s="66"/>
      <c r="OE74" s="41">
        <v>10838.3815</v>
      </c>
      <c r="OF74" s="42">
        <v>3156.8917401451999</v>
      </c>
      <c r="OH74" s="41">
        <v>14079.392076558601</v>
      </c>
      <c r="OI74" s="42">
        <v>3783.2425739812202</v>
      </c>
      <c r="OJ74" s="66"/>
      <c r="OK74" s="41">
        <v>14020.1235132497</v>
      </c>
      <c r="OL74" s="42">
        <v>3845.6750440727901</v>
      </c>
      <c r="OM74" s="66"/>
      <c r="ON74" s="41">
        <v>13932.1506979409</v>
      </c>
      <c r="OO74" s="42">
        <v>3938.53803524553</v>
      </c>
      <c r="OP74" s="66"/>
      <c r="OQ74" s="41">
        <v>13836.3943646321</v>
      </c>
      <c r="OR74" s="42">
        <v>4040.5128268608401</v>
      </c>
      <c r="OS74" s="66"/>
      <c r="OT74" s="41">
        <v>13720.321047323299</v>
      </c>
      <c r="OU74" s="42">
        <v>4164.1784930645999</v>
      </c>
      <c r="OV74" s="66"/>
      <c r="OW74" s="41">
        <v>13605.4018</v>
      </c>
      <c r="OX74" s="42">
        <v>4310.3948667746399</v>
      </c>
      <c r="OZ74" s="41">
        <v>17039.7239365268</v>
      </c>
      <c r="PA74" s="42">
        <v>5098.7488468013498</v>
      </c>
      <c r="PB74" s="66"/>
      <c r="PC74" s="41">
        <v>16949.495689326799</v>
      </c>
      <c r="PD74" s="42">
        <v>5181.7571586618997</v>
      </c>
      <c r="PE74" s="66"/>
      <c r="PF74" s="41">
        <v>16844.053283511901</v>
      </c>
      <c r="PG74" s="42">
        <v>5306.4260408536902</v>
      </c>
      <c r="PH74" s="66"/>
      <c r="PI74" s="41">
        <v>16729.270656097098</v>
      </c>
      <c r="PJ74" s="42">
        <v>5443.5745402514704</v>
      </c>
      <c r="PK74" s="66"/>
      <c r="PL74" s="41">
        <v>16611.199071667499</v>
      </c>
      <c r="PM74" s="42">
        <v>5611.7743396693004</v>
      </c>
      <c r="PN74" s="66"/>
      <c r="PO74" s="41">
        <v>16452.456200000001</v>
      </c>
      <c r="PP74" s="42">
        <v>5807.4498638053801</v>
      </c>
      <c r="PR74" s="41">
        <v>162.88654374358501</v>
      </c>
      <c r="PS74" s="42">
        <v>34.613757653198903</v>
      </c>
      <c r="PT74" s="66"/>
      <c r="PU74" s="41">
        <v>122.689868375117</v>
      </c>
      <c r="PV74" s="42">
        <v>36.663611301015798</v>
      </c>
      <c r="PW74" s="66"/>
      <c r="PX74" s="41">
        <v>90.037169217455897</v>
      </c>
      <c r="PY74" s="42">
        <v>38.569640649845802</v>
      </c>
      <c r="PZ74" s="66"/>
      <c r="QA74" s="41">
        <v>106.905200000001</v>
      </c>
      <c r="QB74" s="42">
        <v>41.468290021239802</v>
      </c>
      <c r="QD74" s="41">
        <v>195.42471186993399</v>
      </c>
      <c r="QE74" s="42">
        <v>51.513358189406702</v>
      </c>
      <c r="QF74" s="66"/>
      <c r="QG74" s="41">
        <v>166.44232730442701</v>
      </c>
      <c r="QH74" s="42">
        <v>54.007579029180903</v>
      </c>
      <c r="QI74" s="66"/>
      <c r="QJ74" s="41">
        <v>129.21674273891901</v>
      </c>
      <c r="QK74" s="42">
        <v>56.854993349126403</v>
      </c>
      <c r="QL74" s="66"/>
      <c r="QM74" s="41">
        <v>153.74720000000099</v>
      </c>
      <c r="QN74" s="42">
        <v>61.514313557038498</v>
      </c>
      <c r="QP74" s="41">
        <v>287.40136139597399</v>
      </c>
      <c r="QQ74" s="42">
        <v>73.5847184209685</v>
      </c>
      <c r="QR74" s="66"/>
      <c r="QS74" s="41">
        <v>256.38602940235802</v>
      </c>
      <c r="QT74" s="42">
        <v>76.962385202426404</v>
      </c>
      <c r="QU74" s="66"/>
      <c r="QV74" s="41">
        <v>241.653860616401</v>
      </c>
      <c r="QW74" s="42">
        <v>80.404242651617196</v>
      </c>
      <c r="QX74" s="66"/>
      <c r="QY74" s="41">
        <v>214.63549747130301</v>
      </c>
      <c r="QZ74" s="42">
        <v>87.240232130636102</v>
      </c>
      <c r="RB74" s="41">
        <v>338.13896209634999</v>
      </c>
      <c r="RC74" s="42">
        <v>103.041849642318</v>
      </c>
      <c r="RD74" s="66"/>
      <c r="RE74" s="41">
        <v>298.69342501344801</v>
      </c>
      <c r="RF74" s="42">
        <v>107.94621220457</v>
      </c>
      <c r="RG74" s="66"/>
      <c r="RH74" s="41">
        <v>247.663887930546</v>
      </c>
      <c r="RI74" s="42">
        <v>113.512658060296</v>
      </c>
      <c r="RJ74" s="66"/>
      <c r="RK74" s="41">
        <v>188.03303957742099</v>
      </c>
      <c r="RL74" s="42">
        <v>119.746964440206</v>
      </c>
      <c r="RN74" s="41">
        <v>472.26725743831201</v>
      </c>
      <c r="RO74" s="42">
        <v>142.36525548851699</v>
      </c>
      <c r="RP74" s="66"/>
      <c r="RQ74" s="41">
        <v>415.137716754373</v>
      </c>
      <c r="RR74" s="42">
        <v>149.06107268565401</v>
      </c>
      <c r="RS74" s="66"/>
      <c r="RT74" s="41">
        <v>394.75729054504399</v>
      </c>
      <c r="RU74" s="42">
        <v>155.86196603271401</v>
      </c>
      <c r="RV74" s="66"/>
      <c r="RW74" s="41">
        <v>286.268686641611</v>
      </c>
      <c r="RX74" s="42">
        <v>164.658925117324</v>
      </c>
      <c r="RZ74" s="41">
        <v>667.33233403052805</v>
      </c>
      <c r="SA74" s="42">
        <v>236.72566037866201</v>
      </c>
      <c r="SB74" s="66"/>
      <c r="SC74" s="41">
        <v>640.36162898244902</v>
      </c>
      <c r="SD74" s="42">
        <v>246.19723110071999</v>
      </c>
      <c r="SE74" s="66"/>
      <c r="SF74" s="41">
        <v>514.10435287045902</v>
      </c>
      <c r="SG74" s="42">
        <v>260.08733114032299</v>
      </c>
      <c r="SH74" s="66"/>
      <c r="SI74" s="41">
        <v>422.726</v>
      </c>
      <c r="SJ74" s="42">
        <v>273.78390093034699</v>
      </c>
      <c r="SL74" s="41">
        <v>945.52298926863295</v>
      </c>
      <c r="SM74" s="42">
        <v>356.93854170244703</v>
      </c>
      <c r="SN74" s="66"/>
      <c r="SO74" s="41">
        <v>881.54964119017097</v>
      </c>
      <c r="SP74" s="42">
        <v>369.99201310914998</v>
      </c>
      <c r="SQ74" s="66"/>
      <c r="SR74" s="41">
        <v>785.69630911170896</v>
      </c>
      <c r="SS74" s="42">
        <v>386.69309384403903</v>
      </c>
      <c r="ST74" s="66"/>
      <c r="SU74" s="41">
        <v>681.48676103325204</v>
      </c>
      <c r="SV74" s="42">
        <v>403.26126930026402</v>
      </c>
      <c r="SW74" s="66"/>
      <c r="SX74" s="41">
        <v>577.70996887632498</v>
      </c>
      <c r="SY74" s="42">
        <v>422.74641910693401</v>
      </c>
      <c r="SZ74" s="66"/>
      <c r="TA74" s="41">
        <v>573.72499999999798</v>
      </c>
      <c r="TB74" s="42">
        <v>443.38552643247903</v>
      </c>
      <c r="TD74" s="41">
        <v>1363.68453814856</v>
      </c>
      <c r="TE74" s="42">
        <v>512.78012754763404</v>
      </c>
      <c r="TF74" s="66"/>
      <c r="TG74" s="41">
        <v>1296.7600593893001</v>
      </c>
      <c r="TH74" s="42">
        <v>530.96916128508406</v>
      </c>
      <c r="TI74" s="66"/>
      <c r="TJ74" s="41">
        <v>1194.91019863005</v>
      </c>
      <c r="TK74" s="42">
        <v>553.65392449103695</v>
      </c>
      <c r="TL74" s="66"/>
      <c r="TM74" s="41">
        <v>1083.93499487079</v>
      </c>
      <c r="TN74" s="42">
        <v>575.67379539738295</v>
      </c>
      <c r="TO74" s="66"/>
      <c r="TP74" s="41">
        <v>976.76957935228995</v>
      </c>
      <c r="TQ74" s="42">
        <v>600.83524237917504</v>
      </c>
      <c r="TR74" s="66"/>
      <c r="TS74" s="41">
        <v>953.25909999999703</v>
      </c>
      <c r="TT74" s="42">
        <v>627.05020408459995</v>
      </c>
      <c r="TV74" s="41">
        <v>1845.02979847747</v>
      </c>
      <c r="TW74" s="42">
        <v>707.17468151995195</v>
      </c>
      <c r="TX74" s="66"/>
      <c r="TY74" s="41">
        <v>1775.71967571507</v>
      </c>
      <c r="TZ74" s="42">
        <v>731.50333842691498</v>
      </c>
      <c r="UA74" s="66"/>
      <c r="UB74" s="41">
        <v>1668.43877295267</v>
      </c>
      <c r="UC74" s="42">
        <v>761.42578757704405</v>
      </c>
      <c r="UD74" s="66"/>
      <c r="UE74" s="41">
        <v>1551.26340019027</v>
      </c>
      <c r="UF74" s="42">
        <v>790.00047056600101</v>
      </c>
      <c r="UG74" s="66"/>
      <c r="UH74" s="41">
        <v>1407.58142742787</v>
      </c>
      <c r="UI74" s="42">
        <v>821.91016586719604</v>
      </c>
      <c r="UJ74" s="66"/>
      <c r="UK74" s="41">
        <v>1422.9707410501801</v>
      </c>
      <c r="UL74" s="42">
        <v>854.43746560424199</v>
      </c>
      <c r="UN74" s="41">
        <v>2269.9747815723799</v>
      </c>
      <c r="UO74" s="42">
        <v>954.30831707132597</v>
      </c>
      <c r="UP74" s="66"/>
      <c r="UQ74" s="41">
        <v>2149.3399455723802</v>
      </c>
      <c r="UR74" s="42">
        <v>986.98880133808996</v>
      </c>
      <c r="US74" s="66"/>
      <c r="UT74" s="41">
        <v>2020.8479064844801</v>
      </c>
      <c r="UU74" s="42">
        <v>1027.17995253044</v>
      </c>
      <c r="UV74" s="66"/>
      <c r="UW74" s="41">
        <v>1880.4825033965799</v>
      </c>
      <c r="UX74" s="42">
        <v>1065.7161023076201</v>
      </c>
      <c r="UY74" s="66"/>
      <c r="UZ74" s="41">
        <v>1749.6649132207799</v>
      </c>
      <c r="VA74" s="42">
        <v>1108.91590033232</v>
      </c>
      <c r="VB74" s="66"/>
      <c r="VC74" s="41">
        <v>1727.26605906897</v>
      </c>
      <c r="VD74" s="42">
        <v>1152.9923394682</v>
      </c>
      <c r="VF74" s="41">
        <v>683.77683428390196</v>
      </c>
      <c r="VG74" s="42">
        <v>68.632540032643604</v>
      </c>
      <c r="VH74" s="66"/>
      <c r="VI74" s="41">
        <v>651.90769912623898</v>
      </c>
      <c r="VJ74" s="42">
        <v>72.329598563412901</v>
      </c>
      <c r="VK74" s="66"/>
      <c r="VL74" s="41">
        <v>644.95611239019001</v>
      </c>
      <c r="VM74" s="42">
        <v>75.854404347671107</v>
      </c>
      <c r="VN74" s="66"/>
      <c r="VO74" s="41">
        <v>670.92952648296796</v>
      </c>
      <c r="VP74" s="42">
        <v>81.857464529549105</v>
      </c>
      <c r="VR74" s="41">
        <v>843.33601286087196</v>
      </c>
      <c r="VS74" s="42">
        <v>101.309049244424</v>
      </c>
      <c r="VT74" s="66"/>
      <c r="VU74" s="41">
        <v>806.93498629536498</v>
      </c>
      <c r="VV74" s="42">
        <v>106.620593153295</v>
      </c>
      <c r="VW74" s="66"/>
      <c r="VX74" s="41">
        <v>760.63987972985797</v>
      </c>
      <c r="VY74" s="42">
        <v>112.485854122059</v>
      </c>
      <c r="VZ74" s="66"/>
      <c r="WA74" s="41">
        <v>839.38228365405598</v>
      </c>
      <c r="WB74" s="42">
        <v>121.365077241514</v>
      </c>
      <c r="WD74" s="41">
        <v>1100.52030098665</v>
      </c>
      <c r="WE74" s="42">
        <v>144.68695543190401</v>
      </c>
      <c r="WF74" s="66"/>
      <c r="WG74" s="41">
        <v>1061.0265209930301</v>
      </c>
      <c r="WH74" s="42">
        <v>151.87263067709301</v>
      </c>
      <c r="WI74" s="66"/>
      <c r="WJ74" s="41">
        <v>1010.43002099941</v>
      </c>
      <c r="WK74" s="42">
        <v>159.659561453398</v>
      </c>
      <c r="WL74" s="66"/>
      <c r="WM74" s="41">
        <v>1047.99697391419</v>
      </c>
      <c r="WN74" s="42">
        <v>172.666569557885</v>
      </c>
      <c r="WP74" s="41">
        <v>1330.7447846227301</v>
      </c>
      <c r="WQ74" s="42">
        <v>202.73578692763499</v>
      </c>
      <c r="WR74" s="66"/>
      <c r="WS74" s="41">
        <v>1280.70118753983</v>
      </c>
      <c r="WT74" s="42">
        <v>213.065151669383</v>
      </c>
      <c r="WU74" s="66"/>
      <c r="WV74" s="41">
        <v>1216.71519045692</v>
      </c>
      <c r="WW74" s="42">
        <v>224.502627270098</v>
      </c>
      <c r="WX74" s="66"/>
      <c r="WY74" s="41">
        <v>1142.25653957742</v>
      </c>
      <c r="WZ74" s="42">
        <v>236.70419714860199</v>
      </c>
      <c r="XB74" s="41">
        <v>1727.9954425242599</v>
      </c>
      <c r="XC74" s="42">
        <v>279.87491229072202</v>
      </c>
      <c r="XD74" s="66"/>
      <c r="XE74" s="41">
        <v>1658.14822984032</v>
      </c>
      <c r="XF74" s="42">
        <v>294.00834670658799</v>
      </c>
      <c r="XG74" s="66"/>
      <c r="XH74" s="41">
        <v>1583.2644484724501</v>
      </c>
      <c r="XI74" s="42">
        <v>309.40582978799199</v>
      </c>
      <c r="XJ74" s="66"/>
      <c r="XK74" s="41">
        <v>1495.93629510457</v>
      </c>
      <c r="XL74" s="42">
        <v>325.64666854896097</v>
      </c>
      <c r="XN74" s="41">
        <v>2383.9349842997299</v>
      </c>
      <c r="XO74" s="42">
        <v>465.61872101499301</v>
      </c>
      <c r="XP74" s="66"/>
      <c r="XQ74" s="41">
        <v>2291.6111025796999</v>
      </c>
      <c r="XR74" s="42">
        <v>488.77017164750998</v>
      </c>
      <c r="XS74" s="66"/>
      <c r="XT74" s="41">
        <v>2193.01977113966</v>
      </c>
      <c r="XU74" s="42">
        <v>514.19654667529005</v>
      </c>
      <c r="XV74" s="66"/>
      <c r="XW74" s="41">
        <v>2077.9155052289898</v>
      </c>
      <c r="XX74" s="42">
        <v>541.317001377471</v>
      </c>
      <c r="XZ74" s="41">
        <v>3199.24370606498</v>
      </c>
      <c r="YA74" s="42">
        <v>701.73963358686206</v>
      </c>
      <c r="YB74" s="66"/>
      <c r="YC74" s="41">
        <v>3119.5044539865098</v>
      </c>
      <c r="YD74" s="42">
        <v>728.77743364208402</v>
      </c>
      <c r="YE74" s="66"/>
      <c r="YF74" s="41">
        <v>3001.7297939080499</v>
      </c>
      <c r="YG74" s="42">
        <v>763.48727235694003</v>
      </c>
      <c r="YH74" s="66"/>
      <c r="YI74" s="41">
        <v>2873.7947418295898</v>
      </c>
      <c r="YJ74" s="42">
        <v>797.38271094211404</v>
      </c>
      <c r="YK74" s="66"/>
      <c r="YL74" s="41">
        <v>2741.8114856726602</v>
      </c>
      <c r="YM74" s="42">
        <v>835.70544619416205</v>
      </c>
      <c r="YN74" s="66"/>
      <c r="YO74" s="41">
        <v>2589.4148</v>
      </c>
      <c r="YP74" s="42">
        <v>879.47159148332003</v>
      </c>
      <c r="YR74" s="41">
        <v>4222.12633481593</v>
      </c>
      <c r="YS74" s="42">
        <v>1008.31765813058</v>
      </c>
      <c r="YT74" s="66"/>
      <c r="YU74" s="41">
        <v>4137.4652140566805</v>
      </c>
      <c r="YV74" s="42">
        <v>1045.17825711706</v>
      </c>
      <c r="YW74" s="66"/>
      <c r="YX74" s="41">
        <v>4010.95385929742</v>
      </c>
      <c r="YY74" s="42">
        <v>1092.2817739756699</v>
      </c>
      <c r="YZ74" s="66"/>
      <c r="ZA74" s="41">
        <v>3873.28746353816</v>
      </c>
      <c r="ZB74" s="42">
        <v>1137.71669738685</v>
      </c>
      <c r="ZC74" s="66"/>
      <c r="ZD74" s="41">
        <v>3907.4879015752499</v>
      </c>
      <c r="ZE74" s="42">
        <v>1180.8347997764799</v>
      </c>
      <c r="ZF74" s="66"/>
      <c r="ZG74" s="41">
        <v>3543.9179704068401</v>
      </c>
      <c r="ZH74" s="42">
        <v>1244.8702774339399</v>
      </c>
      <c r="ZJ74" s="41">
        <v>5377.4082443597599</v>
      </c>
      <c r="ZK74" s="42">
        <v>1391.13321625763</v>
      </c>
      <c r="ZL74" s="66"/>
      <c r="ZM74" s="41">
        <v>5288.3907415973599</v>
      </c>
      <c r="ZN74" s="42">
        <v>1439.32560145155</v>
      </c>
      <c r="ZO74" s="66"/>
      <c r="ZP74" s="41">
        <v>5153.7081788349697</v>
      </c>
      <c r="ZQ74" s="42">
        <v>1501.21635064577</v>
      </c>
      <c r="ZR74" s="66"/>
      <c r="ZS74" s="41">
        <v>5006.8759260725701</v>
      </c>
      <c r="ZT74" s="42">
        <v>1560.3477301083799</v>
      </c>
      <c r="ZU74" s="66"/>
      <c r="ZV74" s="41">
        <v>4827.9358733101599</v>
      </c>
      <c r="ZW74" s="42">
        <v>1625.3289571966</v>
      </c>
      <c r="ZX74" s="66"/>
      <c r="ZY74" s="41">
        <v>4657.8095410501801</v>
      </c>
      <c r="ZZ74" s="42">
        <v>1697.04807106302</v>
      </c>
      <c r="AAB74" s="41">
        <v>6538.8223300134896</v>
      </c>
      <c r="AAC74" s="42">
        <v>1877.51190997242</v>
      </c>
      <c r="AAD74" s="66"/>
      <c r="AAE74" s="41">
        <v>6394.5386380134796</v>
      </c>
      <c r="AAF74" s="42">
        <v>1942.37978789165</v>
      </c>
      <c r="AAG74" s="66"/>
      <c r="AAH74" s="41">
        <v>6233.1646069255903</v>
      </c>
      <c r="AAI74" s="42">
        <v>2025.33557437079</v>
      </c>
      <c r="AAJ74" s="66"/>
      <c r="AAK74" s="41">
        <v>6290.53917781576</v>
      </c>
      <c r="AAL74" s="42">
        <v>2086.9644446085199</v>
      </c>
      <c r="AAM74" s="66"/>
      <c r="AAN74" s="41">
        <v>5884.0836616618899</v>
      </c>
      <c r="AAO74" s="42">
        <v>2192.73480519038</v>
      </c>
      <c r="AAP74" s="66"/>
      <c r="AAQ74" s="41">
        <v>5639.0677590689602</v>
      </c>
      <c r="AAR74" s="42">
        <v>2289.8896998279702</v>
      </c>
      <c r="AAT74" s="91">
        <v>1581.9963782755401</v>
      </c>
      <c r="AAU74" s="92">
        <v>165.12261194729501</v>
      </c>
      <c r="AAV74" s="80"/>
      <c r="AAW74" s="91">
        <v>1565.6681851651299</v>
      </c>
      <c r="AAX74" s="92">
        <v>172.267144567298</v>
      </c>
      <c r="AAY74" s="80"/>
      <c r="AAZ74" s="91">
        <v>1544.9590224547201</v>
      </c>
      <c r="ABA74" s="92">
        <v>181.47230378787</v>
      </c>
      <c r="ABB74" s="80"/>
      <c r="ABC74" s="91">
        <v>1640.6190446345299</v>
      </c>
      <c r="ABD74" s="92">
        <v>197.01057035563301</v>
      </c>
      <c r="ABF74" s="110">
        <v>1927.0961228245301</v>
      </c>
      <c r="ABG74" s="111">
        <v>240.37888057504301</v>
      </c>
      <c r="ABH74" s="99"/>
      <c r="ABI74" s="110">
        <v>1908.44417606612</v>
      </c>
      <c r="ABJ74" s="111">
        <v>250.853538383428</v>
      </c>
      <c r="ABK74" s="99"/>
      <c r="ABL74" s="110">
        <v>1884.72679410771</v>
      </c>
      <c r="ABM74" s="111">
        <v>264.30528637258499</v>
      </c>
      <c r="ABN74" s="99"/>
      <c r="ABO74" s="110">
        <v>2010.67687944047</v>
      </c>
      <c r="ABP74" s="111">
        <v>288.54720987548399</v>
      </c>
      <c r="ABR74" s="129">
        <v>2455.3127659043298</v>
      </c>
      <c r="ABS74" s="130">
        <v>341.90923132089398</v>
      </c>
      <c r="ABT74" s="118"/>
      <c r="ABU74" s="129">
        <v>2435.0710258675899</v>
      </c>
      <c r="ABV74" s="130">
        <v>355.458906316347</v>
      </c>
      <c r="ABW74" s="118"/>
      <c r="ABX74" s="129">
        <v>2409.1446650308399</v>
      </c>
      <c r="ABY74" s="130">
        <v>372.826663674673</v>
      </c>
      <c r="ABZ74" s="118"/>
      <c r="ACA74" s="129">
        <v>2556.6416599999998</v>
      </c>
      <c r="ACB74" s="130">
        <v>405.42279115247499</v>
      </c>
      <c r="ACD74" s="148">
        <v>2986.24146396161</v>
      </c>
      <c r="ACE74" s="149">
        <v>477.411764142415</v>
      </c>
      <c r="ACF74" s="137"/>
      <c r="ACG74" s="148">
        <v>2960.5943391493302</v>
      </c>
      <c r="ACH74" s="149">
        <v>497.45697924254603</v>
      </c>
      <c r="ACI74" s="137"/>
      <c r="ACJ74" s="148">
        <v>2927.8087983370501</v>
      </c>
      <c r="ACK74" s="149">
        <v>523.12224224865804</v>
      </c>
      <c r="ACL74" s="137"/>
      <c r="ACM74" s="148">
        <v>2889.6605235247698</v>
      </c>
      <c r="ACN74" s="149">
        <v>552.44791250182095</v>
      </c>
      <c r="ACP74" s="167">
        <v>3813.2543120124501</v>
      </c>
      <c r="ACQ74" s="168">
        <v>661.50853695583999</v>
      </c>
      <c r="ACR74" s="156"/>
      <c r="ACS74" s="167">
        <v>3777.48236518364</v>
      </c>
      <c r="ACT74" s="168">
        <v>687.74848840620302</v>
      </c>
      <c r="ACU74" s="156"/>
      <c r="ACV74" s="167">
        <v>3739.1084179260301</v>
      </c>
      <c r="ACW74" s="168">
        <v>721.52805368427005</v>
      </c>
      <c r="ACX74" s="156"/>
      <c r="ACY74" s="167">
        <v>3694.3633290684002</v>
      </c>
      <c r="ACZ74" s="168">
        <v>760.29430504987795</v>
      </c>
      <c r="ADB74" s="186">
        <v>5231.7714978883696</v>
      </c>
      <c r="ADC74" s="187">
        <v>1094.72188403871</v>
      </c>
      <c r="ADD74" s="175"/>
      <c r="ADE74" s="186">
        <v>5184.4864937311504</v>
      </c>
      <c r="ADF74" s="187">
        <v>1137.8053965742099</v>
      </c>
      <c r="ADG74" s="175"/>
      <c r="ADH74" s="186">
        <v>5133.9606230167301</v>
      </c>
      <c r="ADI74" s="187">
        <v>1193.2699734686801</v>
      </c>
      <c r="ADJ74" s="175"/>
      <c r="ADK74" s="186">
        <v>5074.9781999999996</v>
      </c>
      <c r="ADL74" s="187">
        <v>1257.3085426718801</v>
      </c>
      <c r="ADN74" s="205">
        <v>6895.8173797479203</v>
      </c>
      <c r="ADO74" s="206">
        <v>1654.4510687393299</v>
      </c>
      <c r="ADP74" s="194"/>
      <c r="ADQ74" s="205">
        <v>6854.9645716678997</v>
      </c>
      <c r="ADR74" s="206">
        <v>1699.57554561196</v>
      </c>
      <c r="ADS74" s="194"/>
      <c r="ADT74" s="205">
        <v>6794.6411683878796</v>
      </c>
      <c r="ADU74" s="206">
        <v>1768.32886085872</v>
      </c>
      <c r="ADV74" s="194"/>
      <c r="ADW74" s="205">
        <v>6729.1147043078699</v>
      </c>
      <c r="ADX74" s="206">
        <v>1843.3060750116899</v>
      </c>
      <c r="ADY74" s="194"/>
      <c r="ADZ74" s="205">
        <v>6661.4708513478299</v>
      </c>
      <c r="AEA74" s="206">
        <v>1933.78524979956</v>
      </c>
      <c r="AEB74" s="194"/>
      <c r="AEC74" s="205">
        <v>6583.3710799999899</v>
      </c>
      <c r="AED74" s="206">
        <v>2038.20759554454</v>
      </c>
      <c r="AEF74" s="224">
        <v>8890.0263454190008</v>
      </c>
      <c r="AEG74" s="225">
        <v>2376.5240800086399</v>
      </c>
      <c r="AEH74" s="213"/>
      <c r="AEI74" s="224">
        <v>8846.6401606218005</v>
      </c>
      <c r="AEJ74" s="225">
        <v>2434.88934949646</v>
      </c>
      <c r="AEK74" s="213"/>
      <c r="AEL74" s="224">
        <v>8781.8287522245791</v>
      </c>
      <c r="AEM74" s="225">
        <v>2522.9119572724799</v>
      </c>
      <c r="AEN74" s="213"/>
      <c r="AEO74" s="224">
        <v>8711.3043544273605</v>
      </c>
      <c r="AEP74" s="225">
        <v>2619.2324802872399</v>
      </c>
      <c r="AEQ74" s="213"/>
      <c r="AER74" s="224">
        <v>8640.0925924329204</v>
      </c>
      <c r="AES74" s="225">
        <v>2735.8428223935298</v>
      </c>
      <c r="AET74" s="213"/>
      <c r="AEU74" s="224">
        <v>8542.5290174356905</v>
      </c>
      <c r="AEV74" s="225">
        <v>2869.6147098974702</v>
      </c>
      <c r="AEX74" s="243">
        <v>11126.297538323301</v>
      </c>
      <c r="AEY74" s="244">
        <v>3279.5230748675799</v>
      </c>
      <c r="AEZ74" s="232"/>
      <c r="AFA74" s="243">
        <v>11080.6663750145</v>
      </c>
      <c r="AFB74" s="244">
        <v>3352.6561565076599</v>
      </c>
      <c r="AFC74" s="232"/>
      <c r="AFD74" s="243">
        <v>11011.655359705701</v>
      </c>
      <c r="AFE74" s="244">
        <v>3462.2638382872101</v>
      </c>
      <c r="AFF74" s="232"/>
      <c r="AFG74" s="243">
        <v>10936.421426396901</v>
      </c>
      <c r="AFH74" s="244">
        <v>3582.2693329522499</v>
      </c>
      <c r="AFI74" s="232"/>
      <c r="AFJ74" s="243">
        <v>10844.746509088</v>
      </c>
      <c r="AFK74" s="244">
        <v>3726.7602778290702</v>
      </c>
      <c r="AFL74" s="232"/>
      <c r="AFM74" s="243">
        <v>10757.5108</v>
      </c>
      <c r="AFN74" s="244">
        <v>3895.71207736307</v>
      </c>
      <c r="AFP74" s="263">
        <v>13471.0159794925</v>
      </c>
      <c r="AFQ74" s="264">
        <v>4417.9722729151899</v>
      </c>
      <c r="AFR74" s="251"/>
      <c r="AFS74" s="263">
        <v>13397.152612292501</v>
      </c>
      <c r="AFT74" s="264">
        <v>4515.6348102515703</v>
      </c>
      <c r="AFU74" s="251"/>
      <c r="AFV74" s="263">
        <v>13314.4643664777</v>
      </c>
      <c r="AFW74" s="264">
        <v>4662.7088984520096</v>
      </c>
      <c r="AFX74" s="251"/>
      <c r="AFY74" s="263">
        <v>13224.3086190629</v>
      </c>
      <c r="AFZ74" s="264">
        <v>4824.0525251237304</v>
      </c>
      <c r="AGA74" s="251"/>
      <c r="AGB74" s="263">
        <v>13135.515114633199</v>
      </c>
      <c r="AGC74" s="264">
        <v>5020.42380826312</v>
      </c>
      <c r="AGD74" s="251"/>
      <c r="AGE74" s="263">
        <v>13009.991900000001</v>
      </c>
      <c r="AGF74" s="264">
        <v>5246.51829650952</v>
      </c>
      <c r="AGH74" s="41"/>
      <c r="AGI74" s="42"/>
      <c r="AGK74" s="41"/>
      <c r="AGL74" s="42"/>
      <c r="AGN74" s="41"/>
      <c r="AGO74" s="42"/>
      <c r="AGQ74" s="41"/>
      <c r="AGR74" s="42"/>
      <c r="AGT74" s="41"/>
      <c r="AGU74" s="42"/>
      <c r="AGW74" s="41"/>
      <c r="AGX74" s="42"/>
      <c r="AGZ74" s="41"/>
      <c r="AHA74" s="42"/>
      <c r="AHC74" s="41"/>
      <c r="AHD74" s="42"/>
      <c r="AHF74" s="41"/>
      <c r="AHG74" s="42"/>
      <c r="AHI74" s="41"/>
      <c r="AHJ74" s="42"/>
      <c r="AHL74" s="41"/>
      <c r="AHM74" s="42"/>
      <c r="AHO74" s="41"/>
      <c r="AHP74" s="42"/>
      <c r="AHR74" s="41"/>
      <c r="AHS74" s="42"/>
      <c r="AHU74" s="41"/>
      <c r="AHV74" s="42"/>
      <c r="AHX74" s="41"/>
      <c r="AHY74" s="42"/>
      <c r="AIA74" s="41"/>
      <c r="AIB74" s="42"/>
      <c r="AID74" s="41"/>
      <c r="AIE74" s="42"/>
      <c r="AIG74" s="41"/>
      <c r="AIH74" s="42"/>
      <c r="AIJ74" s="41"/>
      <c r="AIK74" s="42"/>
      <c r="AIM74" s="41"/>
      <c r="AIN74" s="42"/>
      <c r="AIP74" s="41"/>
      <c r="AIQ74" s="42"/>
      <c r="AIS74" s="41"/>
      <c r="AIT74" s="42"/>
      <c r="AIV74" s="41"/>
      <c r="AIW74" s="42"/>
      <c r="AIY74" s="41"/>
      <c r="AIZ74" s="42"/>
      <c r="AJB74" s="41"/>
      <c r="AJC74" s="42"/>
      <c r="AJE74" s="41"/>
      <c r="AJF74" s="42"/>
      <c r="AJH74" s="41"/>
      <c r="AJI74" s="42"/>
      <c r="AJK74" s="41"/>
      <c r="AJL74" s="42"/>
      <c r="AJN74" s="41"/>
      <c r="AJO74" s="42"/>
      <c r="AJQ74" s="41"/>
      <c r="AJR74" s="42"/>
      <c r="AJT74" s="41"/>
      <c r="AJU74" s="42"/>
      <c r="AJW74" s="41"/>
      <c r="AJX74" s="42"/>
      <c r="AJZ74" s="41"/>
      <c r="AKA74" s="42"/>
      <c r="AKC74" s="41"/>
      <c r="AKD74" s="42"/>
      <c r="AKF74" s="41"/>
      <c r="AKG74" s="42"/>
      <c r="AKI74" s="41"/>
      <c r="AKJ74" s="42"/>
      <c r="AKL74" s="41"/>
      <c r="AKM74" s="42"/>
      <c r="AKN74" s="66"/>
      <c r="AKO74" s="41"/>
      <c r="AKP74" s="42"/>
      <c r="AKQ74" s="66"/>
      <c r="AKR74" s="41"/>
      <c r="AKS74" s="42"/>
      <c r="AKU74" s="41"/>
      <c r="AKV74" s="42"/>
      <c r="AKW74" s="66"/>
      <c r="AKX74" s="41"/>
      <c r="AKY74" s="42"/>
      <c r="AKZ74" s="66"/>
      <c r="ALA74" s="41"/>
      <c r="ALB74" s="42"/>
      <c r="ALD74" s="41"/>
      <c r="ALE74" s="42"/>
      <c r="ALF74" s="66"/>
      <c r="ALG74" s="41"/>
      <c r="ALH74" s="42"/>
      <c r="ALI74" s="66"/>
      <c r="ALJ74" s="41"/>
      <c r="ALK74" s="42"/>
      <c r="ALM74" s="41"/>
      <c r="ALN74" s="42"/>
      <c r="ALO74" s="66"/>
      <c r="ALP74" s="41"/>
      <c r="ALQ74" s="42"/>
      <c r="ALR74" s="66"/>
      <c r="ALS74" s="41"/>
      <c r="ALT74" s="42"/>
      <c r="ALV74" s="41"/>
      <c r="ALW74" s="42"/>
      <c r="ALX74" s="66"/>
      <c r="ALY74" s="41"/>
      <c r="ALZ74" s="42"/>
      <c r="AMA74" s="66"/>
      <c r="AMB74" s="41"/>
      <c r="AMC74" s="42"/>
      <c r="AME74" s="41"/>
      <c r="AMF74" s="42"/>
      <c r="AMG74" s="66"/>
      <c r="AMH74" s="41"/>
      <c r="AMI74" s="42"/>
      <c r="AMJ74" s="66"/>
      <c r="AMK74" s="41"/>
      <c r="AML74" s="42"/>
      <c r="AMN74" s="41"/>
      <c r="AMO74" s="42"/>
      <c r="AMP74" s="66"/>
      <c r="AMQ74" s="41"/>
      <c r="AMR74" s="42"/>
      <c r="AMS74" s="66"/>
      <c r="AMT74" s="41"/>
      <c r="AMU74" s="42"/>
      <c r="AMW74" s="41"/>
      <c r="AMX74" s="42"/>
      <c r="AMY74" s="66"/>
      <c r="AMZ74" s="41"/>
      <c r="ANA74" s="42"/>
      <c r="ANB74" s="66"/>
      <c r="ANC74" s="41"/>
      <c r="AND74" s="42"/>
      <c r="ANF74" s="41"/>
      <c r="ANG74" s="42"/>
      <c r="ANH74" s="66"/>
      <c r="ANI74" s="41"/>
      <c r="ANJ74" s="42"/>
      <c r="ANK74" s="66"/>
      <c r="ANL74" s="41"/>
      <c r="ANM74" s="42"/>
      <c r="ANO74" s="41"/>
      <c r="ANP74" s="42"/>
      <c r="ANQ74" s="66"/>
      <c r="ANR74" s="41"/>
      <c r="ANS74" s="42"/>
      <c r="ANT74" s="66"/>
      <c r="ANU74" s="41"/>
      <c r="ANV74" s="42"/>
      <c r="ANX74" s="41"/>
      <c r="ANY74" s="42"/>
      <c r="ANZ74" s="66"/>
      <c r="AOA74" s="41"/>
      <c r="AOB74" s="42"/>
      <c r="AOC74" s="66"/>
      <c r="AOD74" s="41"/>
      <c r="AOE74" s="42"/>
      <c r="AOG74" s="41"/>
      <c r="AOH74" s="42"/>
      <c r="AOI74" s="66"/>
      <c r="AOJ74" s="41"/>
      <c r="AOK74" s="42"/>
      <c r="AOL74" s="66"/>
      <c r="AOM74" s="41"/>
      <c r="AON74" s="42"/>
      <c r="AOP74" s="41"/>
      <c r="AOQ74" s="42"/>
      <c r="AOS74" s="41"/>
      <c r="AOT74" s="42"/>
      <c r="AOV74" s="41"/>
      <c r="AOW74" s="42"/>
      <c r="AOY74" s="41"/>
      <c r="AOZ74" s="42"/>
      <c r="APB74" s="41"/>
      <c r="APC74" s="42"/>
      <c r="APE74" s="41"/>
      <c r="APF74" s="42"/>
      <c r="APH74" s="41"/>
      <c r="API74" s="42"/>
      <c r="APK74" s="41"/>
      <c r="APL74" s="42"/>
      <c r="APN74" s="41"/>
      <c r="APO74" s="42"/>
      <c r="APQ74" s="41"/>
      <c r="APR74" s="42"/>
      <c r="APT74" s="41"/>
      <c r="APU74" s="42"/>
      <c r="APW74" s="41"/>
      <c r="APX74" s="42"/>
      <c r="APZ74" s="41"/>
      <c r="AQA74" s="42"/>
      <c r="AQC74" s="41"/>
      <c r="AQD74" s="42"/>
      <c r="AQF74" s="41"/>
      <c r="AQG74" s="42"/>
      <c r="AQI74" s="41"/>
      <c r="AQJ74" s="42"/>
      <c r="AQL74" s="41"/>
      <c r="AQM74" s="42"/>
      <c r="AQO74" s="41"/>
      <c r="AQP74" s="42"/>
      <c r="AQR74" s="41"/>
      <c r="AQS74" s="42"/>
      <c r="AQU74" s="41"/>
      <c r="AQV74" s="42"/>
      <c r="AQX74" s="41"/>
      <c r="AQY74" s="42"/>
      <c r="ARA74" s="41"/>
      <c r="ARB74" s="42"/>
      <c r="ARD74" s="41"/>
      <c r="ARE74" s="42"/>
      <c r="ARG74" s="41"/>
      <c r="ARH74" s="42"/>
      <c r="ARJ74" s="41"/>
      <c r="ARK74" s="42"/>
      <c r="ARM74" s="41"/>
      <c r="ARN74" s="42"/>
      <c r="ARP74" s="41"/>
      <c r="ARQ74" s="42"/>
      <c r="ARS74" s="41"/>
      <c r="ART74" s="42"/>
      <c r="ARV74" s="41"/>
      <c r="ARW74" s="42"/>
      <c r="ARY74" s="41"/>
      <c r="ARZ74" s="42"/>
      <c r="ASB74" s="41"/>
      <c r="ASC74" s="42"/>
      <c r="ASE74" s="41"/>
      <c r="ASF74" s="42"/>
      <c r="ASH74" s="41"/>
      <c r="ASI74" s="42"/>
      <c r="ASK74" s="41"/>
      <c r="ASL74" s="42"/>
      <c r="ASN74" s="41"/>
      <c r="ASO74" s="42"/>
      <c r="ASQ74" s="41"/>
      <c r="ASR74" s="42"/>
      <c r="AST74" s="41"/>
      <c r="ASU74" s="42"/>
      <c r="ASW74" s="41"/>
      <c r="ASX74" s="42"/>
      <c r="ASZ74" s="41"/>
      <c r="ATA74" s="42"/>
      <c r="ATC74" s="41"/>
      <c r="ATD74" s="42"/>
      <c r="ATF74" s="41"/>
      <c r="ATG74" s="42"/>
      <c r="ATI74" s="41"/>
      <c r="ATJ74" s="42"/>
      <c r="ATL74" s="41"/>
      <c r="ATM74" s="42"/>
      <c r="ATO74" s="41"/>
      <c r="ATP74" s="42"/>
      <c r="ATR74" s="41"/>
      <c r="ATS74" s="42"/>
      <c r="ATU74" s="41"/>
      <c r="ATV74" s="42"/>
      <c r="ATX74" s="41"/>
      <c r="ATY74" s="42"/>
      <c r="AUA74" s="41"/>
      <c r="AUB74" s="42"/>
      <c r="AUD74" s="41"/>
      <c r="AUE74" s="42"/>
      <c r="AUG74" s="41"/>
      <c r="AUH74" s="42"/>
      <c r="AUJ74" s="41"/>
      <c r="AUK74" s="42"/>
      <c r="AUM74" s="41"/>
      <c r="AUN74" s="42"/>
      <c r="AUP74" s="41"/>
      <c r="AUQ74" s="42"/>
      <c r="AUS74" s="41"/>
      <c r="AUT74" s="42"/>
      <c r="AUV74" s="41"/>
      <c r="AUW74" s="42"/>
      <c r="AUY74" s="41"/>
      <c r="AUZ74" s="42"/>
      <c r="AVB74" s="41"/>
      <c r="AVC74" s="42"/>
      <c r="AVE74" s="41"/>
      <c r="AVF74" s="42"/>
      <c r="AVH74" s="41"/>
      <c r="AVI74" s="42"/>
      <c r="AVK74" s="41"/>
      <c r="AVL74" s="42"/>
      <c r="AVN74" s="41"/>
      <c r="AVO74" s="42"/>
      <c r="AVQ74" s="41"/>
      <c r="AVR74" s="42"/>
      <c r="AVT74" s="41"/>
      <c r="AVU74" s="42"/>
      <c r="AVW74" s="41"/>
      <c r="AVX74" s="42"/>
      <c r="AVZ74" s="41"/>
      <c r="AWA74" s="42"/>
      <c r="AWC74" s="41"/>
      <c r="AWD74" s="42"/>
      <c r="AWF74" s="41"/>
      <c r="AWG74" s="42"/>
      <c r="AWH74" s="66"/>
      <c r="AWI74" s="41"/>
      <c r="AWJ74" s="42"/>
      <c r="AWK74" s="66"/>
      <c r="AWL74" s="41"/>
      <c r="AWM74" s="42"/>
      <c r="AWO74" s="41"/>
      <c r="AWP74" s="42"/>
      <c r="AWQ74" s="66"/>
      <c r="AWR74" s="41"/>
      <c r="AWS74" s="42"/>
      <c r="AWT74" s="66"/>
      <c r="AWU74" s="41"/>
      <c r="AWV74" s="42"/>
      <c r="AWX74" s="41"/>
      <c r="AWY74" s="42"/>
      <c r="AWZ74" s="66"/>
      <c r="AXA74" s="41"/>
      <c r="AXB74" s="42"/>
      <c r="AXC74" s="66"/>
      <c r="AXD74" s="41"/>
      <c r="AXE74" s="42"/>
      <c r="AXG74" s="41"/>
      <c r="AXH74" s="42"/>
      <c r="AXI74" s="66"/>
      <c r="AXJ74" s="41"/>
      <c r="AXK74" s="42"/>
      <c r="AXL74" s="66"/>
      <c r="AXM74" s="41"/>
      <c r="AXN74" s="42"/>
      <c r="AXP74" s="41"/>
      <c r="AXQ74" s="42"/>
      <c r="AXR74" s="66"/>
      <c r="AXS74" s="41"/>
      <c r="AXT74" s="42"/>
      <c r="AXU74" s="66"/>
      <c r="AXV74" s="41"/>
      <c r="AXW74" s="42"/>
      <c r="AXY74" s="41"/>
      <c r="AXZ74" s="42"/>
      <c r="AYA74" s="66"/>
      <c r="AYB74" s="41"/>
      <c r="AYC74" s="42"/>
      <c r="AYD74" s="66"/>
      <c r="AYE74" s="41"/>
      <c r="AYF74" s="42"/>
      <c r="AYH74" s="41"/>
      <c r="AYI74" s="42"/>
      <c r="AYJ74" s="66"/>
      <c r="AYK74" s="41"/>
      <c r="AYL74" s="42"/>
      <c r="AYM74" s="66"/>
      <c r="AYN74" s="41"/>
      <c r="AYO74" s="42"/>
      <c r="AYQ74" s="41"/>
      <c r="AYR74" s="42"/>
      <c r="AYS74" s="66"/>
      <c r="AYT74" s="41"/>
      <c r="AYU74" s="42"/>
      <c r="AYV74" s="66"/>
      <c r="AYW74" s="41"/>
      <c r="AYX74" s="42"/>
      <c r="AYZ74" s="41"/>
      <c r="AZA74" s="42"/>
      <c r="AZB74" s="66"/>
      <c r="AZC74" s="41"/>
      <c r="AZD74" s="42"/>
      <c r="AZE74" s="66"/>
      <c r="AZF74" s="41"/>
      <c r="AZG74" s="42"/>
      <c r="AZI74" s="41"/>
      <c r="AZJ74" s="42"/>
      <c r="AZK74" s="66"/>
      <c r="AZL74" s="41"/>
      <c r="AZM74" s="42"/>
      <c r="AZN74" s="66"/>
      <c r="AZO74" s="41"/>
      <c r="AZP74" s="42"/>
      <c r="AZR74" s="41"/>
      <c r="AZS74" s="42"/>
      <c r="AZT74" s="66"/>
      <c r="AZU74" s="41"/>
      <c r="AZV74" s="42"/>
      <c r="AZW74" s="66"/>
      <c r="AZX74" s="41"/>
      <c r="AZY74" s="42"/>
    </row>
    <row r="75" spans="2:1377" x14ac:dyDescent="0.15">
      <c r="B75" s="41">
        <v>319.39739448406698</v>
      </c>
      <c r="C75" s="42">
        <v>42.3259957626708</v>
      </c>
      <c r="E75" s="41">
        <v>300.61262132640599</v>
      </c>
      <c r="F75" s="42">
        <v>44.767958881924699</v>
      </c>
      <c r="H75" s="41">
        <v>297.09026843225303</v>
      </c>
      <c r="I75" s="42">
        <v>47.0197553473025</v>
      </c>
      <c r="J75" s="66"/>
      <c r="K75" s="41">
        <v>315.247533552248</v>
      </c>
      <c r="L75" s="42">
        <v>50.805778801377002</v>
      </c>
      <c r="N75" s="41">
        <v>401.48826076940702</v>
      </c>
      <c r="O75" s="42">
        <v>62.4921871228849</v>
      </c>
      <c r="P75" s="66"/>
      <c r="Q75" s="41">
        <v>380.352323203899</v>
      </c>
      <c r="R75" s="42">
        <v>66.0328910312478</v>
      </c>
      <c r="S75" s="66"/>
      <c r="T75" s="41">
        <v>352.71926563839298</v>
      </c>
      <c r="U75" s="42">
        <v>69.846431152745694</v>
      </c>
      <c r="V75" s="66"/>
      <c r="W75" s="41">
        <v>404.377684135035</v>
      </c>
      <c r="X75" s="42">
        <v>75.319905259900395</v>
      </c>
      <c r="Z75" s="41">
        <v>542.84539030321798</v>
      </c>
      <c r="AA75" s="42">
        <v>89.186810868278101</v>
      </c>
      <c r="AB75" s="66"/>
      <c r="AC75" s="41">
        <v>520.79742630960197</v>
      </c>
      <c r="AD75" s="42">
        <v>93.986418345503395</v>
      </c>
      <c r="AE75" s="66"/>
      <c r="AF75" s="41">
        <v>491.52898231598601</v>
      </c>
      <c r="AG75" s="42">
        <v>99.098232249006998</v>
      </c>
      <c r="AH75" s="66"/>
      <c r="AI75" s="41">
        <v>516.54295538653696</v>
      </c>
      <c r="AJ75" s="42">
        <v>107.278652521157</v>
      </c>
      <c r="AL75" s="41">
        <v>650.91262710359194</v>
      </c>
      <c r="AM75" s="42">
        <v>125.01908673481699</v>
      </c>
      <c r="AN75" s="66"/>
      <c r="AO75" s="41">
        <v>622.67630002068904</v>
      </c>
      <c r="AP75" s="42">
        <v>131.91663770704699</v>
      </c>
      <c r="AQ75" s="66"/>
      <c r="AR75" s="41">
        <v>585.35037293778703</v>
      </c>
      <c r="AS75" s="42">
        <v>139.353488162177</v>
      </c>
      <c r="AT75" s="66"/>
      <c r="AU75" s="41">
        <v>541.40189999420795</v>
      </c>
      <c r="AV75" s="42">
        <v>147.08790434565501</v>
      </c>
      <c r="AX75" s="41">
        <v>865.32931765798298</v>
      </c>
      <c r="AY75" s="42">
        <v>172.46809641508301</v>
      </c>
      <c r="AZ75" s="66"/>
      <c r="BA75" s="41">
        <v>821.65082897404704</v>
      </c>
      <c r="BB75" s="42">
        <v>181.874971049686</v>
      </c>
      <c r="BC75" s="66"/>
      <c r="BD75" s="41">
        <v>778.75913160617097</v>
      </c>
      <c r="BE75" s="42">
        <v>191.97058334102201</v>
      </c>
      <c r="BF75" s="66"/>
      <c r="BG75" s="41">
        <v>728.04635795061301</v>
      </c>
      <c r="BH75" s="42">
        <v>202.33107996481601</v>
      </c>
      <c r="BJ75" s="41">
        <v>1203.0264074377601</v>
      </c>
      <c r="BK75" s="42">
        <v>286.93555061997898</v>
      </c>
      <c r="BL75" s="66"/>
      <c r="BM75" s="41">
        <v>1145.59415771773</v>
      </c>
      <c r="BN75" s="42">
        <v>302.38693947395501</v>
      </c>
      <c r="BO75" s="66"/>
      <c r="BP75" s="41">
        <v>1089.6589382776899</v>
      </c>
      <c r="BQ75" s="42">
        <v>319.00850801731502</v>
      </c>
      <c r="BR75" s="66"/>
      <c r="BS75" s="41">
        <v>1023.37592596026</v>
      </c>
      <c r="BT75" s="42">
        <v>336.28600366019799</v>
      </c>
      <c r="BV75" s="41">
        <v>1635.4161162323401</v>
      </c>
      <c r="BW75" s="42">
        <v>431.81525576508602</v>
      </c>
      <c r="BX75" s="66"/>
      <c r="BY75" s="41">
        <v>1588.11783215387</v>
      </c>
      <c r="BZ75" s="42">
        <v>449.72395544665397</v>
      </c>
      <c r="CA75" s="66"/>
      <c r="CB75" s="41">
        <v>1515.44994807541</v>
      </c>
      <c r="CC75" s="42">
        <v>472.82427205101197</v>
      </c>
      <c r="CD75" s="66"/>
      <c r="CE75" s="41">
        <v>1436.3340639969499</v>
      </c>
      <c r="CF75" s="42">
        <v>494.82061195805801</v>
      </c>
      <c r="CG75" s="66"/>
      <c r="CH75" s="41">
        <v>1362.3902958400299</v>
      </c>
      <c r="CI75" s="42">
        <v>519.16175906409603</v>
      </c>
      <c r="CJ75" s="66"/>
      <c r="CK75" s="41">
        <v>1389.8806698000301</v>
      </c>
      <c r="CL75" s="42">
        <v>542.15048169569002</v>
      </c>
      <c r="CN75" s="41">
        <v>2228.48261703764</v>
      </c>
      <c r="CO75" s="42">
        <v>619.94107035435798</v>
      </c>
      <c r="CP75" s="66"/>
      <c r="CQ75" s="41">
        <v>2180.3175852783802</v>
      </c>
      <c r="CR75" s="42">
        <v>644.18745290878803</v>
      </c>
      <c r="CS75" s="66"/>
      <c r="CT75" s="41">
        <v>2104.5513535191299</v>
      </c>
      <c r="CU75" s="42">
        <v>675.66470641503599</v>
      </c>
      <c r="CV75" s="66"/>
      <c r="CW75" s="41">
        <v>2021.8065217598701</v>
      </c>
      <c r="CX75" s="42">
        <v>705.43790434095001</v>
      </c>
      <c r="CY75" s="66"/>
      <c r="CZ75" s="41">
        <v>2056.3213329636101</v>
      </c>
      <c r="DA75" s="42">
        <v>732.22985237701801</v>
      </c>
      <c r="DB75" s="66"/>
      <c r="DC75" s="41">
        <v>1960.1012000000001</v>
      </c>
      <c r="DD75" s="42">
        <v>767.69650690775495</v>
      </c>
      <c r="DF75" s="41">
        <v>2903.7331816608398</v>
      </c>
      <c r="DG75" s="42">
        <v>854.733484880785</v>
      </c>
      <c r="DH75" s="66"/>
      <c r="DI75" s="41">
        <v>2855.2668888984499</v>
      </c>
      <c r="DJ75" s="42">
        <v>886.25129199298397</v>
      </c>
      <c r="DK75" s="66"/>
      <c r="DL75" s="41">
        <v>2776.9677961360499</v>
      </c>
      <c r="DM75" s="42">
        <v>927.53272989505103</v>
      </c>
      <c r="DN75" s="66"/>
      <c r="DO75" s="41">
        <v>2812.0111250864502</v>
      </c>
      <c r="DP75" s="42">
        <v>956.40471279831502</v>
      </c>
      <c r="DQ75" s="66"/>
      <c r="DR75" s="41">
        <v>2584.76881061125</v>
      </c>
      <c r="DS75" s="42">
        <v>1008.72137443043</v>
      </c>
      <c r="DT75" s="66"/>
      <c r="DU75" s="41">
        <v>2639.49953408997</v>
      </c>
      <c r="DV75" s="42">
        <v>1046.50620058809</v>
      </c>
      <c r="DX75" s="41">
        <v>3548.6523274189599</v>
      </c>
      <c r="DY75" s="42">
        <v>1153.56594392683</v>
      </c>
      <c r="DZ75" s="66"/>
      <c r="EA75" s="41">
        <v>3453.0300874189602</v>
      </c>
      <c r="EB75" s="42">
        <v>1196.0313875827101</v>
      </c>
      <c r="EC75" s="66"/>
      <c r="ED75" s="41">
        <v>3359.3162203310599</v>
      </c>
      <c r="EE75" s="42">
        <v>1251.44149991986</v>
      </c>
      <c r="EF75" s="66"/>
      <c r="EG75" s="41">
        <v>3402.3483919794598</v>
      </c>
      <c r="EH75" s="42">
        <v>1290.20929684672</v>
      </c>
      <c r="EI75" s="66"/>
      <c r="EJ75" s="41">
        <v>3170.52325906736</v>
      </c>
      <c r="EK75" s="42">
        <v>1360.8202750861101</v>
      </c>
      <c r="EL75" s="66"/>
      <c r="EM75" s="41">
        <v>3195.3358292920502</v>
      </c>
      <c r="EN75" s="42">
        <v>1411.9862039485499</v>
      </c>
      <c r="EP75" s="41">
        <v>1025.12476818648</v>
      </c>
      <c r="EQ75" s="42">
        <v>82.8264378041318</v>
      </c>
      <c r="ER75" s="66"/>
      <c r="ES75" s="41">
        <v>1006.33999502882</v>
      </c>
      <c r="ET75" s="42">
        <v>87.578758693776805</v>
      </c>
      <c r="EU75" s="66"/>
      <c r="EV75" s="41">
        <v>981.90946187115401</v>
      </c>
      <c r="EW75" s="42">
        <v>92.951261062778599</v>
      </c>
      <c r="EX75" s="66"/>
      <c r="EY75" s="41">
        <v>1040.1004</v>
      </c>
      <c r="EZ75" s="42">
        <v>100.384877540326</v>
      </c>
      <c r="FB75" s="41">
        <v>1254.24217065982</v>
      </c>
      <c r="FC75" s="42">
        <v>122.361283610133</v>
      </c>
      <c r="FD75" s="66"/>
      <c r="FE75" s="41">
        <v>1233.10623309431</v>
      </c>
      <c r="FF75" s="42">
        <v>129.32247070295199</v>
      </c>
      <c r="FG75" s="66"/>
      <c r="FH75" s="41">
        <v>1205.4731755288001</v>
      </c>
      <c r="FI75" s="42">
        <v>137.13496405481899</v>
      </c>
      <c r="FJ75" s="66"/>
      <c r="FK75" s="41">
        <v>1283.88572709597</v>
      </c>
      <c r="FL75" s="42">
        <v>148.92754784367901</v>
      </c>
      <c r="FN75" s="41">
        <v>1610.0129988011299</v>
      </c>
      <c r="FO75" s="42">
        <v>174.751597589895</v>
      </c>
      <c r="FP75" s="66"/>
      <c r="FQ75" s="41">
        <v>1587.9650348075199</v>
      </c>
      <c r="FR75" s="42">
        <v>184.09169137148899</v>
      </c>
      <c r="FS75" s="66"/>
      <c r="FT75" s="41">
        <v>1558.6965908139</v>
      </c>
      <c r="FU75" s="42">
        <v>194.56323346558199</v>
      </c>
      <c r="FV75" s="66"/>
      <c r="FW75" s="41">
        <v>1648.6458687162301</v>
      </c>
      <c r="FX75" s="42">
        <v>210.75443282822701</v>
      </c>
      <c r="FZ75" s="41">
        <v>1954.5479146372099</v>
      </c>
      <c r="GA75" s="42">
        <v>244.94767653410699</v>
      </c>
      <c r="GB75" s="66"/>
      <c r="GC75" s="41">
        <v>1926.3115875543101</v>
      </c>
      <c r="GD75" s="42">
        <v>258.48868130671201</v>
      </c>
      <c r="GE75" s="66"/>
      <c r="GF75" s="41">
        <v>1960.4779792227</v>
      </c>
      <c r="GG75" s="42">
        <v>270.41302816843</v>
      </c>
      <c r="GH75" s="66"/>
      <c r="GI75" s="41">
        <v>1845.0397333885101</v>
      </c>
      <c r="GJ75" s="42">
        <v>289.06248648539798</v>
      </c>
      <c r="GL75" s="41">
        <v>2512.0265229636102</v>
      </c>
      <c r="GM75" s="42">
        <v>337.97881114167399</v>
      </c>
      <c r="GN75" s="66"/>
      <c r="GO75" s="41">
        <v>2468.3480342796702</v>
      </c>
      <c r="GP75" s="42">
        <v>356.196559069344</v>
      </c>
      <c r="GQ75" s="66"/>
      <c r="GR75" s="41">
        <v>2425.45633691179</v>
      </c>
      <c r="GS75" s="42">
        <v>376.75038361443598</v>
      </c>
      <c r="GT75" s="66"/>
      <c r="GU75" s="41">
        <v>2374.7401162876799</v>
      </c>
      <c r="GV75" s="42">
        <v>397.58692031770403</v>
      </c>
      <c r="GX75" s="41">
        <v>3452.5324111141899</v>
      </c>
      <c r="GY75" s="42">
        <v>562.47735344684202</v>
      </c>
      <c r="GZ75" s="66"/>
      <c r="HA75" s="41">
        <v>3395.1001613941698</v>
      </c>
      <c r="HB75" s="42">
        <v>592.48011883956303</v>
      </c>
      <c r="HC75" s="66"/>
      <c r="HD75" s="41">
        <v>3339.16494195412</v>
      </c>
      <c r="HE75" s="42">
        <v>626.28391011774204</v>
      </c>
      <c r="HF75" s="66"/>
      <c r="HG75" s="41">
        <v>3402.97938052577</v>
      </c>
      <c r="HH75" s="42">
        <v>654.282936193203</v>
      </c>
      <c r="HJ75" s="41">
        <v>4575.9468399923799</v>
      </c>
      <c r="HK75" s="42">
        <v>847.60178339004597</v>
      </c>
      <c r="HL75" s="66"/>
      <c r="HM75" s="41">
        <v>4528.6485559139201</v>
      </c>
      <c r="HN75" s="42">
        <v>881.42276022528199</v>
      </c>
      <c r="HO75" s="66"/>
      <c r="HP75" s="41">
        <v>4455.9806718354603</v>
      </c>
      <c r="HQ75" s="42">
        <v>927.24292352260102</v>
      </c>
      <c r="HR75" s="66"/>
      <c r="HS75" s="41">
        <v>4376.8647877570002</v>
      </c>
      <c r="HT75" s="42">
        <v>971.90043131283801</v>
      </c>
      <c r="HU75" s="66"/>
      <c r="HV75" s="41">
        <v>4472.8054751293103</v>
      </c>
      <c r="HW75" s="42">
        <v>1010.31709261309</v>
      </c>
      <c r="HX75" s="66"/>
      <c r="HY75" s="41">
        <v>4216.3768</v>
      </c>
      <c r="HZ75" s="42">
        <v>1073.0397438322</v>
      </c>
      <c r="IB75" s="41">
        <v>5948.2539825940903</v>
      </c>
      <c r="IC75" s="42">
        <v>1218.162663948</v>
      </c>
      <c r="ID75" s="66"/>
      <c r="IE75" s="41">
        <v>5900.08895083484</v>
      </c>
      <c r="IF75" s="42">
        <v>1263.3792009679801</v>
      </c>
      <c r="IG75" s="66"/>
      <c r="IH75" s="41">
        <v>5824.3227190755897</v>
      </c>
      <c r="II75" s="42">
        <v>1324.63280731498</v>
      </c>
      <c r="IJ75" s="66"/>
      <c r="IK75" s="41">
        <v>5741.5778873163299</v>
      </c>
      <c r="IL75" s="42">
        <v>1385.0574754189599</v>
      </c>
      <c r="IM75" s="66"/>
      <c r="IN75" s="41">
        <v>5667.9746237978297</v>
      </c>
      <c r="IO75" s="42">
        <v>1450.1230396598701</v>
      </c>
      <c r="IP75" s="66"/>
      <c r="IQ75" s="41">
        <v>5551.5856000000003</v>
      </c>
      <c r="IR75" s="42">
        <v>1519.9661634123299</v>
      </c>
      <c r="IT75" s="41">
        <v>7490.96111072652</v>
      </c>
      <c r="IU75" s="42">
        <v>1681.19180403664</v>
      </c>
      <c r="IV75" s="66"/>
      <c r="IW75" s="41">
        <v>7442.4948179641096</v>
      </c>
      <c r="IX75" s="42">
        <v>1739.41150846593</v>
      </c>
      <c r="IY75" s="66"/>
      <c r="IZ75" s="41">
        <v>7364.19572520171</v>
      </c>
      <c r="JA75" s="42">
        <v>1818.44303052284</v>
      </c>
      <c r="JB75" s="66"/>
      <c r="JC75" s="41">
        <v>7278.38743243931</v>
      </c>
      <c r="JD75" s="42">
        <v>1897.16147634099</v>
      </c>
      <c r="JE75" s="66"/>
      <c r="JF75" s="41">
        <v>7171.9967396769198</v>
      </c>
      <c r="JG75" s="42">
        <v>1982.0906918260901</v>
      </c>
      <c r="JH75" s="66"/>
      <c r="JI75" s="41">
        <v>7347.4807975777103</v>
      </c>
      <c r="JJ75" s="42">
        <v>2051.96736956634</v>
      </c>
      <c r="JL75" s="41">
        <v>9091.5527417066296</v>
      </c>
      <c r="JM75" s="42">
        <v>2269.1610529098298</v>
      </c>
      <c r="JN75" s="66"/>
      <c r="JO75" s="41">
        <v>8995.9305017066399</v>
      </c>
      <c r="JP75" s="42">
        <v>2347.6239338108699</v>
      </c>
      <c r="JQ75" s="66"/>
      <c r="JR75" s="41">
        <v>8902.2166346187296</v>
      </c>
      <c r="JS75" s="42">
        <v>2453.83534220825</v>
      </c>
      <c r="JT75" s="66"/>
      <c r="JU75" s="41">
        <v>8799.4917275308399</v>
      </c>
      <c r="JV75" s="42">
        <v>2559.6846731147698</v>
      </c>
      <c r="JW75" s="66"/>
      <c r="JX75" s="41">
        <v>8713.4236733550497</v>
      </c>
      <c r="JY75" s="42">
        <v>2674.0954596380702</v>
      </c>
      <c r="JZ75" s="66"/>
      <c r="KA75" s="41">
        <v>8884.6091637397494</v>
      </c>
      <c r="KB75" s="42">
        <v>2768.54373017746</v>
      </c>
      <c r="KD75" s="41">
        <v>2088.9529979649001</v>
      </c>
      <c r="KE75" s="42">
        <v>185.32093341390299</v>
      </c>
      <c r="KF75" s="66"/>
      <c r="KG75" s="41">
        <v>2070.7363783229098</v>
      </c>
      <c r="KH75" s="42">
        <v>191.239667755016</v>
      </c>
      <c r="KI75" s="66"/>
      <c r="KJ75" s="41">
        <v>2047.70389948093</v>
      </c>
      <c r="KK75" s="42">
        <v>198.84501101505001</v>
      </c>
      <c r="KL75" s="66"/>
      <c r="KM75" s="41">
        <v>2171.6338379884</v>
      </c>
      <c r="KN75" s="42">
        <v>213.055000107165</v>
      </c>
      <c r="KP75" s="41">
        <v>2539.7457894735198</v>
      </c>
      <c r="KQ75" s="42">
        <v>270.92419003606</v>
      </c>
      <c r="KR75" s="66"/>
      <c r="KS75" s="41">
        <v>2518.8984747394602</v>
      </c>
      <c r="KT75" s="42">
        <v>279.63538313798301</v>
      </c>
      <c r="KU75" s="66"/>
      <c r="KV75" s="41">
        <v>2492.4792496053901</v>
      </c>
      <c r="KW75" s="42">
        <v>290.82741148940198</v>
      </c>
      <c r="KX75" s="66"/>
      <c r="KY75" s="41">
        <v>2655.0956043838301</v>
      </c>
      <c r="KZ75" s="42">
        <v>313.71068305759098</v>
      </c>
      <c r="LB75" s="41">
        <v>3222.1707818814598</v>
      </c>
      <c r="LC75" s="42">
        <v>387.18385658255698</v>
      </c>
      <c r="LD75" s="66"/>
      <c r="LE75" s="41">
        <v>3199.4411238047801</v>
      </c>
      <c r="LF75" s="42">
        <v>398.50722971281999</v>
      </c>
      <c r="LG75" s="66"/>
      <c r="LH75" s="41">
        <v>3170.4500641281002</v>
      </c>
      <c r="LI75" s="42">
        <v>412.96721792996902</v>
      </c>
      <c r="LJ75" s="66"/>
      <c r="LK75" s="41">
        <v>3361.2047200000002</v>
      </c>
      <c r="LL75" s="42">
        <v>444.10861821433798</v>
      </c>
      <c r="LN75" s="41">
        <v>3922.97235494405</v>
      </c>
      <c r="LO75" s="42">
        <v>539.98643943012303</v>
      </c>
      <c r="LP75" s="66"/>
      <c r="LQ75" s="41">
        <v>3894.20856886095</v>
      </c>
      <c r="LR75" s="42">
        <v>556.68769930061399</v>
      </c>
      <c r="LS75" s="66"/>
      <c r="LT75" s="41">
        <v>3857.5847507778299</v>
      </c>
      <c r="LU75" s="42">
        <v>578.06857328399803</v>
      </c>
      <c r="LV75" s="66"/>
      <c r="LW75" s="41">
        <v>3815.0313646947202</v>
      </c>
      <c r="LX75" s="42">
        <v>602.80781279698397</v>
      </c>
      <c r="LZ75" s="41">
        <v>4996.7264753929103</v>
      </c>
      <c r="MA75" s="42">
        <v>749.13208890769897</v>
      </c>
      <c r="MB75" s="66"/>
      <c r="MC75" s="41">
        <v>4957.1165860772599</v>
      </c>
      <c r="MD75" s="42">
        <v>770.98165808994702</v>
      </c>
      <c r="ME75" s="66"/>
      <c r="MF75" s="41">
        <v>4914.1557002459704</v>
      </c>
      <c r="MG75" s="42">
        <v>799.10734312210002</v>
      </c>
      <c r="MH75" s="66"/>
      <c r="MI75" s="41">
        <v>4864.1432000000004</v>
      </c>
      <c r="MJ75" s="42">
        <v>831.69801691763996</v>
      </c>
      <c r="ML75" s="41">
        <v>6848.5650340234097</v>
      </c>
      <c r="MM75" s="42">
        <v>1241.6430846938499</v>
      </c>
      <c r="MN75" s="66"/>
      <c r="MO75" s="41">
        <v>6796.1708305689899</v>
      </c>
      <c r="MP75" s="42">
        <v>1277.5172734928001</v>
      </c>
      <c r="MQ75" s="66"/>
      <c r="MR75" s="41">
        <v>6739.5415788601704</v>
      </c>
      <c r="MS75" s="42">
        <v>1323.7277984866701</v>
      </c>
      <c r="MT75" s="66"/>
      <c r="MU75" s="41">
        <v>6673.5511999999999</v>
      </c>
      <c r="MV75" s="42">
        <v>1377.58928689155</v>
      </c>
      <c r="MX75" s="41">
        <v>9011.9228524457503</v>
      </c>
      <c r="MY75" s="42">
        <v>1886.4337300704599</v>
      </c>
      <c r="MZ75" s="66"/>
      <c r="NA75" s="41">
        <v>8966.3806983249506</v>
      </c>
      <c r="NB75" s="42">
        <v>1924.3085702905801</v>
      </c>
      <c r="NC75" s="66"/>
      <c r="ND75" s="41">
        <v>8899.4680738041498</v>
      </c>
      <c r="NE75" s="42">
        <v>1981.34359883245</v>
      </c>
      <c r="NF75" s="66"/>
      <c r="NG75" s="41">
        <v>8826.8054076833396</v>
      </c>
      <c r="NH75" s="42">
        <v>2043.8514033080601</v>
      </c>
      <c r="NI75" s="66"/>
      <c r="NJ75" s="41">
        <v>8750.8787058417402</v>
      </c>
      <c r="NK75" s="42">
        <v>2120.0916522259899</v>
      </c>
      <c r="NL75" s="66"/>
      <c r="NM75" s="41">
        <v>8663.3529600000002</v>
      </c>
      <c r="NN75" s="42">
        <v>2209.2765826724299</v>
      </c>
      <c r="NP75" s="41">
        <v>11567.295159817801</v>
      </c>
      <c r="NQ75" s="42">
        <v>2718.6496129197099</v>
      </c>
      <c r="NR75" s="66"/>
      <c r="NS75" s="41">
        <v>11518.683916103</v>
      </c>
      <c r="NT75" s="42">
        <v>2767.9414458022502</v>
      </c>
      <c r="NU75" s="66"/>
      <c r="NV75" s="41">
        <v>11446.519485188201</v>
      </c>
      <c r="NW75" s="42">
        <v>2841.2100380587299</v>
      </c>
      <c r="NX75" s="66"/>
      <c r="NY75" s="41">
        <v>11368.029465473401</v>
      </c>
      <c r="NZ75" s="42">
        <v>2921.48596180714</v>
      </c>
      <c r="OA75" s="66"/>
      <c r="OB75" s="41">
        <v>11287.5953332438</v>
      </c>
      <c r="OC75" s="42">
        <v>3019.4002260151801</v>
      </c>
      <c r="OD75" s="66"/>
      <c r="OE75" s="41">
        <v>11179.237999999999</v>
      </c>
      <c r="OF75" s="42">
        <v>3132.8330061005599</v>
      </c>
      <c r="OH75" s="41">
        <v>14428.2866270793</v>
      </c>
      <c r="OI75" s="42">
        <v>3761.3469462283801</v>
      </c>
      <c r="OJ75" s="66"/>
      <c r="OK75" s="41">
        <v>14376.9003468429</v>
      </c>
      <c r="OL75" s="42">
        <v>3823.50904981947</v>
      </c>
      <c r="OM75" s="66"/>
      <c r="ON75" s="41">
        <v>14299.778162606401</v>
      </c>
      <c r="OO75" s="42">
        <v>3915.1023461394998</v>
      </c>
      <c r="OP75" s="66"/>
      <c r="OQ75" s="41">
        <v>14215.754842369999</v>
      </c>
      <c r="OR75" s="42">
        <v>4015.22973133698</v>
      </c>
      <c r="OS75" s="66"/>
      <c r="OT75" s="41">
        <v>14113.586754133499</v>
      </c>
      <c r="OU75" s="42">
        <v>4136.1914139995797</v>
      </c>
      <c r="OV75" s="66"/>
      <c r="OW75" s="41">
        <v>14014.7736</v>
      </c>
      <c r="OX75" s="42">
        <v>4278.8731922362804</v>
      </c>
      <c r="OZ75" s="41">
        <v>17461.229817635201</v>
      </c>
      <c r="PA75" s="42">
        <v>5069.3458136724303</v>
      </c>
      <c r="PB75" s="66"/>
      <c r="PC75" s="41">
        <v>17380.0856832352</v>
      </c>
      <c r="PD75" s="42">
        <v>5151.7237468962203</v>
      </c>
      <c r="PE75" s="66"/>
      <c r="PF75" s="41">
        <v>17287.666485149399</v>
      </c>
      <c r="PG75" s="42">
        <v>5274.6736167026502</v>
      </c>
      <c r="PH75" s="66"/>
      <c r="PI75" s="41">
        <v>17186.9659238637</v>
      </c>
      <c r="PJ75" s="42">
        <v>5409.31005762313</v>
      </c>
      <c r="PK75" s="66"/>
      <c r="PL75" s="41">
        <v>17085.996622092302</v>
      </c>
      <c r="PM75" s="42">
        <v>5573.9370505490297</v>
      </c>
      <c r="PN75" s="66"/>
      <c r="PO75" s="41">
        <v>16946.172399999999</v>
      </c>
      <c r="PP75" s="42">
        <v>5764.7021554786697</v>
      </c>
      <c r="PR75" s="41">
        <v>177.57291995439201</v>
      </c>
      <c r="PS75" s="42">
        <v>34.203406783484503</v>
      </c>
      <c r="PT75" s="66"/>
      <c r="PU75" s="41">
        <v>138.71789858592399</v>
      </c>
      <c r="PV75" s="42">
        <v>36.472372492763903</v>
      </c>
      <c r="PW75" s="66"/>
      <c r="PX75" s="41">
        <v>107.70541342826201</v>
      </c>
      <c r="PY75" s="42">
        <v>38.450199803748397</v>
      </c>
      <c r="PZ75" s="66"/>
      <c r="QA75" s="41">
        <v>127.110300000001</v>
      </c>
      <c r="QB75" s="42">
        <v>41.3170792258951</v>
      </c>
      <c r="QD75" s="41">
        <v>213.01120679132501</v>
      </c>
      <c r="QE75" s="42">
        <v>51.052277654066998</v>
      </c>
      <c r="QF75" s="66"/>
      <c r="QG75" s="41">
        <v>185.59408522581799</v>
      </c>
      <c r="QH75" s="42">
        <v>53.727471379498198</v>
      </c>
      <c r="QI75" s="66"/>
      <c r="QJ75" s="41">
        <v>150.28208366031001</v>
      </c>
      <c r="QK75" s="42">
        <v>56.662083852722603</v>
      </c>
      <c r="QL75" s="66"/>
      <c r="QM75" s="41">
        <v>177.85080000000099</v>
      </c>
      <c r="QN75" s="42">
        <v>61.2666048608125</v>
      </c>
      <c r="QP75" s="41">
        <v>308.92470060363399</v>
      </c>
      <c r="QQ75" s="42">
        <v>72.855765062271999</v>
      </c>
      <c r="QR75" s="66"/>
      <c r="QS75" s="41">
        <v>279.69824061001799</v>
      </c>
      <c r="QT75" s="42">
        <v>76.513014239281404</v>
      </c>
      <c r="QU75" s="66"/>
      <c r="QV75" s="41">
        <v>267.15302382406202</v>
      </c>
      <c r="QW75" s="42">
        <v>80.009784081544694</v>
      </c>
      <c r="QX75" s="66"/>
      <c r="QY75" s="41">
        <v>243.636585657014</v>
      </c>
      <c r="QZ75" s="42">
        <v>86.972679726474297</v>
      </c>
      <c r="RB75" s="41">
        <v>364.576609596867</v>
      </c>
      <c r="RC75" s="42">
        <v>102.085530554407</v>
      </c>
      <c r="RD75" s="66"/>
      <c r="RE75" s="41">
        <v>327.36716251396501</v>
      </c>
      <c r="RF75" s="42">
        <v>107.337172977968</v>
      </c>
      <c r="RG75" s="66"/>
      <c r="RH75" s="41">
        <v>279.071315431063</v>
      </c>
      <c r="RI75" s="42">
        <v>113.087518425562</v>
      </c>
      <c r="RJ75" s="66"/>
      <c r="RK75" s="41">
        <v>222.56909999420799</v>
      </c>
      <c r="RL75" s="42">
        <v>119.329692252429</v>
      </c>
      <c r="RN75" s="41">
        <v>505.25912459685998</v>
      </c>
      <c r="RO75" s="42">
        <v>140.89780249255199</v>
      </c>
      <c r="RP75" s="66"/>
      <c r="RQ75" s="41">
        <v>450.81289191292097</v>
      </c>
      <c r="RR75" s="42">
        <v>148.13094542671701</v>
      </c>
      <c r="RS75" s="66"/>
      <c r="RT75" s="41">
        <v>433.71289370359199</v>
      </c>
      <c r="RU75" s="42">
        <v>155.03323470841201</v>
      </c>
      <c r="RV75" s="66"/>
      <c r="RW75" s="41">
        <v>328.97866088948501</v>
      </c>
      <c r="RX75" s="42">
        <v>164.10553410243199</v>
      </c>
      <c r="RZ75" s="41">
        <v>712.15087070247296</v>
      </c>
      <c r="SA75" s="42">
        <v>234.314435277511</v>
      </c>
      <c r="SB75" s="66"/>
      <c r="SC75" s="41">
        <v>688.75790965439398</v>
      </c>
      <c r="SD75" s="42">
        <v>244.167842286488</v>
      </c>
      <c r="SE75" s="66"/>
      <c r="SF75" s="41">
        <v>566.87453754240403</v>
      </c>
      <c r="SG75" s="42">
        <v>259.01164946634299</v>
      </c>
      <c r="SH75" s="66"/>
      <c r="SI75" s="41">
        <v>480.50200000000001</v>
      </c>
      <c r="SJ75" s="42">
        <v>272.81566812346</v>
      </c>
      <c r="SL75" s="41">
        <v>1002.0425154803301</v>
      </c>
      <c r="SM75" s="42">
        <v>352.52906447990301</v>
      </c>
      <c r="SN75" s="66"/>
      <c r="SO75" s="41">
        <v>941.39562340186399</v>
      </c>
      <c r="SP75" s="42">
        <v>366.82809889171301</v>
      </c>
      <c r="SQ75" s="66"/>
      <c r="SR75" s="41">
        <v>850.16748332340205</v>
      </c>
      <c r="SS75" s="42">
        <v>384.53302669779202</v>
      </c>
      <c r="ST75" s="66"/>
      <c r="SU75" s="41">
        <v>750.96379124494501</v>
      </c>
      <c r="SV75" s="42">
        <v>401.63669600988101</v>
      </c>
      <c r="SW75" s="66"/>
      <c r="SX75" s="41">
        <v>653.13829508801803</v>
      </c>
      <c r="SY75" s="42">
        <v>421.21304744614201</v>
      </c>
      <c r="SZ75" s="66"/>
      <c r="TA75" s="41">
        <v>653.52999999999804</v>
      </c>
      <c r="TB75" s="42">
        <v>441.23656175378699</v>
      </c>
      <c r="TD75" s="41">
        <v>1433.6024559263501</v>
      </c>
      <c r="TE75" s="42">
        <v>505.790913603192</v>
      </c>
      <c r="TF75" s="66"/>
      <c r="TG75" s="41">
        <v>1370.42024016709</v>
      </c>
      <c r="TH75" s="42">
        <v>525.69588203305602</v>
      </c>
      <c r="TI75" s="66"/>
      <c r="TJ75" s="41">
        <v>1273.7737204078401</v>
      </c>
      <c r="TK75" s="42">
        <v>549.98624454433298</v>
      </c>
      <c r="TL75" s="66"/>
      <c r="TM75" s="41">
        <v>1168.43010464859</v>
      </c>
      <c r="TN75" s="42">
        <v>572.99379448711795</v>
      </c>
      <c r="TO75" s="66"/>
      <c r="TP75" s="41">
        <v>1067.95989713008</v>
      </c>
      <c r="TQ75" s="42">
        <v>598.60082351597498</v>
      </c>
      <c r="TR75" s="66"/>
      <c r="TS75" s="41">
        <v>1049.3732</v>
      </c>
      <c r="TT75" s="42">
        <v>624.15578106222301</v>
      </c>
      <c r="TV75" s="41">
        <v>1929.7032758477101</v>
      </c>
      <c r="TW75" s="42">
        <v>696.82423330608594</v>
      </c>
      <c r="TX75" s="66"/>
      <c r="TY75" s="41">
        <v>1864.5512230853101</v>
      </c>
      <c r="TZ75" s="42">
        <v>723.252298958506</v>
      </c>
      <c r="UA75" s="66"/>
      <c r="UB75" s="41">
        <v>1763.0518103229099</v>
      </c>
      <c r="UC75" s="42">
        <v>755.59742239639502</v>
      </c>
      <c r="UD75" s="66"/>
      <c r="UE75" s="41">
        <v>1652.13375756051</v>
      </c>
      <c r="UF75" s="42">
        <v>785.74624123377998</v>
      </c>
      <c r="UG75" s="66"/>
      <c r="UH75" s="41">
        <v>1515.8909047981099</v>
      </c>
      <c r="UI75" s="42">
        <v>818.60101853307299</v>
      </c>
      <c r="UJ75" s="66"/>
      <c r="UK75" s="41">
        <v>1536.75113408998</v>
      </c>
      <c r="UL75" s="42">
        <v>850.48745387394797</v>
      </c>
      <c r="UN75" s="41">
        <v>2372.1710605614198</v>
      </c>
      <c r="UO75" s="42">
        <v>940.35788417139497</v>
      </c>
      <c r="UP75" s="66"/>
      <c r="UQ75" s="41">
        <v>2256.5259085614198</v>
      </c>
      <c r="UR75" s="42">
        <v>975.91902194845102</v>
      </c>
      <c r="US75" s="66"/>
      <c r="UT75" s="41">
        <v>2134.9716574735198</v>
      </c>
      <c r="UU75" s="42">
        <v>1019.30573735777</v>
      </c>
      <c r="UV75" s="66"/>
      <c r="UW75" s="41">
        <v>2002.11503838562</v>
      </c>
      <c r="UX75" s="42">
        <v>1059.9343854541</v>
      </c>
      <c r="UY75" s="66"/>
      <c r="UZ75" s="41">
        <v>1880.2243922098201</v>
      </c>
      <c r="VA75" s="42">
        <v>1104.38567336646</v>
      </c>
      <c r="VB75" s="66"/>
      <c r="VC75" s="41">
        <v>1864.3906292920601</v>
      </c>
      <c r="VD75" s="42">
        <v>1147.58601255863</v>
      </c>
      <c r="VF75" s="41">
        <v>712.10306670551404</v>
      </c>
      <c r="VG75" s="42">
        <v>67.743707690826</v>
      </c>
      <c r="VH75" s="66"/>
      <c r="VI75" s="41">
        <v>682.55054954785203</v>
      </c>
      <c r="VJ75" s="42">
        <v>71.650518729267503</v>
      </c>
      <c r="VK75" s="66"/>
      <c r="VL75" s="41">
        <v>678.43110081180305</v>
      </c>
      <c r="VM75" s="42">
        <v>75.254206546501393</v>
      </c>
      <c r="VN75" s="66"/>
      <c r="VO75" s="41">
        <v>708.96528660764102</v>
      </c>
      <c r="VP75" s="42">
        <v>81.311699852869097</v>
      </c>
      <c r="VR75" s="41">
        <v>877.28806270365396</v>
      </c>
      <c r="VS75" s="42">
        <v>100.018836579602</v>
      </c>
      <c r="VT75" s="66"/>
      <c r="VU75" s="41">
        <v>843.58975713814698</v>
      </c>
      <c r="VV75" s="42">
        <v>105.682176498904</v>
      </c>
      <c r="VW75" s="66"/>
      <c r="VX75" s="41">
        <v>800.59881157263999</v>
      </c>
      <c r="VY75" s="42">
        <v>111.78069185427699</v>
      </c>
      <c r="VZ75" s="66"/>
      <c r="WA75" s="41">
        <v>884.81922952977698</v>
      </c>
      <c r="WB75" s="42">
        <v>120.54441614183</v>
      </c>
      <c r="WD75" s="41">
        <v>1142.17161940197</v>
      </c>
      <c r="WE75" s="42">
        <v>142.74259990458401</v>
      </c>
      <c r="WF75" s="66"/>
      <c r="WG75" s="41">
        <v>1105.76666340835</v>
      </c>
      <c r="WH75" s="42">
        <v>150.421293687477</v>
      </c>
      <c r="WI75" s="66"/>
      <c r="WJ75" s="41">
        <v>1058.9463474147301</v>
      </c>
      <c r="WK75" s="42">
        <v>158.59503212806101</v>
      </c>
      <c r="WL75" s="66"/>
      <c r="WM75" s="41">
        <v>1102.83312925719</v>
      </c>
      <c r="WN75" s="42">
        <v>171.684282777373</v>
      </c>
      <c r="WP75" s="41">
        <v>1381.8758796237601</v>
      </c>
      <c r="WQ75" s="42">
        <v>200.09190911245801</v>
      </c>
      <c r="WR75" s="66"/>
      <c r="WS75" s="41">
        <v>1335.69331254086</v>
      </c>
      <c r="WT75" s="42">
        <v>211.12415079159001</v>
      </c>
      <c r="WU75" s="66"/>
      <c r="WV75" s="41">
        <v>1276.4275454579599</v>
      </c>
      <c r="WW75" s="42">
        <v>223.018668678544</v>
      </c>
      <c r="WX75" s="66"/>
      <c r="WY75" s="41">
        <v>1207.37109999421</v>
      </c>
      <c r="WZ75" s="42">
        <v>235.393374923778</v>
      </c>
      <c r="XB75" s="41">
        <v>1791.88613684136</v>
      </c>
      <c r="XC75" s="42">
        <v>276.033166094801</v>
      </c>
      <c r="XD75" s="66"/>
      <c r="XE75" s="41">
        <v>1726.67216015742</v>
      </c>
      <c r="XF75" s="42">
        <v>291.08390983613401</v>
      </c>
      <c r="XG75" s="66"/>
      <c r="XH75" s="41">
        <v>1657.45265478954</v>
      </c>
      <c r="XI75" s="42">
        <v>307.22774975799001</v>
      </c>
      <c r="XJ75" s="66"/>
      <c r="XK75" s="41">
        <v>1576.6071654216701</v>
      </c>
      <c r="XL75" s="42">
        <v>323.80258840686002</v>
      </c>
      <c r="XN75" s="41">
        <v>2470.7813376436202</v>
      </c>
      <c r="XO75" s="42">
        <v>459.23478062537401</v>
      </c>
      <c r="XP75" s="66"/>
      <c r="XQ75" s="41">
        <v>2384.6351039235901</v>
      </c>
      <c r="XR75" s="42">
        <v>483.95458170121401</v>
      </c>
      <c r="XS75" s="66"/>
      <c r="XT75" s="41">
        <v>2293.5961404835498</v>
      </c>
      <c r="XU75" s="42">
        <v>510.53720098793201</v>
      </c>
      <c r="XV75" s="66"/>
      <c r="XW75" s="41">
        <v>2187.1353928773801</v>
      </c>
      <c r="XX75" s="42">
        <v>538.17828556900201</v>
      </c>
      <c r="XZ75" s="41">
        <v>3309.1996384883601</v>
      </c>
      <c r="YA75" s="42">
        <v>691.10316391660797</v>
      </c>
      <c r="YB75" s="66"/>
      <c r="YC75" s="41">
        <v>3235.2041384099002</v>
      </c>
      <c r="YD75" s="42">
        <v>719.76911258669804</v>
      </c>
      <c r="YE75" s="66"/>
      <c r="YF75" s="41">
        <v>3125.41574233144</v>
      </c>
      <c r="YG75" s="42">
        <v>756.71572947694904</v>
      </c>
      <c r="YH75" s="66"/>
      <c r="YI75" s="41">
        <v>3006.1242422529799</v>
      </c>
      <c r="YJ75" s="42">
        <v>791.89938824134299</v>
      </c>
      <c r="YK75" s="66"/>
      <c r="YL75" s="41">
        <v>2884.41701809605</v>
      </c>
      <c r="YM75" s="42">
        <v>830.84537222394397</v>
      </c>
      <c r="YN75" s="66"/>
      <c r="YO75" s="41">
        <v>2743.6795999999999</v>
      </c>
      <c r="YP75" s="42">
        <v>874.46151024747701</v>
      </c>
      <c r="YR75" s="41">
        <v>4358.4936603715096</v>
      </c>
      <c r="YS75" s="42">
        <v>992.17820685168499</v>
      </c>
      <c r="YT75" s="66"/>
      <c r="YU75" s="41">
        <v>4280.2942606122597</v>
      </c>
      <c r="YV75" s="42">
        <v>1030.9984298151601</v>
      </c>
      <c r="YW75" s="66"/>
      <c r="YX75" s="41">
        <v>4162.7674528530097</v>
      </c>
      <c r="YY75" s="42">
        <v>1081.3548006112801</v>
      </c>
      <c r="YZ75" s="66"/>
      <c r="ZA75" s="41">
        <v>4034.8250530937498</v>
      </c>
      <c r="ZB75" s="42">
        <v>1128.97305187702</v>
      </c>
      <c r="ZC75" s="66"/>
      <c r="ZD75" s="41">
        <v>4080.5860271308302</v>
      </c>
      <c r="ZE75" s="42">
        <v>1171.8793867296599</v>
      </c>
      <c r="ZF75" s="66"/>
      <c r="ZG75" s="41">
        <v>3730.13283257168</v>
      </c>
      <c r="ZH75" s="42">
        <v>1237.79242020679</v>
      </c>
      <c r="ZJ75" s="41">
        <v>5542.9012991002501</v>
      </c>
      <c r="ZK75" s="42">
        <v>1367.9303078469</v>
      </c>
      <c r="ZL75" s="66"/>
      <c r="ZM75" s="41">
        <v>5461.06348633784</v>
      </c>
      <c r="ZN75" s="42">
        <v>1418.40110910258</v>
      </c>
      <c r="ZO75" s="66"/>
      <c r="ZP75" s="41">
        <v>5336.3637535754497</v>
      </c>
      <c r="ZQ75" s="42">
        <v>1484.4640535537801</v>
      </c>
      <c r="ZR75" s="66"/>
      <c r="ZS75" s="41">
        <v>5200.33594081305</v>
      </c>
      <c r="ZT75" s="42">
        <v>1547.04404407533</v>
      </c>
      <c r="ZU75" s="66"/>
      <c r="ZV75" s="41">
        <v>5034.2409280506399</v>
      </c>
      <c r="ZW75" s="42">
        <v>1614.3215254116201</v>
      </c>
      <c r="ZX75" s="66"/>
      <c r="ZY75" s="41">
        <v>4878.6887340899702</v>
      </c>
      <c r="ZZ75" s="42">
        <v>1687.0932328358499</v>
      </c>
      <c r="AAB75" s="41">
        <v>6738.5902079915704</v>
      </c>
      <c r="AAC75" s="42">
        <v>1846.18350540491</v>
      </c>
      <c r="AAD75" s="66"/>
      <c r="AAE75" s="41">
        <v>6602.92214399157</v>
      </c>
      <c r="AAF75" s="42">
        <v>1914.1873016516399</v>
      </c>
      <c r="AAG75" s="66"/>
      <c r="AAH75" s="41">
        <v>6453.5275089036704</v>
      </c>
      <c r="AAI75" s="42">
        <v>2002.8527765429201</v>
      </c>
      <c r="AAJ75" s="66"/>
      <c r="AAK75" s="41">
        <v>6523.8674077938504</v>
      </c>
      <c r="AAL75" s="42">
        <v>2064.9504888341799</v>
      </c>
      <c r="AAM75" s="66"/>
      <c r="AAN75" s="41">
        <v>6132.8259396399799</v>
      </c>
      <c r="AAO75" s="42">
        <v>2177.8096313063302</v>
      </c>
      <c r="AAP75" s="66"/>
      <c r="AAQ75" s="41">
        <v>5905.2990292920404</v>
      </c>
      <c r="AAR75" s="42">
        <v>2276.3312762413898</v>
      </c>
      <c r="AAT75" s="91">
        <v>1631.2725621632901</v>
      </c>
      <c r="AAU75" s="92">
        <v>164.33412328257799</v>
      </c>
      <c r="AAV75" s="80"/>
      <c r="AAW75" s="91">
        <v>1617.5425025213101</v>
      </c>
      <c r="AAX75" s="92">
        <v>171.30688975938401</v>
      </c>
      <c r="AAY75" s="80"/>
      <c r="AAZ75" s="91">
        <v>1599.9949836793201</v>
      </c>
      <c r="ABA75" s="92">
        <v>180.273349721454</v>
      </c>
      <c r="ABB75" s="80"/>
      <c r="ABC75" s="91">
        <v>1701.6138690391299</v>
      </c>
      <c r="ABD75" s="92">
        <v>195.577909590758</v>
      </c>
      <c r="ABF75" s="110">
        <v>1986.18174287992</v>
      </c>
      <c r="ABG75" s="111">
        <v>239.17938303314</v>
      </c>
      <c r="ABH75" s="99"/>
      <c r="ABI75" s="110">
        <v>1970.5687481458499</v>
      </c>
      <c r="ABJ75" s="111">
        <v>249.38481584944901</v>
      </c>
      <c r="ABK75" s="99"/>
      <c r="ABL75" s="110">
        <v>1950.5486430117901</v>
      </c>
      <c r="ABM75" s="111">
        <v>262.47202927257302</v>
      </c>
      <c r="ABN75" s="99"/>
      <c r="ABO75" s="110">
        <v>2083.7320437432199</v>
      </c>
      <c r="ABP75" s="111">
        <v>286.336108676724</v>
      </c>
      <c r="ABR75" s="129">
        <v>2527.79834954952</v>
      </c>
      <c r="ABS75" s="130">
        <v>340.26543563497899</v>
      </c>
      <c r="ABT75" s="118"/>
      <c r="ABU75" s="129">
        <v>2511.0507714728401</v>
      </c>
      <c r="ABV75" s="130">
        <v>353.47900928712801</v>
      </c>
      <c r="ABW75" s="118"/>
      <c r="ABX75" s="129">
        <v>2489.37299179616</v>
      </c>
      <c r="ABY75" s="130">
        <v>370.38265993867799</v>
      </c>
      <c r="ABZ75" s="118"/>
      <c r="ACA75" s="129">
        <v>2645.2063199999998</v>
      </c>
      <c r="ACB75" s="130">
        <v>402.47453385100198</v>
      </c>
      <c r="ACD75" s="148">
        <v>3075.2229632549702</v>
      </c>
      <c r="ACE75" s="149">
        <v>475.01457528668402</v>
      </c>
      <c r="ACF75" s="137"/>
      <c r="ACG75" s="148">
        <v>3053.9367771718698</v>
      </c>
      <c r="ACH75" s="149">
        <v>494.53586747932502</v>
      </c>
      <c r="ACI75" s="137"/>
      <c r="ACJ75" s="148">
        <v>3026.4545590887501</v>
      </c>
      <c r="ACK75" s="149">
        <v>519.49547219429098</v>
      </c>
      <c r="ACL75" s="137"/>
      <c r="ACM75" s="148">
        <v>2994.3635730056399</v>
      </c>
      <c r="ACN75" s="149">
        <v>548.03239102054397</v>
      </c>
      <c r="ACP75" s="167">
        <v>3924.5372985224999</v>
      </c>
      <c r="ACQ75" s="168">
        <v>658.27816572282597</v>
      </c>
      <c r="ACR75" s="156"/>
      <c r="ACS75" s="167">
        <v>3893.90052920685</v>
      </c>
      <c r="ACT75" s="168">
        <v>683.83395310703804</v>
      </c>
      <c r="ACU75" s="156"/>
      <c r="ACV75" s="167">
        <v>3861.9095633755601</v>
      </c>
      <c r="ACW75" s="168">
        <v>716.70013741416199</v>
      </c>
      <c r="ACX75" s="156"/>
      <c r="ACY75" s="167">
        <v>3824.4533943442498</v>
      </c>
      <c r="ACZ75" s="168">
        <v>754.43002965953497</v>
      </c>
      <c r="ADB75" s="186">
        <v>5383.0396449057898</v>
      </c>
      <c r="ADC75" s="187">
        <v>1089.32634630793</v>
      </c>
      <c r="ADD75" s="175"/>
      <c r="ADE75" s="186">
        <v>5342.6096014513696</v>
      </c>
      <c r="ADF75" s="187">
        <v>1131.26090997335</v>
      </c>
      <c r="ADG75" s="175"/>
      <c r="ADH75" s="186">
        <v>5300.6069097425498</v>
      </c>
      <c r="ADI75" s="187">
        <v>1185.208473337</v>
      </c>
      <c r="ADJ75" s="175"/>
      <c r="ADK75" s="186">
        <v>5251.3563999999997</v>
      </c>
      <c r="ADL75" s="187">
        <v>1247.5073657160301</v>
      </c>
      <c r="ADN75" s="205">
        <v>7089.29191660572</v>
      </c>
      <c r="ADO75" s="206">
        <v>1646.8073249188201</v>
      </c>
      <c r="ADP75" s="194"/>
      <c r="ADQ75" s="205">
        <v>7054.8736024849204</v>
      </c>
      <c r="ADR75" s="206">
        <v>1690.81761747621</v>
      </c>
      <c r="ADS75" s="194"/>
      <c r="ADT75" s="205">
        <v>7003.4278579641104</v>
      </c>
      <c r="ADU75" s="206">
        <v>1757.64441093408</v>
      </c>
      <c r="ADV75" s="194"/>
      <c r="ADW75" s="205">
        <v>6947.5050318433196</v>
      </c>
      <c r="ADX75" s="206">
        <v>1830.51869065048</v>
      </c>
      <c r="ADY75" s="194"/>
      <c r="ADZ75" s="205">
        <v>6891.4797700017098</v>
      </c>
      <c r="AEA75" s="206">
        <v>1918.5367363970599</v>
      </c>
      <c r="AEB75" s="194"/>
      <c r="AEC75" s="205">
        <v>6826.5361599999896</v>
      </c>
      <c r="AED75" s="206">
        <v>2020.1804957434199</v>
      </c>
      <c r="AEF75" s="224">
        <v>9129.8858227801593</v>
      </c>
      <c r="AEG75" s="225">
        <v>2365.7508708476098</v>
      </c>
      <c r="AEH75" s="213"/>
      <c r="AEI75" s="224">
        <v>9093.7888990653591</v>
      </c>
      <c r="AEJ75" s="225">
        <v>2422.7413291019402</v>
      </c>
      <c r="AEK75" s="213"/>
      <c r="AEL75" s="224">
        <v>9039.0247081505495</v>
      </c>
      <c r="AEM75" s="225">
        <v>2508.3784542119702</v>
      </c>
      <c r="AEN75" s="213"/>
      <c r="AEO75" s="224">
        <v>8979.3670084357309</v>
      </c>
      <c r="AEP75" s="225">
        <v>2602.0348884985801</v>
      </c>
      <c r="AEQ75" s="213"/>
      <c r="AER75" s="224">
        <v>8921.3219962061103</v>
      </c>
      <c r="AES75" s="225">
        <v>2715.4761814773301</v>
      </c>
      <c r="AET75" s="213"/>
      <c r="AEU75" s="224">
        <v>8838.3688020912996</v>
      </c>
      <c r="AEV75" s="225">
        <v>2845.6095771087298</v>
      </c>
      <c r="AEX75" s="243">
        <v>11417.288274368901</v>
      </c>
      <c r="AEY75" s="244">
        <v>3264.8535200515898</v>
      </c>
      <c r="AEZ75" s="232"/>
      <c r="AFA75" s="243">
        <v>11379.806794132401</v>
      </c>
      <c r="AFB75" s="244">
        <v>3336.3531022791299</v>
      </c>
      <c r="AFC75" s="232"/>
      <c r="AFD75" s="243">
        <v>11322.018209895999</v>
      </c>
      <c r="AFE75" s="244">
        <v>3443.0804313917001</v>
      </c>
      <c r="AFF75" s="232"/>
      <c r="AFG75" s="243">
        <v>11258.9196896595</v>
      </c>
      <c r="AFH75" s="244">
        <v>3559.84017817736</v>
      </c>
      <c r="AFI75" s="232"/>
      <c r="AFJ75" s="243">
        <v>11181.628401423101</v>
      </c>
      <c r="AFK75" s="244">
        <v>3700.3599832356699</v>
      </c>
      <c r="AFL75" s="232"/>
      <c r="AFM75" s="243">
        <v>11111.0416</v>
      </c>
      <c r="AFN75" s="244">
        <v>3864.7538422255898</v>
      </c>
      <c r="AFP75" s="263">
        <v>13822.5471947767</v>
      </c>
      <c r="AFQ75" s="264">
        <v>4398.2685317226897</v>
      </c>
      <c r="AFR75" s="251"/>
      <c r="AFS75" s="263">
        <v>13758.088820376701</v>
      </c>
      <c r="AFT75" s="264">
        <v>4493.53955797258</v>
      </c>
      <c r="AFU75" s="251"/>
      <c r="AFV75" s="263">
        <v>13688.869942290999</v>
      </c>
      <c r="AFW75" s="264">
        <v>4636.7366784387305</v>
      </c>
      <c r="AFX75" s="251"/>
      <c r="AFY75" s="263">
        <v>13613.2791410053</v>
      </c>
      <c r="AFZ75" s="264">
        <v>4793.6859270430195</v>
      </c>
      <c r="AGA75" s="251"/>
      <c r="AGB75" s="263">
        <v>13542.1619992339</v>
      </c>
      <c r="AGC75" s="264">
        <v>4984.7534622588</v>
      </c>
      <c r="AGD75" s="251"/>
      <c r="AGE75" s="263">
        <v>13436.2088</v>
      </c>
      <c r="AGF75" s="264">
        <v>5204.6128486215703</v>
      </c>
      <c r="AGH75" s="41"/>
      <c r="AGI75" s="42"/>
      <c r="AGK75" s="41"/>
      <c r="AGL75" s="42"/>
      <c r="AGN75" s="41"/>
      <c r="AGO75" s="42"/>
      <c r="AGQ75" s="41"/>
      <c r="AGR75" s="42"/>
      <c r="AGT75" s="41"/>
      <c r="AGU75" s="42"/>
      <c r="AGW75" s="41"/>
      <c r="AGX75" s="42"/>
      <c r="AGZ75" s="41"/>
      <c r="AHA75" s="42"/>
      <c r="AHC75" s="41"/>
      <c r="AHD75" s="42"/>
      <c r="AHF75" s="41"/>
      <c r="AHG75" s="42"/>
      <c r="AHI75" s="41"/>
      <c r="AHJ75" s="42"/>
      <c r="AHL75" s="41"/>
      <c r="AHM75" s="42"/>
      <c r="AHO75" s="41"/>
      <c r="AHP75" s="42"/>
      <c r="AHR75" s="41"/>
      <c r="AHS75" s="42"/>
      <c r="AHU75" s="41"/>
      <c r="AHV75" s="42"/>
      <c r="AHX75" s="41"/>
      <c r="AHY75" s="42"/>
      <c r="AIA75" s="41"/>
      <c r="AIB75" s="42"/>
      <c r="AID75" s="41"/>
      <c r="AIE75" s="42"/>
      <c r="AIG75" s="41"/>
      <c r="AIH75" s="42"/>
      <c r="AIJ75" s="41"/>
      <c r="AIK75" s="42"/>
      <c r="AIM75" s="41"/>
      <c r="AIN75" s="42"/>
      <c r="AIP75" s="41"/>
      <c r="AIQ75" s="42"/>
      <c r="AIS75" s="41"/>
      <c r="AIT75" s="42"/>
      <c r="AIV75" s="41"/>
      <c r="AIW75" s="42"/>
      <c r="AIY75" s="41"/>
      <c r="AIZ75" s="42"/>
      <c r="AJB75" s="41"/>
      <c r="AJC75" s="42"/>
      <c r="AJE75" s="41"/>
      <c r="AJF75" s="42"/>
      <c r="AJH75" s="41"/>
      <c r="AJI75" s="42"/>
      <c r="AJK75" s="41"/>
      <c r="AJL75" s="42"/>
      <c r="AJN75" s="41"/>
      <c r="AJO75" s="42"/>
      <c r="AJQ75" s="41"/>
      <c r="AJR75" s="42"/>
      <c r="AJT75" s="41"/>
      <c r="AJU75" s="42"/>
      <c r="AJW75" s="41"/>
      <c r="AJX75" s="42"/>
      <c r="AJZ75" s="41"/>
      <c r="AKA75" s="42"/>
      <c r="AKC75" s="41"/>
      <c r="AKD75" s="42"/>
      <c r="AKF75" s="41"/>
      <c r="AKG75" s="42"/>
      <c r="AKI75" s="41"/>
      <c r="AKJ75" s="42"/>
      <c r="AKL75" s="41"/>
      <c r="AKM75" s="42"/>
      <c r="AKN75" s="66"/>
      <c r="AKO75" s="41"/>
      <c r="AKP75" s="42"/>
      <c r="AKQ75" s="66"/>
      <c r="AKR75" s="41"/>
      <c r="AKS75" s="42"/>
      <c r="AKU75" s="41"/>
      <c r="AKV75" s="42"/>
      <c r="AKW75" s="66"/>
      <c r="AKX75" s="41"/>
      <c r="AKY75" s="42"/>
      <c r="AKZ75" s="66"/>
      <c r="ALA75" s="41"/>
      <c r="ALB75" s="42"/>
      <c r="ALD75" s="41"/>
      <c r="ALE75" s="42"/>
      <c r="ALF75" s="66"/>
      <c r="ALG75" s="41"/>
      <c r="ALH75" s="42"/>
      <c r="ALI75" s="66"/>
      <c r="ALJ75" s="41"/>
      <c r="ALK75" s="42"/>
      <c r="ALM75" s="41"/>
      <c r="ALN75" s="42"/>
      <c r="ALO75" s="66"/>
      <c r="ALP75" s="41"/>
      <c r="ALQ75" s="42"/>
      <c r="ALR75" s="66"/>
      <c r="ALS75" s="41"/>
      <c r="ALT75" s="42"/>
      <c r="ALV75" s="41"/>
      <c r="ALW75" s="42"/>
      <c r="ALX75" s="66"/>
      <c r="ALY75" s="41"/>
      <c r="ALZ75" s="42"/>
      <c r="AMA75" s="66"/>
      <c r="AMB75" s="41"/>
      <c r="AMC75" s="42"/>
      <c r="AME75" s="41"/>
      <c r="AMF75" s="42"/>
      <c r="AMG75" s="66"/>
      <c r="AMH75" s="41"/>
      <c r="AMI75" s="42"/>
      <c r="AMJ75" s="66"/>
      <c r="AMK75" s="41"/>
      <c r="AML75" s="42"/>
      <c r="AMN75" s="41"/>
      <c r="AMO75" s="42"/>
      <c r="AMP75" s="66"/>
      <c r="AMQ75" s="41"/>
      <c r="AMR75" s="42"/>
      <c r="AMS75" s="66"/>
      <c r="AMT75" s="41"/>
      <c r="AMU75" s="42"/>
      <c r="AMW75" s="41"/>
      <c r="AMX75" s="42"/>
      <c r="AMY75" s="66"/>
      <c r="AMZ75" s="41"/>
      <c r="ANA75" s="42"/>
      <c r="ANB75" s="66"/>
      <c r="ANC75" s="41"/>
      <c r="AND75" s="42"/>
      <c r="ANF75" s="41"/>
      <c r="ANG75" s="42"/>
      <c r="ANH75" s="66"/>
      <c r="ANI75" s="41"/>
      <c r="ANJ75" s="42"/>
      <c r="ANK75" s="66"/>
      <c r="ANL75" s="41"/>
      <c r="ANM75" s="42"/>
      <c r="ANO75" s="41"/>
      <c r="ANP75" s="42"/>
      <c r="ANQ75" s="66"/>
      <c r="ANR75" s="41"/>
      <c r="ANS75" s="42"/>
      <c r="ANT75" s="66"/>
      <c r="ANU75" s="41"/>
      <c r="ANV75" s="42"/>
      <c r="ANX75" s="41"/>
      <c r="ANY75" s="42"/>
      <c r="ANZ75" s="66"/>
      <c r="AOA75" s="41"/>
      <c r="AOB75" s="42"/>
      <c r="AOC75" s="66"/>
      <c r="AOD75" s="41"/>
      <c r="AOE75" s="42"/>
      <c r="AOG75" s="41"/>
      <c r="AOH75" s="42"/>
      <c r="AOI75" s="66"/>
      <c r="AOJ75" s="41"/>
      <c r="AOK75" s="42"/>
      <c r="AOL75" s="66"/>
      <c r="AOM75" s="41"/>
      <c r="AON75" s="42"/>
      <c r="AOP75" s="41"/>
      <c r="AOQ75" s="42"/>
      <c r="AOS75" s="41"/>
      <c r="AOT75" s="42"/>
      <c r="AOV75" s="41"/>
      <c r="AOW75" s="42"/>
      <c r="AOY75" s="41"/>
      <c r="AOZ75" s="42"/>
      <c r="APB75" s="41"/>
      <c r="APC75" s="42"/>
      <c r="APE75" s="41"/>
      <c r="APF75" s="42"/>
      <c r="APH75" s="41"/>
      <c r="API75" s="42"/>
      <c r="APK75" s="41"/>
      <c r="APL75" s="42"/>
      <c r="APN75" s="41"/>
      <c r="APO75" s="42"/>
      <c r="APQ75" s="41"/>
      <c r="APR75" s="42"/>
      <c r="APT75" s="41"/>
      <c r="APU75" s="42"/>
      <c r="APW75" s="41"/>
      <c r="APX75" s="42"/>
      <c r="APZ75" s="41"/>
      <c r="AQA75" s="42"/>
      <c r="AQC75" s="41"/>
      <c r="AQD75" s="42"/>
      <c r="AQF75" s="41"/>
      <c r="AQG75" s="42"/>
      <c r="AQI75" s="41"/>
      <c r="AQJ75" s="42"/>
      <c r="AQL75" s="41"/>
      <c r="AQM75" s="42"/>
      <c r="AQO75" s="41"/>
      <c r="AQP75" s="42"/>
      <c r="AQR75" s="41"/>
      <c r="AQS75" s="42"/>
      <c r="AQU75" s="41"/>
      <c r="AQV75" s="42"/>
      <c r="AQX75" s="41"/>
      <c r="AQY75" s="42"/>
      <c r="ARA75" s="41"/>
      <c r="ARB75" s="42"/>
      <c r="ARD75" s="41"/>
      <c r="ARE75" s="42"/>
      <c r="ARG75" s="41"/>
      <c r="ARH75" s="42"/>
      <c r="ARJ75" s="41"/>
      <c r="ARK75" s="42"/>
      <c r="ARM75" s="41"/>
      <c r="ARN75" s="42"/>
      <c r="ARP75" s="41"/>
      <c r="ARQ75" s="42"/>
      <c r="ARS75" s="41"/>
      <c r="ART75" s="42"/>
      <c r="ARV75" s="41"/>
      <c r="ARW75" s="42"/>
      <c r="ARY75" s="41"/>
      <c r="ARZ75" s="42"/>
      <c r="ASB75" s="41"/>
      <c r="ASC75" s="42"/>
      <c r="ASE75" s="41"/>
      <c r="ASF75" s="42"/>
      <c r="ASH75" s="41"/>
      <c r="ASI75" s="42"/>
      <c r="ASK75" s="41"/>
      <c r="ASL75" s="42"/>
      <c r="ASN75" s="41"/>
      <c r="ASO75" s="42"/>
      <c r="ASQ75" s="41"/>
      <c r="ASR75" s="42"/>
      <c r="AST75" s="41"/>
      <c r="ASU75" s="42"/>
      <c r="ASW75" s="41"/>
      <c r="ASX75" s="42"/>
      <c r="ASZ75" s="41"/>
      <c r="ATA75" s="42"/>
      <c r="ATC75" s="41"/>
      <c r="ATD75" s="42"/>
      <c r="ATF75" s="41"/>
      <c r="ATG75" s="42"/>
      <c r="ATI75" s="41"/>
      <c r="ATJ75" s="42"/>
      <c r="ATL75" s="41"/>
      <c r="ATM75" s="42"/>
      <c r="ATO75" s="41"/>
      <c r="ATP75" s="42"/>
      <c r="ATR75" s="41"/>
      <c r="ATS75" s="42"/>
      <c r="ATU75" s="41"/>
      <c r="ATV75" s="42"/>
      <c r="ATX75" s="41"/>
      <c r="ATY75" s="42"/>
      <c r="AUA75" s="41"/>
      <c r="AUB75" s="42"/>
      <c r="AUD75" s="41"/>
      <c r="AUE75" s="42"/>
      <c r="AUG75" s="41"/>
      <c r="AUH75" s="42"/>
      <c r="AUJ75" s="41"/>
      <c r="AUK75" s="42"/>
      <c r="AUM75" s="41"/>
      <c r="AUN75" s="42"/>
      <c r="AUP75" s="41"/>
      <c r="AUQ75" s="42"/>
      <c r="AUS75" s="41"/>
      <c r="AUT75" s="42"/>
      <c r="AUV75" s="41"/>
      <c r="AUW75" s="42"/>
      <c r="AUY75" s="41"/>
      <c r="AUZ75" s="42"/>
      <c r="AVB75" s="41"/>
      <c r="AVC75" s="42"/>
      <c r="AVE75" s="41"/>
      <c r="AVF75" s="42"/>
      <c r="AVH75" s="41"/>
      <c r="AVI75" s="42"/>
      <c r="AVK75" s="41"/>
      <c r="AVL75" s="42"/>
      <c r="AVN75" s="41"/>
      <c r="AVO75" s="42"/>
      <c r="AVQ75" s="41"/>
      <c r="AVR75" s="42"/>
      <c r="AVT75" s="41"/>
      <c r="AVU75" s="42"/>
      <c r="AVW75" s="41"/>
      <c r="AVX75" s="42"/>
      <c r="AVZ75" s="41"/>
      <c r="AWA75" s="42"/>
      <c r="AWC75" s="41"/>
      <c r="AWD75" s="42"/>
      <c r="AWF75" s="41"/>
      <c r="AWG75" s="42"/>
      <c r="AWH75" s="66"/>
      <c r="AWI75" s="41"/>
      <c r="AWJ75" s="42"/>
      <c r="AWK75" s="66"/>
      <c r="AWL75" s="41"/>
      <c r="AWM75" s="42"/>
      <c r="AWO75" s="41"/>
      <c r="AWP75" s="42"/>
      <c r="AWQ75" s="66"/>
      <c r="AWR75" s="41"/>
      <c r="AWS75" s="42"/>
      <c r="AWT75" s="66"/>
      <c r="AWU75" s="41"/>
      <c r="AWV75" s="42"/>
      <c r="AWX75" s="41"/>
      <c r="AWY75" s="42"/>
      <c r="AWZ75" s="66"/>
      <c r="AXA75" s="41"/>
      <c r="AXB75" s="42"/>
      <c r="AXC75" s="66"/>
      <c r="AXD75" s="41"/>
      <c r="AXE75" s="42"/>
      <c r="AXG75" s="41"/>
      <c r="AXH75" s="42"/>
      <c r="AXI75" s="66"/>
      <c r="AXJ75" s="41"/>
      <c r="AXK75" s="42"/>
      <c r="AXL75" s="66"/>
      <c r="AXM75" s="41"/>
      <c r="AXN75" s="42"/>
      <c r="AXP75" s="41"/>
      <c r="AXQ75" s="42"/>
      <c r="AXR75" s="66"/>
      <c r="AXS75" s="41"/>
      <c r="AXT75" s="42"/>
      <c r="AXU75" s="66"/>
      <c r="AXV75" s="41"/>
      <c r="AXW75" s="42"/>
      <c r="AXY75" s="41"/>
      <c r="AXZ75" s="42"/>
      <c r="AYA75" s="66"/>
      <c r="AYB75" s="41"/>
      <c r="AYC75" s="42"/>
      <c r="AYD75" s="66"/>
      <c r="AYE75" s="41"/>
      <c r="AYF75" s="42"/>
      <c r="AYH75" s="41"/>
      <c r="AYI75" s="42"/>
      <c r="AYJ75" s="66"/>
      <c r="AYK75" s="41"/>
      <c r="AYL75" s="42"/>
      <c r="AYM75" s="66"/>
      <c r="AYN75" s="41"/>
      <c r="AYO75" s="42"/>
      <c r="AYQ75" s="41"/>
      <c r="AYR75" s="42"/>
      <c r="AYS75" s="66"/>
      <c r="AYT75" s="41"/>
      <c r="AYU75" s="42"/>
      <c r="AYV75" s="66"/>
      <c r="AYW75" s="41"/>
      <c r="AYX75" s="42"/>
      <c r="AYZ75" s="41"/>
      <c r="AZA75" s="42"/>
      <c r="AZB75" s="66"/>
      <c r="AZC75" s="41"/>
      <c r="AZD75" s="42"/>
      <c r="AZE75" s="66"/>
      <c r="AZF75" s="41"/>
      <c r="AZG75" s="42"/>
      <c r="AZI75" s="41"/>
      <c r="AZJ75" s="42"/>
      <c r="AZK75" s="66"/>
      <c r="AZL75" s="41"/>
      <c r="AZM75" s="42"/>
      <c r="AZN75" s="66"/>
      <c r="AZO75" s="41"/>
      <c r="AZP75" s="42"/>
      <c r="AZR75" s="41"/>
      <c r="AZS75" s="42"/>
      <c r="AZT75" s="66"/>
      <c r="AZU75" s="41"/>
      <c r="AZV75" s="42"/>
      <c r="AZW75" s="66"/>
      <c r="AZX75" s="41"/>
      <c r="AZY75" s="42"/>
    </row>
    <row r="76" spans="2:1377" x14ac:dyDescent="0.15">
      <c r="B76" s="41">
        <v>337.09359474757503</v>
      </c>
      <c r="C76" s="42">
        <v>41.695448859170597</v>
      </c>
      <c r="E76" s="41">
        <v>319.754011589914</v>
      </c>
      <c r="F76" s="42">
        <v>44.247903152015397</v>
      </c>
      <c r="H76" s="41">
        <v>317.998448695761</v>
      </c>
      <c r="I76" s="42">
        <v>46.546399618281399</v>
      </c>
      <c r="J76" s="66"/>
      <c r="K76" s="41">
        <v>339.002392675875</v>
      </c>
      <c r="L76" s="42">
        <v>50.385180958051201</v>
      </c>
      <c r="N76" s="41">
        <v>422.69931442114603</v>
      </c>
      <c r="O76" s="42">
        <v>61.561503731136597</v>
      </c>
      <c r="P76" s="66"/>
      <c r="Q76" s="41">
        <v>403.24943185563802</v>
      </c>
      <c r="R76" s="42">
        <v>65.290658438449398</v>
      </c>
      <c r="S76" s="66"/>
      <c r="T76" s="41">
        <v>377.67762929013202</v>
      </c>
      <c r="U76" s="42">
        <v>69.299567883683594</v>
      </c>
      <c r="V76" s="66"/>
      <c r="W76" s="41">
        <v>432.75537628852601</v>
      </c>
      <c r="X76" s="42">
        <v>74.700957648045403</v>
      </c>
      <c r="Z76" s="41">
        <v>568.86720431279298</v>
      </c>
      <c r="AA76" s="42">
        <v>87.7986378121428</v>
      </c>
      <c r="AB76" s="66"/>
      <c r="AC76" s="41">
        <v>548.74616031917799</v>
      </c>
      <c r="AD76" s="42">
        <v>92.848716483361898</v>
      </c>
      <c r="AE76" s="66"/>
      <c r="AF76" s="41">
        <v>521.83343632556102</v>
      </c>
      <c r="AG76" s="42">
        <v>98.266198753338799</v>
      </c>
      <c r="AH76" s="66"/>
      <c r="AI76" s="41">
        <v>550.79224299012503</v>
      </c>
      <c r="AJ76" s="42">
        <v>106.520687230467</v>
      </c>
      <c r="AL76" s="41">
        <v>682.85673647923898</v>
      </c>
      <c r="AM76" s="42">
        <v>123.107436921949</v>
      </c>
      <c r="AN76" s="66"/>
      <c r="AO76" s="41">
        <v>657.02905939633501</v>
      </c>
      <c r="AP76" s="42">
        <v>130.38943168062201</v>
      </c>
      <c r="AQ76" s="66"/>
      <c r="AR76" s="41">
        <v>622.64778231343405</v>
      </c>
      <c r="AS76" s="42">
        <v>138.20891276198</v>
      </c>
      <c r="AT76" s="66"/>
      <c r="AU76" s="41">
        <v>582.06936041099505</v>
      </c>
      <c r="AV76" s="42">
        <v>146.11189696228101</v>
      </c>
      <c r="AX76" s="41">
        <v>905.24561160616804</v>
      </c>
      <c r="AY76" s="42">
        <v>169.73498361713101</v>
      </c>
      <c r="AZ76" s="66"/>
      <c r="BA76" s="41">
        <v>864.45750292223204</v>
      </c>
      <c r="BB76" s="42">
        <v>179.60257576548199</v>
      </c>
      <c r="BC76" s="66"/>
      <c r="BD76" s="41">
        <v>825.09938555435599</v>
      </c>
      <c r="BE76" s="42">
        <v>190.28117582245699</v>
      </c>
      <c r="BF76" s="66"/>
      <c r="BG76" s="41">
        <v>778.43071098812504</v>
      </c>
      <c r="BH76" s="42">
        <v>200.938057126514</v>
      </c>
      <c r="BJ76" s="41">
        <v>1257.2848582776901</v>
      </c>
      <c r="BK76" s="42">
        <v>282.368114491661</v>
      </c>
      <c r="BL76" s="66"/>
      <c r="BM76" s="41">
        <v>1203.70644855767</v>
      </c>
      <c r="BN76" s="42">
        <v>298.622855128335</v>
      </c>
      <c r="BO76" s="66"/>
      <c r="BP76" s="41">
        <v>1152.4826691176199</v>
      </c>
      <c r="BQ76" s="42">
        <v>316.18498357075902</v>
      </c>
      <c r="BR76" s="66"/>
      <c r="BS76" s="41">
        <v>1091.5918091518099</v>
      </c>
      <c r="BT76" s="42">
        <v>333.92683482047801</v>
      </c>
      <c r="BV76" s="41">
        <v>1704.11590399695</v>
      </c>
      <c r="BW76" s="42">
        <v>424.38550697020099</v>
      </c>
      <c r="BX76" s="66"/>
      <c r="BY76" s="41">
        <v>1660.4007799184899</v>
      </c>
      <c r="BZ76" s="42">
        <v>443.05668639315201</v>
      </c>
      <c r="CA76" s="66"/>
      <c r="CB76" s="41">
        <v>1592.71501584003</v>
      </c>
      <c r="CC76" s="42">
        <v>467.55133225258101</v>
      </c>
      <c r="CD76" s="66"/>
      <c r="CE76" s="41">
        <v>1518.99129176157</v>
      </c>
      <c r="CF76" s="42">
        <v>490.608494048387</v>
      </c>
      <c r="CG76" s="66"/>
      <c r="CH76" s="41">
        <v>1451.45808360465</v>
      </c>
      <c r="CI76" s="42">
        <v>515.52651032828499</v>
      </c>
      <c r="CJ76" s="66"/>
      <c r="CK76" s="41">
        <v>1483.8462596038801</v>
      </c>
      <c r="CL76" s="42">
        <v>538.117302640194</v>
      </c>
      <c r="CN76" s="41">
        <v>2313.68669175988</v>
      </c>
      <c r="CO76" s="42">
        <v>608.79069925488398</v>
      </c>
      <c r="CP76" s="66"/>
      <c r="CQ76" s="41">
        <v>2269.5527150006201</v>
      </c>
      <c r="CR76" s="42">
        <v>633.94347129212201</v>
      </c>
      <c r="CS76" s="66"/>
      <c r="CT76" s="41">
        <v>2199.3913682413699</v>
      </c>
      <c r="CU76" s="42">
        <v>667.13525777567804</v>
      </c>
      <c r="CV76" s="66"/>
      <c r="CW76" s="41">
        <v>2122.71271648211</v>
      </c>
      <c r="CX76" s="42">
        <v>698.70517027207802</v>
      </c>
      <c r="CY76" s="66"/>
      <c r="CZ76" s="41">
        <v>2164.4394076858498</v>
      </c>
      <c r="DA76" s="42">
        <v>725.490978749855</v>
      </c>
      <c r="DB76" s="66"/>
      <c r="DC76" s="41">
        <v>2073.7293</v>
      </c>
      <c r="DD76" s="42">
        <v>761.73555633408205</v>
      </c>
      <c r="DF76" s="41">
        <v>3007.13800337365</v>
      </c>
      <c r="DG76" s="42">
        <v>838.82845870334302</v>
      </c>
      <c r="DH76" s="66"/>
      <c r="DI76" s="41">
        <v>2963.1506606112498</v>
      </c>
      <c r="DJ76" s="42">
        <v>871.40585288730699</v>
      </c>
      <c r="DK76" s="66"/>
      <c r="DL76" s="41">
        <v>2891.07921784885</v>
      </c>
      <c r="DM76" s="42">
        <v>914.66041700598703</v>
      </c>
      <c r="DN76" s="66"/>
      <c r="DO76" s="41">
        <v>2932.8627467992501</v>
      </c>
      <c r="DP76" s="42">
        <v>943.784737662628</v>
      </c>
      <c r="DQ76" s="66"/>
      <c r="DR76" s="41">
        <v>2713.6336323240498</v>
      </c>
      <c r="DS76" s="42">
        <v>1000.29901292035</v>
      </c>
      <c r="DT76" s="66"/>
      <c r="DU76" s="41">
        <v>2774.4866271297601</v>
      </c>
      <c r="DV76" s="42">
        <v>1037.8863059262601</v>
      </c>
      <c r="DX76" s="41">
        <v>3673.4732461552599</v>
      </c>
      <c r="DY76" s="42">
        <v>1132.07452451671</v>
      </c>
      <c r="DZ76" s="66"/>
      <c r="EA76" s="41">
        <v>3583.2257461552599</v>
      </c>
      <c r="EB76" s="42">
        <v>1175.97671793163</v>
      </c>
      <c r="EC76" s="66"/>
      <c r="ED76" s="41">
        <v>3496.98505906736</v>
      </c>
      <c r="EE76" s="42">
        <v>1234.1114327042501</v>
      </c>
      <c r="EF76" s="66"/>
      <c r="EG76" s="41">
        <v>3548.10547071576</v>
      </c>
      <c r="EH76" s="42">
        <v>1273.23935060094</v>
      </c>
      <c r="EI76" s="66"/>
      <c r="EJ76" s="41">
        <v>3325.8961778036601</v>
      </c>
      <c r="EK76" s="42">
        <v>1349.4193846384701</v>
      </c>
      <c r="EL76" s="66"/>
      <c r="EM76" s="41">
        <v>3358.0554995151301</v>
      </c>
      <c r="EN76" s="42">
        <v>1400.3021330051299</v>
      </c>
      <c r="EP76" s="41">
        <v>1059.4706487134899</v>
      </c>
      <c r="EQ76" s="42">
        <v>81.418432577446595</v>
      </c>
      <c r="ER76" s="66"/>
      <c r="ES76" s="41">
        <v>1043.2095655558301</v>
      </c>
      <c r="ET76" s="42">
        <v>86.299344201446701</v>
      </c>
      <c r="EU76" s="66"/>
      <c r="EV76" s="41">
        <v>1021.86432239817</v>
      </c>
      <c r="EW76" s="42">
        <v>91.839893541246695</v>
      </c>
      <c r="EX76" s="66"/>
      <c r="EY76" s="41">
        <v>1085.2356</v>
      </c>
      <c r="EZ76" s="42">
        <v>99.333142603347994</v>
      </c>
      <c r="FB76" s="41">
        <v>1295.4433379633001</v>
      </c>
      <c r="FC76" s="42">
        <v>120.27640012677401</v>
      </c>
      <c r="FD76" s="66"/>
      <c r="FE76" s="41">
        <v>1277.2517053977899</v>
      </c>
      <c r="FF76" s="42">
        <v>127.436053687976</v>
      </c>
      <c r="FG76" s="66"/>
      <c r="FH76" s="41">
        <v>1253.2181528322801</v>
      </c>
      <c r="FI76" s="42">
        <v>135.54523037121299</v>
      </c>
      <c r="FJ76" s="66"/>
      <c r="FK76" s="41">
        <v>1337.8708161147999</v>
      </c>
      <c r="FL76" s="42">
        <v>147.42746005362901</v>
      </c>
      <c r="FN76" s="41">
        <v>1660.6612668202799</v>
      </c>
      <c r="FO76" s="42">
        <v>171.676268442393</v>
      </c>
      <c r="FP76" s="66"/>
      <c r="FQ76" s="41">
        <v>1641.9782228266699</v>
      </c>
      <c r="FR76" s="42">
        <v>181.292682403356</v>
      </c>
      <c r="FS76" s="66"/>
      <c r="FT76" s="41">
        <v>1616.8234988330501</v>
      </c>
      <c r="FU76" s="42">
        <v>192.17283792685899</v>
      </c>
      <c r="FV76" s="66"/>
      <c r="FW76" s="41">
        <v>1713.97842289499</v>
      </c>
      <c r="FX76" s="42">
        <v>208.53516951803999</v>
      </c>
      <c r="FZ76" s="41">
        <v>2016.6919333885</v>
      </c>
      <c r="GA76" s="42">
        <v>240.69010037555699</v>
      </c>
      <c r="GB76" s="66"/>
      <c r="GC76" s="41">
        <v>1992.6617563056</v>
      </c>
      <c r="GD76" s="42">
        <v>254.62469891336599</v>
      </c>
      <c r="GE76" s="66"/>
      <c r="GF76" s="41">
        <v>2031.97029797399</v>
      </c>
      <c r="GG76" s="42">
        <v>266.58382948315301</v>
      </c>
      <c r="GH76" s="66"/>
      <c r="GI76" s="41">
        <v>1922.4171521398</v>
      </c>
      <c r="GJ76" s="42">
        <v>286.34218196017702</v>
      </c>
      <c r="GL76" s="41">
        <v>2589.7660708599801</v>
      </c>
      <c r="GM76" s="42">
        <v>331.96933277545298</v>
      </c>
      <c r="GN76" s="66"/>
      <c r="GO76" s="41">
        <v>2551.1349621760401</v>
      </c>
      <c r="GP76" s="42">
        <v>350.67368630640601</v>
      </c>
      <c r="GQ76" s="66"/>
      <c r="GR76" s="41">
        <v>2514.4138448081599</v>
      </c>
      <c r="GS76" s="42">
        <v>371.98015171105101</v>
      </c>
      <c r="GT76" s="66"/>
      <c r="GU76" s="41">
        <v>2470.7596971983598</v>
      </c>
      <c r="GV76" s="42">
        <v>393.65508404747197</v>
      </c>
      <c r="GX76" s="41">
        <v>3558.2585927940499</v>
      </c>
      <c r="GY76" s="42">
        <v>552.43527895306704</v>
      </c>
      <c r="GZ76" s="66"/>
      <c r="HA76" s="41">
        <v>3507.5561830740298</v>
      </c>
      <c r="HB76" s="42">
        <v>583.26240042160805</v>
      </c>
      <c r="HC76" s="66"/>
      <c r="HD76" s="41">
        <v>3459.8484036339901</v>
      </c>
      <c r="HE76" s="42">
        <v>618.39405803623401</v>
      </c>
      <c r="HF76" s="66"/>
      <c r="HG76" s="41">
        <v>3533.0789681741599</v>
      </c>
      <c r="HH76" s="42">
        <v>646.52835458820596</v>
      </c>
      <c r="HJ76" s="41">
        <v>4710.2632955216104</v>
      </c>
      <c r="HK76" s="42">
        <v>831.66710824301197</v>
      </c>
      <c r="HL76" s="66"/>
      <c r="HM76" s="41">
        <v>4669.2221714431498</v>
      </c>
      <c r="HN76" s="42">
        <v>866.32745557236001</v>
      </c>
      <c r="HO76" s="66"/>
      <c r="HP76" s="41">
        <v>4605.2544073646905</v>
      </c>
      <c r="HQ76" s="42">
        <v>913.55121217179396</v>
      </c>
      <c r="HR76" s="66"/>
      <c r="HS76" s="41">
        <v>4535.5546832862301</v>
      </c>
      <c r="HT76" s="42">
        <v>960.22257775857997</v>
      </c>
      <c r="HU76" s="66"/>
      <c r="HV76" s="41">
        <v>4642.6899306585401</v>
      </c>
      <c r="HW76" s="42">
        <v>998.55331832157697</v>
      </c>
      <c r="HX76" s="66"/>
      <c r="HY76" s="41">
        <v>4398.9627</v>
      </c>
      <c r="HZ76" s="42">
        <v>1063.68857983565</v>
      </c>
      <c r="IB76" s="41">
        <v>6115.1936220385696</v>
      </c>
      <c r="IC76" s="42">
        <v>1194.6016729596699</v>
      </c>
      <c r="ID76" s="66"/>
      <c r="IE76" s="41">
        <v>6074.0678952793196</v>
      </c>
      <c r="IF76" s="42">
        <v>1240.7755266944901</v>
      </c>
      <c r="IG76" s="66"/>
      <c r="IH76" s="41">
        <v>6008.0892985200699</v>
      </c>
      <c r="II76" s="42">
        <v>1303.73836470643</v>
      </c>
      <c r="IJ76" s="66"/>
      <c r="IK76" s="41">
        <v>5935.9376467608099</v>
      </c>
      <c r="IL76" s="42">
        <v>1366.6676625083901</v>
      </c>
      <c r="IM76" s="66"/>
      <c r="IN76" s="41">
        <v>5874.9282632423101</v>
      </c>
      <c r="IO76" s="42">
        <v>1434.6400007254899</v>
      </c>
      <c r="IP76" s="66"/>
      <c r="IQ76" s="41">
        <v>5772.8284000000003</v>
      </c>
      <c r="IR76" s="42">
        <v>1505.9881994411501</v>
      </c>
      <c r="IT76" s="41">
        <v>7693.9168541521203</v>
      </c>
      <c r="IU76" s="42">
        <v>1647.9846626019901</v>
      </c>
      <c r="IV76" s="66"/>
      <c r="IW76" s="41">
        <v>7653.2720113897103</v>
      </c>
      <c r="IX76" s="42">
        <v>1707.2211622652201</v>
      </c>
      <c r="IY76" s="66"/>
      <c r="IZ76" s="41">
        <v>7585.8480686273197</v>
      </c>
      <c r="JA76" s="42">
        <v>1788.28477237528</v>
      </c>
      <c r="JB76" s="66"/>
      <c r="JC76" s="41">
        <v>7511.8099758649196</v>
      </c>
      <c r="JD76" s="42">
        <v>1869.92485307978</v>
      </c>
      <c r="JE76" s="66"/>
      <c r="JF76" s="41">
        <v>7419.4124831025301</v>
      </c>
      <c r="JG76" s="42">
        <v>1959.0662409972299</v>
      </c>
      <c r="JH76" s="66"/>
      <c r="JI76" s="41">
        <v>7610.7734410033099</v>
      </c>
      <c r="JJ76" s="42">
        <v>2028.25259219796</v>
      </c>
      <c r="JL76" s="41">
        <v>9336.5698991792397</v>
      </c>
      <c r="JM76" s="42">
        <v>2224.2827804235999</v>
      </c>
      <c r="JN76" s="66"/>
      <c r="JO76" s="41">
        <v>9250.3333991792406</v>
      </c>
      <c r="JP76" s="42">
        <v>2304.1290294995201</v>
      </c>
      <c r="JQ76" s="66"/>
      <c r="JR76" s="41">
        <v>9169.6697120913304</v>
      </c>
      <c r="JS76" s="42">
        <v>2413.1057889723502</v>
      </c>
      <c r="JT76" s="66"/>
      <c r="JU76" s="41">
        <v>9081.0690450034399</v>
      </c>
      <c r="JV76" s="42">
        <v>2523.0114294588702</v>
      </c>
      <c r="JW76" s="66"/>
      <c r="JX76" s="41">
        <v>9011.7928308276496</v>
      </c>
      <c r="JY76" s="42">
        <v>2643.1017461320498</v>
      </c>
      <c r="JZ76" s="66"/>
      <c r="KA76" s="41">
        <v>9202.0306012123492</v>
      </c>
      <c r="KB76" s="42">
        <v>2736.5216000550799</v>
      </c>
      <c r="KD76" s="41">
        <v>2147.0307286949901</v>
      </c>
      <c r="KE76" s="42">
        <v>184.154491426569</v>
      </c>
      <c r="KF76" s="66"/>
      <c r="KG76" s="41">
        <v>2131.32596252143</v>
      </c>
      <c r="KH76" s="42">
        <v>190.042388224809</v>
      </c>
      <c r="KI76" s="66"/>
      <c r="KJ76" s="41">
        <v>2111.3496475478701</v>
      </c>
      <c r="KK76" s="42">
        <v>197.53549175268699</v>
      </c>
      <c r="KL76" s="66"/>
      <c r="KM76" s="41">
        <v>2241.6675079497099</v>
      </c>
      <c r="KN76" s="42">
        <v>211.57985452708101</v>
      </c>
      <c r="KP76" s="41">
        <v>2609.4768719633998</v>
      </c>
      <c r="KQ76" s="42">
        <v>269.16604560658197</v>
      </c>
      <c r="KR76" s="66"/>
      <c r="KS76" s="41">
        <v>2591.5678492536799</v>
      </c>
      <c r="KT76" s="42">
        <v>277.79253154883099</v>
      </c>
      <c r="KU76" s="66"/>
      <c r="KV76" s="41">
        <v>2568.7228409439599</v>
      </c>
      <c r="KW76" s="42">
        <v>288.78691772305802</v>
      </c>
      <c r="KX76" s="66"/>
      <c r="KY76" s="41">
        <v>2739.1385294681299</v>
      </c>
      <c r="KZ76" s="42">
        <v>311.40624169267397</v>
      </c>
      <c r="LB76" s="41">
        <v>3308.0096815330298</v>
      </c>
      <c r="LC76" s="42">
        <v>384.65745310277498</v>
      </c>
      <c r="LD76" s="66"/>
      <c r="LE76" s="41">
        <v>3288.65914541641</v>
      </c>
      <c r="LF76" s="42">
        <v>395.90067501325899</v>
      </c>
      <c r="LG76" s="66"/>
      <c r="LH76" s="41">
        <v>3263.7760268997999</v>
      </c>
      <c r="LI76" s="42">
        <v>410.13721573257698</v>
      </c>
      <c r="LJ76" s="66"/>
      <c r="LK76" s="41">
        <v>3463.5385799999999</v>
      </c>
      <c r="LL76" s="42">
        <v>440.91777335329402</v>
      </c>
      <c r="LN76" s="41">
        <v>4028.2567271545199</v>
      </c>
      <c r="LO76" s="42">
        <v>536.41574393191604</v>
      </c>
      <c r="LP76" s="66"/>
      <c r="LQ76" s="41">
        <v>4003.7100798005799</v>
      </c>
      <c r="LR76" s="42">
        <v>552.94427580791103</v>
      </c>
      <c r="LS76" s="66"/>
      <c r="LT76" s="41">
        <v>3972.2137844466401</v>
      </c>
      <c r="LU76" s="42">
        <v>573.94079056903104</v>
      </c>
      <c r="LV76" s="66"/>
      <c r="LW76" s="41">
        <v>3935.5164870927001</v>
      </c>
      <c r="LX76" s="42">
        <v>598.13785595501997</v>
      </c>
      <c r="LZ76" s="41">
        <v>5128.6284845350801</v>
      </c>
      <c r="MA76" s="42">
        <v>744.16696839143196</v>
      </c>
      <c r="MB76" s="66"/>
      <c r="MC76" s="41">
        <v>5093.9812127326004</v>
      </c>
      <c r="MD76" s="42">
        <v>765.81478020331303</v>
      </c>
      <c r="ME76" s="66"/>
      <c r="MF76" s="41">
        <v>5057.1923483276196</v>
      </c>
      <c r="MG76" s="42">
        <v>793.48508733916003</v>
      </c>
      <c r="MH76" s="66"/>
      <c r="MI76" s="41">
        <v>5014.2272999999996</v>
      </c>
      <c r="MJ76" s="42">
        <v>825.40767967642</v>
      </c>
      <c r="ML76" s="41">
        <v>7028.0163616007803</v>
      </c>
      <c r="MM76" s="42">
        <v>1233.35489907243</v>
      </c>
      <c r="MN76" s="66"/>
      <c r="MO76" s="41">
        <v>6982.2470388491702</v>
      </c>
      <c r="MP76" s="42">
        <v>1268.86462419394</v>
      </c>
      <c r="MQ76" s="66"/>
      <c r="MR76" s="41">
        <v>6933.85968614594</v>
      </c>
      <c r="MS76" s="42">
        <v>1314.29618495964</v>
      </c>
      <c r="MT76" s="66"/>
      <c r="MU76" s="41">
        <v>6877.2793000000001</v>
      </c>
      <c r="MV76" s="42">
        <v>1367.0134353231099</v>
      </c>
      <c r="MX76" s="41">
        <v>9242.3710611466304</v>
      </c>
      <c r="MY76" s="42">
        <v>1873.7976464319399</v>
      </c>
      <c r="MZ76" s="66"/>
      <c r="NA76" s="41">
        <v>9203.0494809850497</v>
      </c>
      <c r="NB76" s="42">
        <v>1911.5109847173401</v>
      </c>
      <c r="NC76" s="66"/>
      <c r="ND76" s="41">
        <v>9144.7170752234597</v>
      </c>
      <c r="NE76" s="42">
        <v>1967.71838324751</v>
      </c>
      <c r="NF76" s="66"/>
      <c r="NG76" s="41">
        <v>9081.3361270618698</v>
      </c>
      <c r="NH76" s="42">
        <v>2029.0397963918199</v>
      </c>
      <c r="NI76" s="66"/>
      <c r="NJ76" s="41">
        <v>9016.6452963387001</v>
      </c>
      <c r="NK76" s="42">
        <v>2103.6194545527501</v>
      </c>
      <c r="NL76" s="66"/>
      <c r="NM76" s="41">
        <v>8941.8414400000001</v>
      </c>
      <c r="NN76" s="42">
        <v>2190.61492917242</v>
      </c>
      <c r="NP76" s="41">
        <v>11854.027893660499</v>
      </c>
      <c r="NQ76" s="42">
        <v>2700.0872806948501</v>
      </c>
      <c r="NR76" s="66"/>
      <c r="NS76" s="41">
        <v>11812.465251027999</v>
      </c>
      <c r="NT76" s="42">
        <v>2749.2992231113199</v>
      </c>
      <c r="NU76" s="66"/>
      <c r="NV76" s="41">
        <v>11750.013417595699</v>
      </c>
      <c r="NW76" s="42">
        <v>2821.71995352879</v>
      </c>
      <c r="NX76" s="66"/>
      <c r="NY76" s="41">
        <v>11682.0279359632</v>
      </c>
      <c r="NZ76" s="42">
        <v>2900.6713623002802</v>
      </c>
      <c r="OA76" s="66"/>
      <c r="OB76" s="41">
        <v>11614.329993498401</v>
      </c>
      <c r="OC76" s="42">
        <v>2996.64183121426</v>
      </c>
      <c r="OD76" s="66"/>
      <c r="OE76" s="41">
        <v>11520.094499999999</v>
      </c>
      <c r="OF76" s="42">
        <v>3107.3693761316499</v>
      </c>
      <c r="OH76" s="41">
        <v>14777.1811776001</v>
      </c>
      <c r="OI76" s="42">
        <v>3735.2236137078298</v>
      </c>
      <c r="OJ76" s="66"/>
      <c r="OK76" s="41">
        <v>14733.677180436</v>
      </c>
      <c r="OL76" s="42">
        <v>3797.4220463725201</v>
      </c>
      <c r="OM76" s="66"/>
      <c r="ON76" s="41">
        <v>14667.405627272001</v>
      </c>
      <c r="OO76" s="42">
        <v>3888.2020412751699</v>
      </c>
      <c r="OP76" s="66"/>
      <c r="OQ76" s="41">
        <v>14595.1153201079</v>
      </c>
      <c r="OR76" s="42">
        <v>3986.9170981334901</v>
      </c>
      <c r="OS76" s="66"/>
      <c r="OT76" s="41">
        <v>14506.852460943801</v>
      </c>
      <c r="OU76" s="42">
        <v>4105.6293458135597</v>
      </c>
      <c r="OV76" s="66"/>
      <c r="OW76" s="41">
        <v>14424.145399999999</v>
      </c>
      <c r="OX76" s="42">
        <v>4245.2131308076096</v>
      </c>
      <c r="OZ76" s="41">
        <v>17882.735698743501</v>
      </c>
      <c r="PA76" s="42">
        <v>5034.2634413748601</v>
      </c>
      <c r="PB76" s="66"/>
      <c r="PC76" s="41">
        <v>17810.675677143499</v>
      </c>
      <c r="PD76" s="42">
        <v>5116.4370192858796</v>
      </c>
      <c r="PE76" s="66"/>
      <c r="PF76" s="41">
        <v>17731.2796867869</v>
      </c>
      <c r="PG76" s="42">
        <v>5238.26268481232</v>
      </c>
      <c r="PH76" s="66"/>
      <c r="PI76" s="41">
        <v>17644.661191630301</v>
      </c>
      <c r="PJ76" s="42">
        <v>5370.9790689302099</v>
      </c>
      <c r="PK76" s="66"/>
      <c r="PL76" s="41">
        <v>17560.794172517199</v>
      </c>
      <c r="PM76" s="42">
        <v>5532.6436753142098</v>
      </c>
      <c r="PN76" s="66"/>
      <c r="PO76" s="41">
        <v>17439.888599999998</v>
      </c>
      <c r="PP76" s="42">
        <v>5719.0751691575897</v>
      </c>
      <c r="PR76" s="41">
        <v>192.25929616519801</v>
      </c>
      <c r="PS76" s="42">
        <v>33.724475961894797</v>
      </c>
      <c r="PT76" s="66"/>
      <c r="PU76" s="41">
        <v>154.74592879673</v>
      </c>
      <c r="PV76" s="42">
        <v>36.2124081378157</v>
      </c>
      <c r="PW76" s="66"/>
      <c r="PX76" s="41">
        <v>125.37365763906899</v>
      </c>
      <c r="PY76" s="42">
        <v>38.284775089828003</v>
      </c>
      <c r="PZ76" s="66"/>
      <c r="QA76" s="41">
        <v>147.31540000000101</v>
      </c>
      <c r="QB76" s="42">
        <v>41.123466662434502</v>
      </c>
      <c r="QD76" s="41">
        <v>230.597701712716</v>
      </c>
      <c r="QE76" s="42">
        <v>50.463378317607201</v>
      </c>
      <c r="QF76" s="66"/>
      <c r="QG76" s="41">
        <v>204.745843147209</v>
      </c>
      <c r="QH76" s="42">
        <v>53.355058162261003</v>
      </c>
      <c r="QI76" s="66"/>
      <c r="QJ76" s="41">
        <v>171.34742458170101</v>
      </c>
      <c r="QK76" s="42">
        <v>56.405193676433001</v>
      </c>
      <c r="QL76" s="66"/>
      <c r="QM76" s="41">
        <v>201.95440000000099</v>
      </c>
      <c r="QN76" s="42">
        <v>60.9596492750686</v>
      </c>
      <c r="QP76" s="41">
        <v>330.448039811294</v>
      </c>
      <c r="QQ76" s="42">
        <v>71.944433944224699</v>
      </c>
      <c r="QR76" s="66"/>
      <c r="QS76" s="41">
        <v>303.01045181767802</v>
      </c>
      <c r="QT76" s="42">
        <v>75.920109618384899</v>
      </c>
      <c r="QU76" s="66"/>
      <c r="QV76" s="41">
        <v>292.65218703172201</v>
      </c>
      <c r="QW76" s="42">
        <v>79.496738313627105</v>
      </c>
      <c r="QX76" s="66"/>
      <c r="QY76" s="41">
        <v>272.63767384272597</v>
      </c>
      <c r="QZ76" s="42">
        <v>86.621974443627195</v>
      </c>
      <c r="RB76" s="41">
        <v>391.01425709738402</v>
      </c>
      <c r="RC76" s="42">
        <v>100.86499937984399</v>
      </c>
      <c r="RD76" s="66"/>
      <c r="RE76" s="41">
        <v>356.04090001448202</v>
      </c>
      <c r="RF76" s="42">
        <v>106.539838665986</v>
      </c>
      <c r="RG76" s="66"/>
      <c r="RH76" s="41">
        <v>310.47874293157997</v>
      </c>
      <c r="RI76" s="42">
        <v>112.527958097574</v>
      </c>
      <c r="RJ76" s="66"/>
      <c r="RK76" s="41">
        <v>257.10516041099601</v>
      </c>
      <c r="RL76" s="42">
        <v>118.827902051675</v>
      </c>
      <c r="RN76" s="41">
        <v>538.25099175540799</v>
      </c>
      <c r="RO76" s="42">
        <v>139.08177051709001</v>
      </c>
      <c r="RP76" s="66"/>
      <c r="RQ76" s="41">
        <v>486.488067071469</v>
      </c>
      <c r="RR76" s="42">
        <v>146.918619181926</v>
      </c>
      <c r="RS76" s="66"/>
      <c r="RT76" s="41">
        <v>472.66849686213999</v>
      </c>
      <c r="RU76" s="42">
        <v>153.970301693202</v>
      </c>
      <c r="RV76" s="66"/>
      <c r="RW76" s="41">
        <v>371.68863513736</v>
      </c>
      <c r="RX76" s="42">
        <v>163.41679423046301</v>
      </c>
      <c r="RZ76" s="41">
        <v>756.96940737441798</v>
      </c>
      <c r="SA76" s="42">
        <v>231.29712450001699</v>
      </c>
      <c r="SB76" s="66"/>
      <c r="SC76" s="41">
        <v>737.15419032633895</v>
      </c>
      <c r="SD76" s="42">
        <v>241.592916148787</v>
      </c>
      <c r="SE76" s="66"/>
      <c r="SF76" s="41">
        <v>619.64472221434903</v>
      </c>
      <c r="SG76" s="42">
        <v>257.596367949051</v>
      </c>
      <c r="SH76" s="66"/>
      <c r="SI76" s="41">
        <v>538.27800000000002</v>
      </c>
      <c r="SJ76" s="42">
        <v>271.62163365603499</v>
      </c>
      <c r="SL76" s="41">
        <v>1058.5620416920201</v>
      </c>
      <c r="SM76" s="42">
        <v>347.29766325959702</v>
      </c>
      <c r="SN76" s="66"/>
      <c r="SO76" s="41">
        <v>1001.24160561356</v>
      </c>
      <c r="SP76" s="42">
        <v>362.77449911145402</v>
      </c>
      <c r="SQ76" s="66"/>
      <c r="SR76" s="41">
        <v>914.63865753509504</v>
      </c>
      <c r="SS76" s="42">
        <v>381.72269505586797</v>
      </c>
      <c r="ST76" s="66"/>
      <c r="SU76" s="41">
        <v>820.44082145663799</v>
      </c>
      <c r="SV76" s="42">
        <v>399.51597626701198</v>
      </c>
      <c r="SW76" s="66"/>
      <c r="SX76" s="41">
        <v>728.56662129971096</v>
      </c>
      <c r="SY76" s="42">
        <v>419.34163985561997</v>
      </c>
      <c r="SZ76" s="66"/>
      <c r="TA76" s="41">
        <v>733.33499999999799</v>
      </c>
      <c r="TB76" s="42">
        <v>438.831800891402</v>
      </c>
      <c r="TD76" s="41">
        <v>1503.52037370414</v>
      </c>
      <c r="TE76" s="42">
        <v>497.71247914063201</v>
      </c>
      <c r="TF76" s="66"/>
      <c r="TG76" s="41">
        <v>1444.08042094488</v>
      </c>
      <c r="TH76" s="42">
        <v>519.01540538163704</v>
      </c>
      <c r="TI76" s="66"/>
      <c r="TJ76" s="41">
        <v>1352.6372421856299</v>
      </c>
      <c r="TK76" s="42">
        <v>545.27909748985701</v>
      </c>
      <c r="TL76" s="66"/>
      <c r="TM76" s="41">
        <v>1252.9252144263801</v>
      </c>
      <c r="TN76" s="42">
        <v>569.49020525272397</v>
      </c>
      <c r="TO76" s="66"/>
      <c r="TP76" s="41">
        <v>1159.1502149078699</v>
      </c>
      <c r="TQ76" s="42">
        <v>595.76211155494195</v>
      </c>
      <c r="TR76" s="66"/>
      <c r="TS76" s="41">
        <v>1145.4873</v>
      </c>
      <c r="TT76" s="42">
        <v>620.78342525876099</v>
      </c>
      <c r="TV76" s="41">
        <v>2014.37675321795</v>
      </c>
      <c r="TW76" s="42">
        <v>685.08172754397799</v>
      </c>
      <c r="TX76" s="66"/>
      <c r="TY76" s="41">
        <v>1953.3827704555499</v>
      </c>
      <c r="TZ76" s="42">
        <v>713.09727892005503</v>
      </c>
      <c r="UA76" s="66"/>
      <c r="UB76" s="41">
        <v>1857.66484769315</v>
      </c>
      <c r="UC76" s="42">
        <v>748.19449837610205</v>
      </c>
      <c r="UD76" s="66"/>
      <c r="UE76" s="41">
        <v>1753.0041149307499</v>
      </c>
      <c r="UF76" s="42">
        <v>780.222996767258</v>
      </c>
      <c r="UG76" s="66"/>
      <c r="UH76" s="41">
        <v>1624.20038216835</v>
      </c>
      <c r="UI76" s="42">
        <v>814.31396331697101</v>
      </c>
      <c r="UJ76" s="66"/>
      <c r="UK76" s="41">
        <v>1650.53152712977</v>
      </c>
      <c r="UL76" s="42">
        <v>845.73623633588795</v>
      </c>
      <c r="UN76" s="41">
        <v>2474.3673395504602</v>
      </c>
      <c r="UO76" s="42">
        <v>924.49583371068002</v>
      </c>
      <c r="UP76" s="66"/>
      <c r="UQ76" s="41">
        <v>2363.7118715504598</v>
      </c>
      <c r="UR76" s="42">
        <v>962.23989467919</v>
      </c>
      <c r="US76" s="66"/>
      <c r="UT76" s="41">
        <v>2249.09540846256</v>
      </c>
      <c r="UU76" s="42">
        <v>1009.3245634454501</v>
      </c>
      <c r="UV76" s="66"/>
      <c r="UW76" s="41">
        <v>2123.7475733746601</v>
      </c>
      <c r="UX76" s="42">
        <v>1052.4491050312899</v>
      </c>
      <c r="UY76" s="66"/>
      <c r="UZ76" s="41">
        <v>2010.78387119886</v>
      </c>
      <c r="VA76" s="42">
        <v>1098.5405744166801</v>
      </c>
      <c r="VB76" s="66"/>
      <c r="VC76" s="41">
        <v>2001.51519951514</v>
      </c>
      <c r="VD76" s="42">
        <v>1141.10252400173</v>
      </c>
      <c r="VF76" s="41">
        <v>740.42929912712702</v>
      </c>
      <c r="VG76" s="42">
        <v>66.736798417832304</v>
      </c>
      <c r="VH76" s="66"/>
      <c r="VI76" s="41">
        <v>713.19339996946496</v>
      </c>
      <c r="VJ76" s="42">
        <v>70.821747402421494</v>
      </c>
      <c r="VK76" s="66"/>
      <c r="VL76" s="41">
        <v>711.90608923341495</v>
      </c>
      <c r="VM76" s="42">
        <v>74.501428518971693</v>
      </c>
      <c r="VN76" s="66"/>
      <c r="VO76" s="41">
        <v>747.00104673231294</v>
      </c>
      <c r="VP76" s="42">
        <v>80.643126754493693</v>
      </c>
      <c r="VR76" s="41">
        <v>911.24011254643597</v>
      </c>
      <c r="VS76" s="42">
        <v>98.533126643299298</v>
      </c>
      <c r="VT76" s="66"/>
      <c r="VU76" s="41">
        <v>880.24452798092898</v>
      </c>
      <c r="VV76" s="42">
        <v>104.500383343688</v>
      </c>
      <c r="VW76" s="66"/>
      <c r="VX76" s="41">
        <v>840.55774341542201</v>
      </c>
      <c r="VY76" s="42">
        <v>110.910801523956</v>
      </c>
      <c r="VZ76" s="66"/>
      <c r="WA76" s="41">
        <v>930.25617540549695</v>
      </c>
      <c r="WB76" s="42">
        <v>119.55967116901699</v>
      </c>
      <c r="WD76" s="41">
        <v>1183.82293781729</v>
      </c>
      <c r="WE76" s="42">
        <v>140.525777232747</v>
      </c>
      <c r="WF76" s="66"/>
      <c r="WG76" s="41">
        <v>1150.50680582367</v>
      </c>
      <c r="WH76" s="42">
        <v>148.60832681350499</v>
      </c>
      <c r="WI76" s="66"/>
      <c r="WJ76" s="41">
        <v>1107.4626738300501</v>
      </c>
      <c r="WK76" s="42">
        <v>157.27093326450299</v>
      </c>
      <c r="WL76" s="66"/>
      <c r="WM76" s="41">
        <v>1157.6692846001899</v>
      </c>
      <c r="WN76" s="42">
        <v>170.47902171789701</v>
      </c>
      <c r="WP76" s="41">
        <v>1433.0069746248</v>
      </c>
      <c r="WQ76" s="42">
        <v>197.03939889819799</v>
      </c>
      <c r="WR76" s="66"/>
      <c r="WS76" s="41">
        <v>1390.6854375419</v>
      </c>
      <c r="WT76" s="42">
        <v>208.692156255138</v>
      </c>
      <c r="WU76" s="66"/>
      <c r="WV76" s="41">
        <v>1336.13990045899</v>
      </c>
      <c r="WW76" s="42">
        <v>221.196665248861</v>
      </c>
      <c r="WX76" s="66"/>
      <c r="WY76" s="41">
        <v>1272.48566041099</v>
      </c>
      <c r="WZ76" s="42">
        <v>233.839885481913</v>
      </c>
      <c r="XB76" s="41">
        <v>1855.77683115846</v>
      </c>
      <c r="XC76" s="42">
        <v>271.667608798461</v>
      </c>
      <c r="XD76" s="66"/>
      <c r="XE76" s="41">
        <v>1795.1960904745099</v>
      </c>
      <c r="XF76" s="42">
        <v>287.46233254465898</v>
      </c>
      <c r="XG76" s="66"/>
      <c r="XH76" s="41">
        <v>1731.6408611066399</v>
      </c>
      <c r="XI76" s="42">
        <v>304.53944239487299</v>
      </c>
      <c r="XJ76" s="66"/>
      <c r="XK76" s="41">
        <v>1657.2780357387601</v>
      </c>
      <c r="XL76" s="42">
        <v>321.58554298238698</v>
      </c>
      <c r="XN76" s="41">
        <v>2557.6276909875101</v>
      </c>
      <c r="XO76" s="42">
        <v>451.94007472909198</v>
      </c>
      <c r="XP76" s="66"/>
      <c r="XQ76" s="41">
        <v>2477.6591052674798</v>
      </c>
      <c r="XR76" s="42">
        <v>477.95601938045502</v>
      </c>
      <c r="XS76" s="66"/>
      <c r="XT76" s="41">
        <v>2394.1725098274401</v>
      </c>
      <c r="XU76" s="42">
        <v>506.04284479836201</v>
      </c>
      <c r="XV76" s="66"/>
      <c r="XW76" s="41">
        <v>2296.35528052577</v>
      </c>
      <c r="XX76" s="42">
        <v>534.42403290693903</v>
      </c>
      <c r="XZ76" s="41">
        <v>3419.1555709117501</v>
      </c>
      <c r="YA76" s="42">
        <v>679.23065707244996</v>
      </c>
      <c r="YB76" s="66"/>
      <c r="YC76" s="41">
        <v>3350.9038228332802</v>
      </c>
      <c r="YD76" s="42">
        <v>709.12854318962604</v>
      </c>
      <c r="YE76" s="66"/>
      <c r="YF76" s="41">
        <v>3249.1016907548301</v>
      </c>
      <c r="YG76" s="42">
        <v>748.32161070483403</v>
      </c>
      <c r="YH76" s="66"/>
      <c r="YI76" s="41">
        <v>3138.45374267636</v>
      </c>
      <c r="YJ76" s="42">
        <v>785.19461587576302</v>
      </c>
      <c r="YK76" s="66"/>
      <c r="YL76" s="41">
        <v>3027.0225505194398</v>
      </c>
      <c r="YM76" s="42">
        <v>825.05829430074004</v>
      </c>
      <c r="YN76" s="66"/>
      <c r="YO76" s="41">
        <v>2897.9443999999999</v>
      </c>
      <c r="YP76" s="42">
        <v>868.79685483917501</v>
      </c>
      <c r="YR76" s="41">
        <v>4494.86098592709</v>
      </c>
      <c r="YS76" s="42">
        <v>974.35485161341398</v>
      </c>
      <c r="YT76" s="66"/>
      <c r="YU76" s="41">
        <v>4423.1233071678398</v>
      </c>
      <c r="YV76" s="42">
        <v>1014.6373466943101</v>
      </c>
      <c r="YW76" s="66"/>
      <c r="YX76" s="41">
        <v>4314.5810464085898</v>
      </c>
      <c r="YY76" s="42">
        <v>1067.7630569062601</v>
      </c>
      <c r="YZ76" s="66"/>
      <c r="ZA76" s="41">
        <v>4196.3626426493302</v>
      </c>
      <c r="ZB76" s="42">
        <v>1118.2525030168099</v>
      </c>
      <c r="ZC76" s="66"/>
      <c r="ZD76" s="41">
        <v>4253.68415268642</v>
      </c>
      <c r="ZE76" s="42">
        <v>1161.1484291925301</v>
      </c>
      <c r="ZF76" s="66"/>
      <c r="ZG76" s="41">
        <v>3916.3476947365102</v>
      </c>
      <c r="ZH76" s="42">
        <v>1229.5576368137999</v>
      </c>
      <c r="ZJ76" s="41">
        <v>5708.3943538407302</v>
      </c>
      <c r="ZK76" s="42">
        <v>1342.5026200186801</v>
      </c>
      <c r="ZL76" s="66"/>
      <c r="ZM76" s="41">
        <v>5633.7362310783301</v>
      </c>
      <c r="ZN76" s="42">
        <v>1394.6827765604301</v>
      </c>
      <c r="ZO76" s="66"/>
      <c r="ZP76" s="41">
        <v>5519.0193283159297</v>
      </c>
      <c r="ZQ76" s="42">
        <v>1463.93361976288</v>
      </c>
      <c r="ZR76" s="66"/>
      <c r="ZS76" s="41">
        <v>5393.7959555535299</v>
      </c>
      <c r="ZT76" s="42">
        <v>1530.7035240508301</v>
      </c>
      <c r="ZU76" s="66"/>
      <c r="ZV76" s="41">
        <v>5240.54598279112</v>
      </c>
      <c r="ZW76" s="42">
        <v>1600.9110695910899</v>
      </c>
      <c r="ZX76" s="66"/>
      <c r="ZY76" s="41">
        <v>5099.5679271297604</v>
      </c>
      <c r="ZZ76" s="42">
        <v>1675.2704647384601</v>
      </c>
      <c r="AAB76" s="41">
        <v>6938.3580859696503</v>
      </c>
      <c r="AAC76" s="42">
        <v>1811.8267573942501</v>
      </c>
      <c r="AAD76" s="66"/>
      <c r="AAE76" s="41">
        <v>6811.3056499696504</v>
      </c>
      <c r="AAF76" s="42">
        <v>1882.1479247724501</v>
      </c>
      <c r="AAG76" s="66"/>
      <c r="AAH76" s="41">
        <v>6673.8904108817496</v>
      </c>
      <c r="AAI76" s="42">
        <v>1975.21477808177</v>
      </c>
      <c r="AAJ76" s="66"/>
      <c r="AAK76" s="41">
        <v>6757.1956377719298</v>
      </c>
      <c r="AAL76" s="42">
        <v>2037.9107819824101</v>
      </c>
      <c r="AAM76" s="66"/>
      <c r="AAN76" s="41">
        <v>6381.5682176180599</v>
      </c>
      <c r="AAO76" s="42">
        <v>2159.6568178695902</v>
      </c>
      <c r="AAP76" s="66"/>
      <c r="AAQ76" s="41">
        <v>6171.5302995151296</v>
      </c>
      <c r="AAR76" s="42">
        <v>2260.26155523631</v>
      </c>
      <c r="AAT76" s="91">
        <v>1680.5487460510501</v>
      </c>
      <c r="AAU76" s="92">
        <v>163.43103986216499</v>
      </c>
      <c r="AAV76" s="80"/>
      <c r="AAW76" s="91">
        <v>1669.4168198774901</v>
      </c>
      <c r="AAX76" s="92">
        <v>170.25228454197401</v>
      </c>
      <c r="AAY76" s="80"/>
      <c r="AAZ76" s="91">
        <v>1655.03094490392</v>
      </c>
      <c r="ABA76" s="92">
        <v>178.998476825984</v>
      </c>
      <c r="ABB76" s="80"/>
      <c r="ABC76" s="91">
        <v>1762.6086934437301</v>
      </c>
      <c r="ABD76" s="92">
        <v>194.07485891596701</v>
      </c>
      <c r="ABF76" s="110">
        <v>2045.2673629353001</v>
      </c>
      <c r="ABG76" s="111">
        <v>237.81951983829001</v>
      </c>
      <c r="ABH76" s="99"/>
      <c r="ABI76" s="110">
        <v>2032.69332022558</v>
      </c>
      <c r="ABJ76" s="111">
        <v>247.78462973515499</v>
      </c>
      <c r="ABK76" s="99"/>
      <c r="ABL76" s="110">
        <v>2016.3704919158599</v>
      </c>
      <c r="ABM76" s="111">
        <v>260.53438499145602</v>
      </c>
      <c r="ABN76" s="99"/>
      <c r="ABO76" s="110">
        <v>2156.7872080459701</v>
      </c>
      <c r="ABP76" s="111">
        <v>284.02997451681102</v>
      </c>
      <c r="ABR76" s="129">
        <v>2600.2839331946998</v>
      </c>
      <c r="ABS76" s="130">
        <v>338.38176129141402</v>
      </c>
      <c r="ABT76" s="118"/>
      <c r="ABU76" s="129">
        <v>2587.0305170780898</v>
      </c>
      <c r="ABV76" s="130">
        <v>351.29952568358101</v>
      </c>
      <c r="ABW76" s="118"/>
      <c r="ABX76" s="129">
        <v>2569.6013185614702</v>
      </c>
      <c r="ABY76" s="130">
        <v>367.77797896128698</v>
      </c>
      <c r="ABZ76" s="118"/>
      <c r="ACA76" s="129">
        <v>2733.7709799999998</v>
      </c>
      <c r="ACB76" s="130">
        <v>399.38064005475701</v>
      </c>
      <c r="ACD76" s="148">
        <v>3164.20446254834</v>
      </c>
      <c r="ACE76" s="149">
        <v>472.293943504151</v>
      </c>
      <c r="ACF76" s="137"/>
      <c r="ACG76" s="148">
        <v>3147.2792151944</v>
      </c>
      <c r="ACH76" s="149">
        <v>491.348566724043</v>
      </c>
      <c r="ACI76" s="137"/>
      <c r="ACJ76" s="148">
        <v>3125.1003198404601</v>
      </c>
      <c r="ACK76" s="149">
        <v>515.65702788423096</v>
      </c>
      <c r="ACL76" s="137"/>
      <c r="ACM76" s="148">
        <v>3099.0666224865199</v>
      </c>
      <c r="ACN76" s="149">
        <v>543.45026726280901</v>
      </c>
      <c r="ACP76" s="167">
        <v>4035.8202850325401</v>
      </c>
      <c r="ACQ76" s="168">
        <v>654.58314439473099</v>
      </c>
      <c r="ACR76" s="156"/>
      <c r="ACS76" s="167">
        <v>4010.31869323006</v>
      </c>
      <c r="ACT76" s="168">
        <v>679.52923109094604</v>
      </c>
      <c r="ACU76" s="156"/>
      <c r="ACV76" s="167">
        <v>3984.71070882509</v>
      </c>
      <c r="ACW76" s="168">
        <v>711.55944498277802</v>
      </c>
      <c r="ACX76" s="156"/>
      <c r="ACY76" s="167">
        <v>3954.5434596200998</v>
      </c>
      <c r="ACZ76" s="168">
        <v>748.31709372986404</v>
      </c>
      <c r="ADB76" s="186">
        <v>5534.3077919232001</v>
      </c>
      <c r="ADC76" s="187">
        <v>1083.1588366999999</v>
      </c>
      <c r="ADD76" s="175"/>
      <c r="ADE76" s="186">
        <v>5500.7327091715897</v>
      </c>
      <c r="ADF76" s="187">
        <v>1124.07700598776</v>
      </c>
      <c r="ADG76" s="175"/>
      <c r="ADH76" s="186">
        <v>5467.2531964683603</v>
      </c>
      <c r="ADI76" s="187">
        <v>1176.6319820518199</v>
      </c>
      <c r="ADJ76" s="175"/>
      <c r="ADK76" s="186">
        <v>5427.7345999999998</v>
      </c>
      <c r="ADL76" s="187">
        <v>1237.29820316051</v>
      </c>
      <c r="ADN76" s="205">
        <v>7282.7664534635196</v>
      </c>
      <c r="ADO76" s="206">
        <v>1637.89779186087</v>
      </c>
      <c r="ADP76" s="194"/>
      <c r="ADQ76" s="205">
        <v>7254.7826333019402</v>
      </c>
      <c r="ADR76" s="206">
        <v>1680.94566261518</v>
      </c>
      <c r="ADS76" s="194"/>
      <c r="ADT76" s="205">
        <v>7212.2145475403404</v>
      </c>
      <c r="ADU76" s="206">
        <v>1746.0360887376701</v>
      </c>
      <c r="ADV76" s="194"/>
      <c r="ADW76" s="205">
        <v>7165.8953593787701</v>
      </c>
      <c r="ADX76" s="206">
        <v>1816.9674763319099</v>
      </c>
      <c r="ADY76" s="194"/>
      <c r="ADZ76" s="205">
        <v>7121.4886886555896</v>
      </c>
      <c r="AEA76" s="206">
        <v>1902.6692002508501</v>
      </c>
      <c r="AEB76" s="194"/>
      <c r="AEC76" s="205">
        <v>7069.7012399999903</v>
      </c>
      <c r="AED76" s="206">
        <v>2001.65585169325</v>
      </c>
      <c r="AEF76" s="224">
        <v>9369.7453001413196</v>
      </c>
      <c r="AEG76" s="225">
        <v>2353.0771397692502</v>
      </c>
      <c r="AEH76" s="213"/>
      <c r="AEI76" s="224">
        <v>9340.9376375089305</v>
      </c>
      <c r="AEJ76" s="225">
        <v>2408.9015969155298</v>
      </c>
      <c r="AEK76" s="213"/>
      <c r="AEL76" s="224">
        <v>9296.2206640765198</v>
      </c>
      <c r="AEM76" s="225">
        <v>2492.40237800161</v>
      </c>
      <c r="AEN76" s="213"/>
      <c r="AEO76" s="224">
        <v>9247.4296624441104</v>
      </c>
      <c r="AEP76" s="225">
        <v>2583.6315129998302</v>
      </c>
      <c r="AEQ76" s="213"/>
      <c r="AER76" s="224">
        <v>9202.5513999793093</v>
      </c>
      <c r="AES76" s="225">
        <v>2694.1208608511402</v>
      </c>
      <c r="AET76" s="213"/>
      <c r="AEU76" s="224">
        <v>9134.2085867468995</v>
      </c>
      <c r="AEV76" s="225">
        <v>2820.7953907235301</v>
      </c>
      <c r="AEX76" s="243">
        <v>11708.279010414501</v>
      </c>
      <c r="AEY76" s="244">
        <v>3247.4572017897599</v>
      </c>
      <c r="AEZ76" s="232"/>
      <c r="AFA76" s="243">
        <v>11678.9472132504</v>
      </c>
      <c r="AFB76" s="244">
        <v>3317.5960526547901</v>
      </c>
      <c r="AFC76" s="232"/>
      <c r="AFD76" s="243">
        <v>11632.3810600863</v>
      </c>
      <c r="AFE76" s="244">
        <v>3421.78319573302</v>
      </c>
      <c r="AFF76" s="232"/>
      <c r="AFG76" s="243">
        <v>11581.4179529222</v>
      </c>
      <c r="AFH76" s="244">
        <v>3535.5969373990001</v>
      </c>
      <c r="AFI76" s="232"/>
      <c r="AFJ76" s="243">
        <v>11518.5102937581</v>
      </c>
      <c r="AFK76" s="244">
        <v>3672.4582723810299</v>
      </c>
      <c r="AFL76" s="232"/>
      <c r="AFM76" s="243">
        <v>11464.572399999999</v>
      </c>
      <c r="AFN76" s="244">
        <v>3832.5620985444798</v>
      </c>
      <c r="AFP76" s="263">
        <v>14174.0784100609</v>
      </c>
      <c r="AFQ76" s="264">
        <v>4374.8951960418399</v>
      </c>
      <c r="AFR76" s="251"/>
      <c r="AFS76" s="263">
        <v>14119.025028460899</v>
      </c>
      <c r="AFT76" s="264">
        <v>4468.13224434516</v>
      </c>
      <c r="AFU76" s="251"/>
      <c r="AFV76" s="263">
        <v>14063.275518104299</v>
      </c>
      <c r="AFW76" s="264">
        <v>4607.9186026276602</v>
      </c>
      <c r="AFX76" s="251"/>
      <c r="AFY76" s="263">
        <v>14002.249662947699</v>
      </c>
      <c r="AFZ76" s="264">
        <v>4760.89331510582</v>
      </c>
      <c r="AGA76" s="251"/>
      <c r="AGB76" s="263">
        <v>13948.808883834499</v>
      </c>
      <c r="AGC76" s="264">
        <v>4947.06933071615</v>
      </c>
      <c r="AGD76" s="251"/>
      <c r="AGE76" s="263">
        <v>13862.4257</v>
      </c>
      <c r="AGF76" s="264">
        <v>5161.0532271705197</v>
      </c>
      <c r="AGH76" s="41"/>
      <c r="AGI76" s="42"/>
      <c r="AGK76" s="41"/>
      <c r="AGL76" s="42"/>
      <c r="AGN76" s="41"/>
      <c r="AGO76" s="42"/>
      <c r="AGQ76" s="41"/>
      <c r="AGR76" s="42"/>
      <c r="AGT76" s="41"/>
      <c r="AGU76" s="42"/>
      <c r="AGW76" s="41"/>
      <c r="AGX76" s="42"/>
      <c r="AGZ76" s="41"/>
      <c r="AHA76" s="42"/>
      <c r="AHC76" s="41"/>
      <c r="AHD76" s="42"/>
      <c r="AHF76" s="41"/>
      <c r="AHG76" s="42"/>
      <c r="AHI76" s="41"/>
      <c r="AHJ76" s="42"/>
      <c r="AHL76" s="41"/>
      <c r="AHM76" s="42"/>
      <c r="AHO76" s="41"/>
      <c r="AHP76" s="42"/>
      <c r="AHR76" s="41"/>
      <c r="AHS76" s="42"/>
      <c r="AHU76" s="41"/>
      <c r="AHV76" s="42"/>
      <c r="AHX76" s="41"/>
      <c r="AHY76" s="42"/>
      <c r="AIA76" s="41"/>
      <c r="AIB76" s="42"/>
      <c r="AID76" s="41"/>
      <c r="AIE76" s="42"/>
      <c r="AIG76" s="41"/>
      <c r="AIH76" s="42"/>
      <c r="AIJ76" s="41"/>
      <c r="AIK76" s="42"/>
      <c r="AIM76" s="41"/>
      <c r="AIN76" s="42"/>
      <c r="AIP76" s="41"/>
      <c r="AIQ76" s="42"/>
      <c r="AIS76" s="41"/>
      <c r="AIT76" s="42"/>
      <c r="AIV76" s="41"/>
      <c r="AIW76" s="42"/>
      <c r="AIY76" s="41"/>
      <c r="AIZ76" s="42"/>
      <c r="AJB76" s="41"/>
      <c r="AJC76" s="42"/>
      <c r="AJE76" s="41"/>
      <c r="AJF76" s="42"/>
      <c r="AJH76" s="41"/>
      <c r="AJI76" s="42"/>
      <c r="AJK76" s="41"/>
      <c r="AJL76" s="42"/>
      <c r="AJN76" s="41"/>
      <c r="AJO76" s="42"/>
      <c r="AJQ76" s="41"/>
      <c r="AJR76" s="42"/>
      <c r="AJT76" s="41"/>
      <c r="AJU76" s="42"/>
      <c r="AJW76" s="41"/>
      <c r="AJX76" s="42"/>
      <c r="AJZ76" s="41"/>
      <c r="AKA76" s="42"/>
      <c r="AKC76" s="41"/>
      <c r="AKD76" s="42"/>
      <c r="AKF76" s="41"/>
      <c r="AKG76" s="42"/>
      <c r="AKI76" s="41"/>
      <c r="AKJ76" s="42"/>
      <c r="AKL76" s="41"/>
      <c r="AKM76" s="42"/>
      <c r="AKN76" s="66"/>
      <c r="AKO76" s="41"/>
      <c r="AKP76" s="42"/>
      <c r="AKQ76" s="66"/>
      <c r="AKR76" s="41"/>
      <c r="AKS76" s="42"/>
      <c r="AKU76" s="41"/>
      <c r="AKV76" s="42"/>
      <c r="AKW76" s="66"/>
      <c r="AKX76" s="41"/>
      <c r="AKY76" s="42"/>
      <c r="AKZ76" s="66"/>
      <c r="ALA76" s="41"/>
      <c r="ALB76" s="42"/>
      <c r="ALD76" s="41"/>
      <c r="ALE76" s="42"/>
      <c r="ALF76" s="66"/>
      <c r="ALG76" s="41"/>
      <c r="ALH76" s="42"/>
      <c r="ALI76" s="66"/>
      <c r="ALJ76" s="41"/>
      <c r="ALK76" s="42"/>
      <c r="ALM76" s="41"/>
      <c r="ALN76" s="42"/>
      <c r="ALO76" s="66"/>
      <c r="ALP76" s="41"/>
      <c r="ALQ76" s="42"/>
      <c r="ALR76" s="66"/>
      <c r="ALS76" s="41"/>
      <c r="ALT76" s="42"/>
      <c r="ALV76" s="41"/>
      <c r="ALW76" s="42"/>
      <c r="ALX76" s="66"/>
      <c r="ALY76" s="41"/>
      <c r="ALZ76" s="42"/>
      <c r="AMA76" s="66"/>
      <c r="AMB76" s="41"/>
      <c r="AMC76" s="42"/>
      <c r="AME76" s="41"/>
      <c r="AMF76" s="42"/>
      <c r="AMG76" s="66"/>
      <c r="AMH76" s="41"/>
      <c r="AMI76" s="42"/>
      <c r="AMJ76" s="66"/>
      <c r="AMK76" s="41"/>
      <c r="AML76" s="42"/>
      <c r="AMN76" s="41"/>
      <c r="AMO76" s="42"/>
      <c r="AMP76" s="66"/>
      <c r="AMQ76" s="41"/>
      <c r="AMR76" s="42"/>
      <c r="AMS76" s="66"/>
      <c r="AMT76" s="41"/>
      <c r="AMU76" s="42"/>
      <c r="AMW76" s="41"/>
      <c r="AMX76" s="42"/>
      <c r="AMY76" s="66"/>
      <c r="AMZ76" s="41"/>
      <c r="ANA76" s="42"/>
      <c r="ANB76" s="66"/>
      <c r="ANC76" s="41"/>
      <c r="AND76" s="42"/>
      <c r="ANF76" s="41"/>
      <c r="ANG76" s="42"/>
      <c r="ANH76" s="66"/>
      <c r="ANI76" s="41"/>
      <c r="ANJ76" s="42"/>
      <c r="ANK76" s="66"/>
      <c r="ANL76" s="41"/>
      <c r="ANM76" s="42"/>
      <c r="ANO76" s="41"/>
      <c r="ANP76" s="42"/>
      <c r="ANQ76" s="66"/>
      <c r="ANR76" s="41"/>
      <c r="ANS76" s="42"/>
      <c r="ANT76" s="66"/>
      <c r="ANU76" s="41"/>
      <c r="ANV76" s="42"/>
      <c r="ANX76" s="41"/>
      <c r="ANY76" s="42"/>
      <c r="ANZ76" s="66"/>
      <c r="AOA76" s="41"/>
      <c r="AOB76" s="42"/>
      <c r="AOC76" s="66"/>
      <c r="AOD76" s="41"/>
      <c r="AOE76" s="42"/>
      <c r="AOG76" s="41"/>
      <c r="AOH76" s="42"/>
      <c r="AOI76" s="66"/>
      <c r="AOJ76" s="41"/>
      <c r="AOK76" s="42"/>
      <c r="AOL76" s="66"/>
      <c r="AOM76" s="41"/>
      <c r="AON76" s="42"/>
      <c r="AOP76" s="41"/>
      <c r="AOQ76" s="42"/>
      <c r="AOS76" s="41"/>
      <c r="AOT76" s="42"/>
      <c r="AOV76" s="41"/>
      <c r="AOW76" s="42"/>
      <c r="AOY76" s="41"/>
      <c r="AOZ76" s="42"/>
      <c r="APB76" s="41"/>
      <c r="APC76" s="42"/>
      <c r="APE76" s="41"/>
      <c r="APF76" s="42"/>
      <c r="APH76" s="41"/>
      <c r="API76" s="42"/>
      <c r="APK76" s="41"/>
      <c r="APL76" s="42"/>
      <c r="APN76" s="41"/>
      <c r="APO76" s="42"/>
      <c r="APQ76" s="41"/>
      <c r="APR76" s="42"/>
      <c r="APT76" s="41"/>
      <c r="APU76" s="42"/>
      <c r="APW76" s="41"/>
      <c r="APX76" s="42"/>
      <c r="APZ76" s="41"/>
      <c r="AQA76" s="42"/>
      <c r="AQC76" s="41"/>
      <c r="AQD76" s="42"/>
      <c r="AQF76" s="41"/>
      <c r="AQG76" s="42"/>
      <c r="AQI76" s="41"/>
      <c r="AQJ76" s="42"/>
      <c r="AQL76" s="41"/>
      <c r="AQM76" s="42"/>
      <c r="AQO76" s="41"/>
      <c r="AQP76" s="42"/>
      <c r="AQR76" s="41"/>
      <c r="AQS76" s="42"/>
      <c r="AQU76" s="41"/>
      <c r="AQV76" s="42"/>
      <c r="AQX76" s="41"/>
      <c r="AQY76" s="42"/>
      <c r="ARA76" s="41"/>
      <c r="ARB76" s="42"/>
      <c r="ARD76" s="41"/>
      <c r="ARE76" s="42"/>
      <c r="ARG76" s="41"/>
      <c r="ARH76" s="42"/>
      <c r="ARJ76" s="41"/>
      <c r="ARK76" s="42"/>
      <c r="ARM76" s="41"/>
      <c r="ARN76" s="42"/>
      <c r="ARP76" s="41"/>
      <c r="ARQ76" s="42"/>
      <c r="ARS76" s="41"/>
      <c r="ART76" s="42"/>
      <c r="ARV76" s="41"/>
      <c r="ARW76" s="42"/>
      <c r="ARY76" s="41"/>
      <c r="ARZ76" s="42"/>
      <c r="ASB76" s="41"/>
      <c r="ASC76" s="42"/>
      <c r="ASE76" s="41"/>
      <c r="ASF76" s="42"/>
      <c r="ASH76" s="41"/>
      <c r="ASI76" s="42"/>
      <c r="ASK76" s="41"/>
      <c r="ASL76" s="42"/>
      <c r="ASN76" s="41"/>
      <c r="ASO76" s="42"/>
      <c r="ASQ76" s="41"/>
      <c r="ASR76" s="42"/>
      <c r="AST76" s="41"/>
      <c r="ASU76" s="42"/>
      <c r="ASW76" s="41"/>
      <c r="ASX76" s="42"/>
      <c r="ASZ76" s="41"/>
      <c r="ATA76" s="42"/>
      <c r="ATC76" s="41"/>
      <c r="ATD76" s="42"/>
      <c r="ATF76" s="41"/>
      <c r="ATG76" s="42"/>
      <c r="ATI76" s="41"/>
      <c r="ATJ76" s="42"/>
      <c r="ATL76" s="41"/>
      <c r="ATM76" s="42"/>
      <c r="ATO76" s="41"/>
      <c r="ATP76" s="42"/>
      <c r="ATR76" s="41"/>
      <c r="ATS76" s="42"/>
      <c r="ATU76" s="41"/>
      <c r="ATV76" s="42"/>
      <c r="ATX76" s="41"/>
      <c r="ATY76" s="42"/>
      <c r="AUA76" s="41"/>
      <c r="AUB76" s="42"/>
      <c r="AUD76" s="41"/>
      <c r="AUE76" s="42"/>
      <c r="AUG76" s="41"/>
      <c r="AUH76" s="42"/>
      <c r="AUJ76" s="41"/>
      <c r="AUK76" s="42"/>
      <c r="AUM76" s="41"/>
      <c r="AUN76" s="42"/>
      <c r="AUP76" s="41"/>
      <c r="AUQ76" s="42"/>
      <c r="AUS76" s="41"/>
      <c r="AUT76" s="42"/>
      <c r="AUV76" s="41"/>
      <c r="AUW76" s="42"/>
      <c r="AUY76" s="41"/>
      <c r="AUZ76" s="42"/>
      <c r="AVB76" s="41"/>
      <c r="AVC76" s="42"/>
      <c r="AVE76" s="41"/>
      <c r="AVF76" s="42"/>
      <c r="AVH76" s="41"/>
      <c r="AVI76" s="42"/>
      <c r="AVK76" s="41"/>
      <c r="AVL76" s="42"/>
      <c r="AVN76" s="41"/>
      <c r="AVO76" s="42"/>
      <c r="AVQ76" s="41"/>
      <c r="AVR76" s="42"/>
      <c r="AVT76" s="41"/>
      <c r="AVU76" s="42"/>
      <c r="AVW76" s="41"/>
      <c r="AVX76" s="42"/>
      <c r="AVZ76" s="41"/>
      <c r="AWA76" s="42"/>
      <c r="AWC76" s="41"/>
      <c r="AWD76" s="42"/>
      <c r="AWF76" s="41"/>
      <c r="AWG76" s="42"/>
      <c r="AWH76" s="66"/>
      <c r="AWI76" s="41"/>
      <c r="AWJ76" s="42"/>
      <c r="AWK76" s="66"/>
      <c r="AWL76" s="41"/>
      <c r="AWM76" s="42"/>
      <c r="AWO76" s="41"/>
      <c r="AWP76" s="42"/>
      <c r="AWQ76" s="66"/>
      <c r="AWR76" s="41"/>
      <c r="AWS76" s="42"/>
      <c r="AWT76" s="66"/>
      <c r="AWU76" s="41"/>
      <c r="AWV76" s="42"/>
      <c r="AWX76" s="41"/>
      <c r="AWY76" s="42"/>
      <c r="AWZ76" s="66"/>
      <c r="AXA76" s="41"/>
      <c r="AXB76" s="42"/>
      <c r="AXC76" s="66"/>
      <c r="AXD76" s="41"/>
      <c r="AXE76" s="42"/>
      <c r="AXG76" s="41"/>
      <c r="AXH76" s="42"/>
      <c r="AXI76" s="66"/>
      <c r="AXJ76" s="41"/>
      <c r="AXK76" s="42"/>
      <c r="AXL76" s="66"/>
      <c r="AXM76" s="41"/>
      <c r="AXN76" s="42"/>
      <c r="AXP76" s="41"/>
      <c r="AXQ76" s="42"/>
      <c r="AXR76" s="66"/>
      <c r="AXS76" s="41"/>
      <c r="AXT76" s="42"/>
      <c r="AXU76" s="66"/>
      <c r="AXV76" s="41"/>
      <c r="AXW76" s="42"/>
      <c r="AXY76" s="41"/>
      <c r="AXZ76" s="42"/>
      <c r="AYA76" s="66"/>
      <c r="AYB76" s="41"/>
      <c r="AYC76" s="42"/>
      <c r="AYD76" s="66"/>
      <c r="AYE76" s="41"/>
      <c r="AYF76" s="42"/>
      <c r="AYH76" s="41"/>
      <c r="AYI76" s="42"/>
      <c r="AYJ76" s="66"/>
      <c r="AYK76" s="41"/>
      <c r="AYL76" s="42"/>
      <c r="AYM76" s="66"/>
      <c r="AYN76" s="41"/>
      <c r="AYO76" s="42"/>
      <c r="AYQ76" s="41"/>
      <c r="AYR76" s="42"/>
      <c r="AYS76" s="66"/>
      <c r="AYT76" s="41"/>
      <c r="AYU76" s="42"/>
      <c r="AYV76" s="66"/>
      <c r="AYW76" s="41"/>
      <c r="AYX76" s="42"/>
      <c r="AYZ76" s="41"/>
      <c r="AZA76" s="42"/>
      <c r="AZB76" s="66"/>
      <c r="AZC76" s="41"/>
      <c r="AZD76" s="42"/>
      <c r="AZE76" s="66"/>
      <c r="AZF76" s="41"/>
      <c r="AZG76" s="42"/>
      <c r="AZI76" s="41"/>
      <c r="AZJ76" s="42"/>
      <c r="AZK76" s="66"/>
      <c r="AZL76" s="41"/>
      <c r="AZM76" s="42"/>
      <c r="AZN76" s="66"/>
      <c r="AZO76" s="41"/>
      <c r="AZP76" s="42"/>
      <c r="AZR76" s="41"/>
      <c r="AZS76" s="42"/>
      <c r="AZT76" s="66"/>
      <c r="AZU76" s="41"/>
      <c r="AZV76" s="42"/>
      <c r="AZW76" s="66"/>
      <c r="AZX76" s="41"/>
      <c r="AZY76" s="42"/>
    </row>
    <row r="77" spans="2:1377" x14ac:dyDescent="0.15">
      <c r="B77" s="41">
        <v>354.78979501108302</v>
      </c>
      <c r="C77" s="42">
        <v>40.997348473087399</v>
      </c>
      <c r="E77" s="41">
        <v>338.89540185342202</v>
      </c>
      <c r="F77" s="42">
        <v>43.642270613185197</v>
      </c>
      <c r="H77" s="41">
        <v>338.90662895926903</v>
      </c>
      <c r="I77" s="42">
        <v>45.975499587876797</v>
      </c>
      <c r="J77" s="66"/>
      <c r="K77" s="41">
        <v>362.75725179950302</v>
      </c>
      <c r="L77" s="42">
        <v>49.868410636369397</v>
      </c>
      <c r="N77" s="41">
        <v>443.91036807288498</v>
      </c>
      <c r="O77" s="42">
        <v>60.525005398447298</v>
      </c>
      <c r="P77" s="66"/>
      <c r="Q77" s="41">
        <v>426.14654050737602</v>
      </c>
      <c r="R77" s="42">
        <v>64.404434626446601</v>
      </c>
      <c r="S77" s="66"/>
      <c r="T77" s="41">
        <v>402.63599294186997</v>
      </c>
      <c r="U77" s="42">
        <v>68.631120000968806</v>
      </c>
      <c r="V77" s="66"/>
      <c r="W77" s="41">
        <v>461.13306844201702</v>
      </c>
      <c r="X77" s="42">
        <v>73.958579240415304</v>
      </c>
      <c r="Z77" s="41">
        <v>594.889018322369</v>
      </c>
      <c r="AA77" s="42">
        <v>86.258237115861604</v>
      </c>
      <c r="AB77" s="66"/>
      <c r="AC77" s="41">
        <v>576.69489432875298</v>
      </c>
      <c r="AD77" s="42">
        <v>91.5081687227011</v>
      </c>
      <c r="AE77" s="66"/>
      <c r="AF77" s="41">
        <v>552.13789033513603</v>
      </c>
      <c r="AG77" s="42">
        <v>97.2392754511948</v>
      </c>
      <c r="AH77" s="66"/>
      <c r="AI77" s="41">
        <v>585.04153059371197</v>
      </c>
      <c r="AJ77" s="42">
        <v>105.60017816921</v>
      </c>
      <c r="AL77" s="41">
        <v>714.80084585488498</v>
      </c>
      <c r="AM77" s="42">
        <v>120.979089314033</v>
      </c>
      <c r="AN77" s="66"/>
      <c r="AO77" s="41">
        <v>691.38181877198201</v>
      </c>
      <c r="AP77" s="42">
        <v>128.55838406515801</v>
      </c>
      <c r="AQ77" s="66"/>
      <c r="AR77" s="41">
        <v>659.94519168908005</v>
      </c>
      <c r="AS77" s="42">
        <v>136.817506147047</v>
      </c>
      <c r="AT77" s="66"/>
      <c r="AU77" s="41">
        <v>622.73682082778203</v>
      </c>
      <c r="AV77" s="42">
        <v>144.95897285576601</v>
      </c>
      <c r="AX77" s="41">
        <v>945.16190555435298</v>
      </c>
      <c r="AY77" s="42">
        <v>166.71707505705501</v>
      </c>
      <c r="AZ77" s="66"/>
      <c r="BA77" s="41">
        <v>907.26417687041703</v>
      </c>
      <c r="BB77" s="42">
        <v>176.94355150904599</v>
      </c>
      <c r="BC77" s="66"/>
      <c r="BD77" s="41">
        <v>871.43963950254101</v>
      </c>
      <c r="BE77" s="42">
        <v>188.20489524588501</v>
      </c>
      <c r="BF77" s="66"/>
      <c r="BG77" s="41">
        <v>828.81506402563696</v>
      </c>
      <c r="BH77" s="42">
        <v>199.274304878279</v>
      </c>
      <c r="BJ77" s="41">
        <v>1311.5433091176201</v>
      </c>
      <c r="BK77" s="42">
        <v>277.31706883173501</v>
      </c>
      <c r="BL77" s="66"/>
      <c r="BM77" s="41">
        <v>1261.8187393976</v>
      </c>
      <c r="BN77" s="42">
        <v>294.18276341914498</v>
      </c>
      <c r="BO77" s="66"/>
      <c r="BP77" s="41">
        <v>1215.30639995755</v>
      </c>
      <c r="BQ77" s="42">
        <v>312.74141982956201</v>
      </c>
      <c r="BR77" s="66"/>
      <c r="BS77" s="41">
        <v>1159.80769234335</v>
      </c>
      <c r="BT77" s="42">
        <v>331.12184770102601</v>
      </c>
      <c r="BV77" s="41">
        <v>1772.81569176157</v>
      </c>
      <c r="BW77" s="42">
        <v>416.275595766104</v>
      </c>
      <c r="BX77" s="66"/>
      <c r="BY77" s="41">
        <v>1732.68372768311</v>
      </c>
      <c r="BZ77" s="42">
        <v>435.53541502852403</v>
      </c>
      <c r="CA77" s="66"/>
      <c r="CB77" s="41">
        <v>1669.98008360464</v>
      </c>
      <c r="CC77" s="42">
        <v>461.11291429808898</v>
      </c>
      <c r="CD77" s="66"/>
      <c r="CE77" s="41">
        <v>1601.6485195261901</v>
      </c>
      <c r="CF77" s="42">
        <v>485.51064873104701</v>
      </c>
      <c r="CG77" s="66"/>
      <c r="CH77" s="41">
        <v>1540.5258713692599</v>
      </c>
      <c r="CI77" s="42">
        <v>511.22034546027101</v>
      </c>
      <c r="CJ77" s="66"/>
      <c r="CK77" s="41">
        <v>1577.8118494077301</v>
      </c>
      <c r="CL77" s="42">
        <v>533.52207314265695</v>
      </c>
      <c r="CN77" s="41">
        <v>2398.8907664821199</v>
      </c>
      <c r="CO77" s="42">
        <v>596.73756724695897</v>
      </c>
      <c r="CP77" s="66"/>
      <c r="CQ77" s="41">
        <v>2358.78784472286</v>
      </c>
      <c r="CR77" s="42">
        <v>622.55899739870301</v>
      </c>
      <c r="CS77" s="66"/>
      <c r="CT77" s="41">
        <v>2294.23138296361</v>
      </c>
      <c r="CU77" s="42">
        <v>657.02014112432903</v>
      </c>
      <c r="CV77" s="66"/>
      <c r="CW77" s="41">
        <v>2223.6189112043498</v>
      </c>
      <c r="CX77" s="42">
        <v>690.485110274715</v>
      </c>
      <c r="CY77" s="66"/>
      <c r="CZ77" s="41">
        <v>2272.55748240809</v>
      </c>
      <c r="DA77" s="42">
        <v>717.45587887299598</v>
      </c>
      <c r="DB77" s="66"/>
      <c r="DC77" s="41">
        <v>2187.3573999999999</v>
      </c>
      <c r="DD77" s="42">
        <v>754.82236394120901</v>
      </c>
      <c r="DF77" s="41">
        <v>3110.5428250864502</v>
      </c>
      <c r="DG77" s="42">
        <v>821.79481275411399</v>
      </c>
      <c r="DH77" s="66"/>
      <c r="DI77" s="41">
        <v>3071.0344323240502</v>
      </c>
      <c r="DJ77" s="42">
        <v>855.06525753897199</v>
      </c>
      <c r="DK77" s="66"/>
      <c r="DL77" s="41">
        <v>3005.1906395616502</v>
      </c>
      <c r="DM77" s="42">
        <v>899.77653934994396</v>
      </c>
      <c r="DN77" s="66"/>
      <c r="DO77" s="41">
        <v>3053.71436851205</v>
      </c>
      <c r="DP77" s="42">
        <v>928.87914888891896</v>
      </c>
      <c r="DQ77" s="66"/>
      <c r="DR77" s="41">
        <v>2842.49845403685</v>
      </c>
      <c r="DS77" s="42">
        <v>990.14950547234605</v>
      </c>
      <c r="DT77" s="66"/>
      <c r="DU77" s="41">
        <v>2909.4737201695498</v>
      </c>
      <c r="DV77" s="42">
        <v>1027.7705393101901</v>
      </c>
      <c r="DX77" s="41">
        <v>3798.2941648915598</v>
      </c>
      <c r="DY77" s="42">
        <v>1109.0524659090099</v>
      </c>
      <c r="DZ77" s="66"/>
      <c r="EA77" s="41">
        <v>3713.4214048915601</v>
      </c>
      <c r="EB77" s="42">
        <v>1153.8888594652101</v>
      </c>
      <c r="EC77" s="66"/>
      <c r="ED77" s="41">
        <v>3634.6538978036601</v>
      </c>
      <c r="EE77" s="42">
        <v>1214.0115687493401</v>
      </c>
      <c r="EF77" s="66"/>
      <c r="EG77" s="41">
        <v>3693.8625494520602</v>
      </c>
      <c r="EH77" s="42">
        <v>1253.1198566124999</v>
      </c>
      <c r="EI77" s="66"/>
      <c r="EJ77" s="41">
        <v>3481.2690965399602</v>
      </c>
      <c r="EK77" s="42">
        <v>1335.70415609664</v>
      </c>
      <c r="EL77" s="66"/>
      <c r="EM77" s="41">
        <v>3520.77516973822</v>
      </c>
      <c r="EN77" s="42">
        <v>1386.6084475861901</v>
      </c>
      <c r="EP77" s="41">
        <v>1093.8165292405099</v>
      </c>
      <c r="EQ77" s="42">
        <v>79.892255019332495</v>
      </c>
      <c r="ER77" s="66"/>
      <c r="ES77" s="41">
        <v>1080.07913608285</v>
      </c>
      <c r="ET77" s="42">
        <v>84.884826435306806</v>
      </c>
      <c r="EU77" s="66"/>
      <c r="EV77" s="41">
        <v>1061.81918292519</v>
      </c>
      <c r="EW77" s="42">
        <v>90.564942123818994</v>
      </c>
      <c r="EX77" s="66"/>
      <c r="EY77" s="41">
        <v>1130.3707999999999</v>
      </c>
      <c r="EZ77" s="42">
        <v>98.108392926408797</v>
      </c>
      <c r="FB77" s="41">
        <v>1336.64450526677</v>
      </c>
      <c r="FC77" s="42">
        <v>118.009371952037</v>
      </c>
      <c r="FD77" s="66"/>
      <c r="FE77" s="41">
        <v>1321.39717770127</v>
      </c>
      <c r="FF77" s="42">
        <v>125.336189402481</v>
      </c>
      <c r="FG77" s="66"/>
      <c r="FH77" s="41">
        <v>1300.9631301357599</v>
      </c>
      <c r="FI77" s="42">
        <v>133.67925894585099</v>
      </c>
      <c r="FJ77" s="66"/>
      <c r="FK77" s="41">
        <v>1391.8559051336299</v>
      </c>
      <c r="FL77" s="42">
        <v>145.63829431713401</v>
      </c>
      <c r="FN77" s="41">
        <v>1711.3095348394399</v>
      </c>
      <c r="FO77" s="42">
        <v>168.350600564415</v>
      </c>
      <c r="FP77" s="66"/>
      <c r="FQ77" s="41">
        <v>1695.9914108458199</v>
      </c>
      <c r="FR77" s="42">
        <v>178.185328951927</v>
      </c>
      <c r="FS77" s="66"/>
      <c r="FT77" s="41">
        <v>1674.9504068522001</v>
      </c>
      <c r="FU77" s="42">
        <v>189.388121659859</v>
      </c>
      <c r="FV77" s="66"/>
      <c r="FW77" s="41">
        <v>1779.3109770737401</v>
      </c>
      <c r="FX77" s="42">
        <v>205.882398300484</v>
      </c>
      <c r="FZ77" s="41">
        <v>2078.8359521398002</v>
      </c>
      <c r="GA77" s="42">
        <v>236.068934680409</v>
      </c>
      <c r="GB77" s="66"/>
      <c r="GC77" s="41">
        <v>2059.01192505689</v>
      </c>
      <c r="GD77" s="42">
        <v>250.318217301262</v>
      </c>
      <c r="GE77" s="66"/>
      <c r="GF77" s="41">
        <v>2103.46261672528</v>
      </c>
      <c r="GG77" s="42">
        <v>262.23996379622702</v>
      </c>
      <c r="GH77" s="66"/>
      <c r="GI77" s="41">
        <v>1999.79457089109</v>
      </c>
      <c r="GJ77" s="42">
        <v>283.15247513716298</v>
      </c>
      <c r="GL77" s="41">
        <v>2667.50561875635</v>
      </c>
      <c r="GM77" s="42">
        <v>325.48572653277</v>
      </c>
      <c r="GN77" s="66"/>
      <c r="GO77" s="41">
        <v>2633.92189007241</v>
      </c>
      <c r="GP77" s="42">
        <v>344.57458534694803</v>
      </c>
      <c r="GQ77" s="66"/>
      <c r="GR77" s="41">
        <v>2603.3713527045302</v>
      </c>
      <c r="GS77" s="42">
        <v>366.45452307787701</v>
      </c>
      <c r="GT77" s="66"/>
      <c r="GU77" s="41">
        <v>2566.7792781090302</v>
      </c>
      <c r="GV77" s="42">
        <v>388.97364079481599</v>
      </c>
      <c r="GX77" s="41">
        <v>3663.98477447392</v>
      </c>
      <c r="GY77" s="42">
        <v>541.594560043201</v>
      </c>
      <c r="GZ77" s="66"/>
      <c r="HA77" s="41">
        <v>3620.0122047538898</v>
      </c>
      <c r="HB77" s="42">
        <v>573.05750719880302</v>
      </c>
      <c r="HC77" s="66"/>
      <c r="HD77" s="41">
        <v>3580.5318653138502</v>
      </c>
      <c r="HE77" s="42">
        <v>609.18179378562604</v>
      </c>
      <c r="HF77" s="66"/>
      <c r="HG77" s="41">
        <v>3663.1785558225502</v>
      </c>
      <c r="HH77" s="42">
        <v>637.34276831577097</v>
      </c>
      <c r="HJ77" s="41">
        <v>4844.5797510508401</v>
      </c>
      <c r="HK77" s="42">
        <v>814.689936450559</v>
      </c>
      <c r="HL77" s="66"/>
      <c r="HM77" s="41">
        <v>4809.7957869723796</v>
      </c>
      <c r="HN77" s="42">
        <v>849.84988114385499</v>
      </c>
      <c r="HO77" s="66"/>
      <c r="HP77" s="41">
        <v>4754.5281428939197</v>
      </c>
      <c r="HQ77" s="42">
        <v>898.15216550173295</v>
      </c>
      <c r="HR77" s="66"/>
      <c r="HS77" s="41">
        <v>4694.24457881547</v>
      </c>
      <c r="HT77" s="42">
        <v>946.35235779721302</v>
      </c>
      <c r="HU77" s="66"/>
      <c r="HV77" s="41">
        <v>4812.57438618777</v>
      </c>
      <c r="HW77" s="42">
        <v>984.587804703335</v>
      </c>
      <c r="HX77" s="66"/>
      <c r="HY77" s="41">
        <v>4581.5486000000001</v>
      </c>
      <c r="HZ77" s="42">
        <v>1053.0243053187301</v>
      </c>
      <c r="IB77" s="41">
        <v>6282.1332614830499</v>
      </c>
      <c r="IC77" s="42">
        <v>1169.72644588308</v>
      </c>
      <c r="ID77" s="66"/>
      <c r="IE77" s="41">
        <v>6248.0468397237901</v>
      </c>
      <c r="IF77" s="42">
        <v>1216.32914068732</v>
      </c>
      <c r="IG77" s="66"/>
      <c r="IH77" s="41">
        <v>6191.85587796455</v>
      </c>
      <c r="II77" s="42">
        <v>1280.5628055195</v>
      </c>
      <c r="IJ77" s="66"/>
      <c r="IK77" s="41">
        <v>6130.2974062052899</v>
      </c>
      <c r="IL77" s="42">
        <v>1345.30174539563</v>
      </c>
      <c r="IM77" s="66"/>
      <c r="IN77" s="41">
        <v>6081.8819026867905</v>
      </c>
      <c r="IO77" s="42">
        <v>1416.1631734842999</v>
      </c>
      <c r="IP77" s="66"/>
      <c r="IQ77" s="41">
        <v>5994.0712000000003</v>
      </c>
      <c r="IR77" s="42">
        <v>1489.8204385946301</v>
      </c>
      <c r="IT77" s="41">
        <v>7896.8725975777297</v>
      </c>
      <c r="IU77" s="42">
        <v>1613.2488258686799</v>
      </c>
      <c r="IV77" s="66"/>
      <c r="IW77" s="41">
        <v>7864.0492048153201</v>
      </c>
      <c r="IX77" s="42">
        <v>1672.7117800695301</v>
      </c>
      <c r="IY77" s="66"/>
      <c r="IZ77" s="41">
        <v>7807.5004120529202</v>
      </c>
      <c r="JA77" s="42">
        <v>1755.11808469989</v>
      </c>
      <c r="JB77" s="66"/>
      <c r="JC77" s="41">
        <v>7745.23251929052</v>
      </c>
      <c r="JD77" s="42">
        <v>1838.8798567019501</v>
      </c>
      <c r="JE77" s="66"/>
      <c r="JF77" s="41">
        <v>7666.8282265281296</v>
      </c>
      <c r="JG77" s="42">
        <v>1931.4354486626801</v>
      </c>
      <c r="JH77" s="66"/>
      <c r="JI77" s="41">
        <v>7874.0660844289196</v>
      </c>
      <c r="JJ77" s="42">
        <v>2000.1687143333199</v>
      </c>
      <c r="JL77" s="41">
        <v>9581.5870566518406</v>
      </c>
      <c r="JM77" s="42">
        <v>2177.35836743033</v>
      </c>
      <c r="JN77" s="66"/>
      <c r="JO77" s="41">
        <v>9504.7362966518394</v>
      </c>
      <c r="JP77" s="42">
        <v>2257.4863450090002</v>
      </c>
      <c r="JQ77" s="66"/>
      <c r="JR77" s="41">
        <v>9437.1227895639295</v>
      </c>
      <c r="JS77" s="42">
        <v>2368.2835952691598</v>
      </c>
      <c r="JT77" s="66"/>
      <c r="JU77" s="41">
        <v>9362.6463624760399</v>
      </c>
      <c r="JV77" s="42">
        <v>2481.0771676159202</v>
      </c>
      <c r="JW77" s="66"/>
      <c r="JX77" s="41">
        <v>9310.1619883002604</v>
      </c>
      <c r="JY77" s="42">
        <v>2605.90351921501</v>
      </c>
      <c r="JZ77" s="66"/>
      <c r="KA77" s="41">
        <v>9519.4520386849599</v>
      </c>
      <c r="KB77" s="42">
        <v>2698.7068084406501</v>
      </c>
      <c r="KD77" s="41">
        <v>2205.1084594250901</v>
      </c>
      <c r="KE77" s="42">
        <v>182.77992172504699</v>
      </c>
      <c r="KF77" s="66"/>
      <c r="KG77" s="41">
        <v>2191.9155467199498</v>
      </c>
      <c r="KH77" s="42">
        <v>188.669429313303</v>
      </c>
      <c r="KI77" s="66"/>
      <c r="KJ77" s="41">
        <v>2174.9953956148101</v>
      </c>
      <c r="KK77" s="42">
        <v>196.082154392452</v>
      </c>
      <c r="KL77" s="66"/>
      <c r="KM77" s="41">
        <v>2311.7011779110298</v>
      </c>
      <c r="KN77" s="42">
        <v>209.975266617942</v>
      </c>
      <c r="KP77" s="41">
        <v>2679.2079544532698</v>
      </c>
      <c r="KQ77" s="42">
        <v>267.12500444520299</v>
      </c>
      <c r="KR77" s="66"/>
      <c r="KS77" s="41">
        <v>2664.2372237679001</v>
      </c>
      <c r="KT77" s="42">
        <v>275.70939798566502</v>
      </c>
      <c r="KU77" s="66"/>
      <c r="KV77" s="41">
        <v>2644.9664322825201</v>
      </c>
      <c r="KW77" s="42">
        <v>286.54771121074799</v>
      </c>
      <c r="KX77" s="66"/>
      <c r="KY77" s="41">
        <v>2823.1814545524398</v>
      </c>
      <c r="KZ77" s="42">
        <v>308.91360867013702</v>
      </c>
      <c r="LB77" s="41">
        <v>3393.8485811845899</v>
      </c>
      <c r="LC77" s="42">
        <v>381.714667314341</v>
      </c>
      <c r="LD77" s="66"/>
      <c r="LE77" s="41">
        <v>3377.8771670280398</v>
      </c>
      <c r="LF77" s="42">
        <v>392.93590871296999</v>
      </c>
      <c r="LG77" s="66"/>
      <c r="LH77" s="41">
        <v>3357.1019896714902</v>
      </c>
      <c r="LI77" s="42">
        <v>407.007435997953</v>
      </c>
      <c r="LJ77" s="66"/>
      <c r="LK77" s="41">
        <v>3565.8724400000001</v>
      </c>
      <c r="LL77" s="42">
        <v>437.44526417239899</v>
      </c>
      <c r="LN77" s="41">
        <v>4133.5410993649803</v>
      </c>
      <c r="LO77" s="42">
        <v>532.28684192977096</v>
      </c>
      <c r="LP77" s="66"/>
      <c r="LQ77" s="41">
        <v>4113.2115907402103</v>
      </c>
      <c r="LR77" s="42">
        <v>548.72078482861195</v>
      </c>
      <c r="LS77" s="66"/>
      <c r="LT77" s="41">
        <v>4086.84281811544</v>
      </c>
      <c r="LU77" s="42">
        <v>569.415621296258</v>
      </c>
      <c r="LV77" s="66"/>
      <c r="LW77" s="41">
        <v>4056.00160949067</v>
      </c>
      <c r="LX77" s="42">
        <v>593.14531572630005</v>
      </c>
      <c r="LZ77" s="41">
        <v>5260.53049367726</v>
      </c>
      <c r="MA77" s="42">
        <v>738.39685957023096</v>
      </c>
      <c r="MB77" s="66"/>
      <c r="MC77" s="41">
        <v>5230.84583938793</v>
      </c>
      <c r="MD77" s="42">
        <v>759.94854023650396</v>
      </c>
      <c r="ME77" s="66"/>
      <c r="MF77" s="41">
        <v>5200.2289964092697</v>
      </c>
      <c r="MG77" s="42">
        <v>787.27986953426898</v>
      </c>
      <c r="MH77" s="66"/>
      <c r="MI77" s="41">
        <v>5164.3113999999996</v>
      </c>
      <c r="MJ77" s="42">
        <v>818.64089658593298</v>
      </c>
      <c r="ML77" s="41">
        <v>7207.4676891781601</v>
      </c>
      <c r="MM77" s="42">
        <v>1223.75184856601</v>
      </c>
      <c r="MN77" s="66"/>
      <c r="MO77" s="41">
        <v>7168.3232471293404</v>
      </c>
      <c r="MP77" s="42">
        <v>1259.06118824183</v>
      </c>
      <c r="MQ77" s="66"/>
      <c r="MR77" s="41">
        <v>7128.1777934317097</v>
      </c>
      <c r="MS77" s="42">
        <v>1303.90771138842</v>
      </c>
      <c r="MT77" s="66"/>
      <c r="MU77" s="41">
        <v>7081.0074000000004</v>
      </c>
      <c r="MV77" s="42">
        <v>1355.64989274604</v>
      </c>
      <c r="MX77" s="41">
        <v>9472.8192698475104</v>
      </c>
      <c r="MY77" s="42">
        <v>1859.0513533492399</v>
      </c>
      <c r="MZ77" s="66"/>
      <c r="NA77" s="41">
        <v>9439.7182636451398</v>
      </c>
      <c r="NB77" s="42">
        <v>1896.7929122809901</v>
      </c>
      <c r="NC77" s="66"/>
      <c r="ND77" s="41">
        <v>9389.9660766427696</v>
      </c>
      <c r="NE77" s="42">
        <v>1952.4304628193499</v>
      </c>
      <c r="NF77" s="66"/>
      <c r="NG77" s="41">
        <v>9335.8668464403909</v>
      </c>
      <c r="NH77" s="42">
        <v>2012.8038509918199</v>
      </c>
      <c r="NI77" s="66"/>
      <c r="NJ77" s="41">
        <v>9282.4118868356509</v>
      </c>
      <c r="NK77" s="42">
        <v>2085.9618872502901</v>
      </c>
      <c r="NL77" s="66"/>
      <c r="NM77" s="41">
        <v>9220.3299200000001</v>
      </c>
      <c r="NN77" s="42">
        <v>2170.9957638149499</v>
      </c>
      <c r="NP77" s="41">
        <v>12140.760627503099</v>
      </c>
      <c r="NQ77" s="42">
        <v>2678.3837921458398</v>
      </c>
      <c r="NR77" s="66"/>
      <c r="NS77" s="41">
        <v>12106.2465859531</v>
      </c>
      <c r="NT77" s="42">
        <v>2727.7689126781302</v>
      </c>
      <c r="NU77" s="66"/>
      <c r="NV77" s="41">
        <v>12053.507350003099</v>
      </c>
      <c r="NW77" s="42">
        <v>2799.6810957962598</v>
      </c>
      <c r="NX77" s="66"/>
      <c r="NY77" s="41">
        <v>11996.0264064531</v>
      </c>
      <c r="NZ77" s="42">
        <v>2877.6393401872901</v>
      </c>
      <c r="OA77" s="66"/>
      <c r="OB77" s="41">
        <v>11941.064653753099</v>
      </c>
      <c r="OC77" s="42">
        <v>2972.0112803768402</v>
      </c>
      <c r="OD77" s="66"/>
      <c r="OE77" s="41">
        <v>11860.950999999999</v>
      </c>
      <c r="OF77" s="42">
        <v>3080.35898790686</v>
      </c>
      <c r="OH77" s="41">
        <v>15126.075728120801</v>
      </c>
      <c r="OI77" s="42">
        <v>3704.6312851246698</v>
      </c>
      <c r="OJ77" s="66"/>
      <c r="OK77" s="41">
        <v>15090.454014029099</v>
      </c>
      <c r="OL77" s="42">
        <v>3767.2112987918999</v>
      </c>
      <c r="OM77" s="66"/>
      <c r="ON77" s="41">
        <v>15035.033091937499</v>
      </c>
      <c r="OO77" s="42">
        <v>3857.6024246930501</v>
      </c>
      <c r="OP77" s="66"/>
      <c r="OQ77" s="41">
        <v>14974.4757978457</v>
      </c>
      <c r="OR77" s="42">
        <v>3955.3419837546098</v>
      </c>
      <c r="OS77" s="66"/>
      <c r="OT77" s="41">
        <v>14900.118167754101</v>
      </c>
      <c r="OU77" s="42">
        <v>4072.26316139662</v>
      </c>
      <c r="OV77" s="66"/>
      <c r="OW77" s="41">
        <v>14833.5172</v>
      </c>
      <c r="OX77" s="42">
        <v>4209.1967106652601</v>
      </c>
      <c r="OZ77" s="41">
        <v>18304.2415798519</v>
      </c>
      <c r="PA77" s="42">
        <v>4993.1808847164302</v>
      </c>
      <c r="PB77" s="66"/>
      <c r="PC77" s="41">
        <v>18241.2656710519</v>
      </c>
      <c r="PD77" s="42">
        <v>5075.6017113530397</v>
      </c>
      <c r="PE77" s="66"/>
      <c r="PF77" s="41">
        <v>18174.892888424401</v>
      </c>
      <c r="PG77" s="42">
        <v>5196.8802492099703</v>
      </c>
      <c r="PH77" s="66"/>
      <c r="PI77" s="41">
        <v>18102.356459397</v>
      </c>
      <c r="PJ77" s="42">
        <v>5328.2459065466201</v>
      </c>
      <c r="PK77" s="66"/>
      <c r="PL77" s="41">
        <v>18035.591722942001</v>
      </c>
      <c r="PM77" s="42">
        <v>5487.5846031830597</v>
      </c>
      <c r="PN77" s="66"/>
      <c r="PO77" s="41">
        <v>17933.604800000001</v>
      </c>
      <c r="PP77" s="42">
        <v>5670.2846684059004</v>
      </c>
      <c r="PR77" s="41">
        <v>206.94567237600401</v>
      </c>
      <c r="PS77" s="42">
        <v>33.184413393932999</v>
      </c>
      <c r="PT77" s="66"/>
      <c r="PU77" s="41">
        <v>170.77395900753601</v>
      </c>
      <c r="PV77" s="42">
        <v>35.868921694146202</v>
      </c>
      <c r="PW77" s="66"/>
      <c r="PX77" s="41">
        <v>143.04190184987499</v>
      </c>
      <c r="PY77" s="42">
        <v>38.065933722204598</v>
      </c>
      <c r="PZ77" s="66"/>
      <c r="QA77" s="41">
        <v>167.52050000000099</v>
      </c>
      <c r="QB77" s="42">
        <v>40.879684698834701</v>
      </c>
      <c r="QD77" s="41">
        <v>248.184196634107</v>
      </c>
      <c r="QE77" s="42">
        <v>49.760281319461598</v>
      </c>
      <c r="QF77" s="66"/>
      <c r="QG77" s="41">
        <v>223.89760106860001</v>
      </c>
      <c r="QH77" s="42">
        <v>52.8750384619333</v>
      </c>
      <c r="QI77" s="66"/>
      <c r="QJ77" s="41">
        <v>192.412765503092</v>
      </c>
      <c r="QK77" s="42">
        <v>56.0744071621329</v>
      </c>
      <c r="QL77" s="66"/>
      <c r="QM77" s="41">
        <v>226.05800000000099</v>
      </c>
      <c r="QN77" s="42">
        <v>60.582736455830599</v>
      </c>
      <c r="QP77" s="41">
        <v>351.97137901895502</v>
      </c>
      <c r="QQ77" s="42">
        <v>70.874384683528802</v>
      </c>
      <c r="QR77" s="66"/>
      <c r="QS77" s="41">
        <v>326.32266302533799</v>
      </c>
      <c r="QT77" s="42">
        <v>75.155803095840497</v>
      </c>
      <c r="QU77" s="66"/>
      <c r="QV77" s="41">
        <v>318.151350239382</v>
      </c>
      <c r="QW77" s="42">
        <v>78.847466917199199</v>
      </c>
      <c r="QX77" s="66"/>
      <c r="QY77" s="41">
        <v>301.63876202843801</v>
      </c>
      <c r="QZ77" s="42">
        <v>86.173633143660197</v>
      </c>
      <c r="RB77" s="41">
        <v>417.45190459790098</v>
      </c>
      <c r="RC77" s="42">
        <v>99.406582795258899</v>
      </c>
      <c r="RD77" s="66"/>
      <c r="RE77" s="41">
        <v>384.71463751499903</v>
      </c>
      <c r="RF77" s="42">
        <v>105.525480620355</v>
      </c>
      <c r="RG77" s="66"/>
      <c r="RH77" s="41">
        <v>341.886170432097</v>
      </c>
      <c r="RI77" s="42">
        <v>111.81398244985201</v>
      </c>
      <c r="RJ77" s="66"/>
      <c r="RK77" s="41">
        <v>291.641220827783</v>
      </c>
      <c r="RL77" s="42">
        <v>118.22451461246899</v>
      </c>
      <c r="RN77" s="41">
        <v>571.24285891395596</v>
      </c>
      <c r="RO77" s="42">
        <v>136.96374531630499</v>
      </c>
      <c r="RP77" s="66"/>
      <c r="RQ77" s="41">
        <v>522.16324223001698</v>
      </c>
      <c r="RR77" s="42">
        <v>145.36553583959599</v>
      </c>
      <c r="RS77" s="66"/>
      <c r="RT77" s="41">
        <v>511.62410002068799</v>
      </c>
      <c r="RU77" s="42">
        <v>152.638188825583</v>
      </c>
      <c r="RV77" s="66"/>
      <c r="RW77" s="41">
        <v>414.39860938523498</v>
      </c>
      <c r="RX77" s="42">
        <v>162.56777259104899</v>
      </c>
      <c r="RZ77" s="41">
        <v>801.78794404636301</v>
      </c>
      <c r="SA77" s="42">
        <v>227.75482733793399</v>
      </c>
      <c r="SB77" s="66"/>
      <c r="SC77" s="41">
        <v>785.55047099828403</v>
      </c>
      <c r="SD77" s="42">
        <v>238.37792098519799</v>
      </c>
      <c r="SE77" s="66"/>
      <c r="SF77" s="41">
        <v>672.41490688629403</v>
      </c>
      <c r="SG77" s="42">
        <v>255.793992229662</v>
      </c>
      <c r="SH77" s="66"/>
      <c r="SI77" s="41">
        <v>596.05399999999997</v>
      </c>
      <c r="SJ77" s="42">
        <v>270.16076125583601</v>
      </c>
      <c r="SL77" s="41">
        <v>1115.08156790371</v>
      </c>
      <c r="SM77" s="42">
        <v>341.37712903984999</v>
      </c>
      <c r="SN77" s="66"/>
      <c r="SO77" s="41">
        <v>1061.08758782525</v>
      </c>
      <c r="SP77" s="42">
        <v>357.76389473011398</v>
      </c>
      <c r="SQ77" s="66"/>
      <c r="SR77" s="41">
        <v>979.10983174678802</v>
      </c>
      <c r="SS77" s="42">
        <v>378.17341215743198</v>
      </c>
      <c r="ST77" s="66"/>
      <c r="SU77" s="41">
        <v>889.91785166833097</v>
      </c>
      <c r="SV77" s="42">
        <v>396.82867694803502</v>
      </c>
      <c r="SW77" s="66"/>
      <c r="SX77" s="41">
        <v>803.99494751140401</v>
      </c>
      <c r="SY77" s="42">
        <v>417.06849898885997</v>
      </c>
      <c r="SZ77" s="66"/>
      <c r="TA77" s="41">
        <v>813.13999999999896</v>
      </c>
      <c r="TB77" s="42">
        <v>436.11434595571501</v>
      </c>
      <c r="TD77" s="41">
        <v>1573.43829148193</v>
      </c>
      <c r="TE77" s="42">
        <v>488.72446265156702</v>
      </c>
      <c r="TF77" s="66"/>
      <c r="TG77" s="41">
        <v>1517.7406017226699</v>
      </c>
      <c r="TH77" s="42">
        <v>511.071474378961</v>
      </c>
      <c r="TI77" s="66"/>
      <c r="TJ77" s="41">
        <v>1431.50076396342</v>
      </c>
      <c r="TK77" s="42">
        <v>539.36009066167105</v>
      </c>
      <c r="TL77" s="66"/>
      <c r="TM77" s="41">
        <v>1337.4203242041699</v>
      </c>
      <c r="TN77" s="42">
        <v>565.05463089593195</v>
      </c>
      <c r="TO77" s="66"/>
      <c r="TP77" s="41">
        <v>1250.34053268567</v>
      </c>
      <c r="TQ77" s="42">
        <v>592.222262420986</v>
      </c>
      <c r="TR77" s="66"/>
      <c r="TS77" s="41">
        <v>1241.6014</v>
      </c>
      <c r="TT77" s="42">
        <v>616.84265304101302</v>
      </c>
      <c r="TV77" s="41">
        <v>2099.0502305881901</v>
      </c>
      <c r="TW77" s="42">
        <v>672.15911751304202</v>
      </c>
      <c r="TX77" s="66"/>
      <c r="TY77" s="41">
        <v>2042.21431782579</v>
      </c>
      <c r="TZ77" s="42">
        <v>701.357986482652</v>
      </c>
      <c r="UA77" s="66"/>
      <c r="UB77" s="41">
        <v>1952.2778850633899</v>
      </c>
      <c r="UC77" s="42">
        <v>738.86279330303898</v>
      </c>
      <c r="UD77" s="66"/>
      <c r="UE77" s="41">
        <v>1853.87447230099</v>
      </c>
      <c r="UF77" s="42">
        <v>773.26861013829898</v>
      </c>
      <c r="UG77" s="66"/>
      <c r="UH77" s="41">
        <v>1732.50985953859</v>
      </c>
      <c r="UI77" s="42">
        <v>808.90999225445398</v>
      </c>
      <c r="UJ77" s="66"/>
      <c r="UK77" s="41">
        <v>1764.3119201695599</v>
      </c>
      <c r="UL77" s="42">
        <v>840.05169656492103</v>
      </c>
      <c r="UN77" s="41">
        <v>2576.5636185395001</v>
      </c>
      <c r="UO77" s="42">
        <v>907.02768119462598</v>
      </c>
      <c r="UP77" s="66"/>
      <c r="UQ77" s="41">
        <v>2470.8978345394999</v>
      </c>
      <c r="UR77" s="42">
        <v>946.37634742805801</v>
      </c>
      <c r="US77" s="66"/>
      <c r="UT77" s="41">
        <v>2363.2191594515998</v>
      </c>
      <c r="UU77" s="42">
        <v>996.78108753240099</v>
      </c>
      <c r="UV77" s="66"/>
      <c r="UW77" s="41">
        <v>2245.3801083636999</v>
      </c>
      <c r="UX77" s="42">
        <v>1043.0437269348599</v>
      </c>
      <c r="UY77" s="66"/>
      <c r="UZ77" s="41">
        <v>2141.3433501878999</v>
      </c>
      <c r="VA77" s="42">
        <v>1091.1906948629901</v>
      </c>
      <c r="VB77" s="66"/>
      <c r="VC77" s="41">
        <v>2138.6397697382199</v>
      </c>
      <c r="VD77" s="42">
        <v>1133.3632733465399</v>
      </c>
      <c r="VF77" s="41">
        <v>768.75553154874001</v>
      </c>
      <c r="VG77" s="42">
        <v>65.621753147485904</v>
      </c>
      <c r="VH77" s="66"/>
      <c r="VI77" s="41">
        <v>743.83625039107699</v>
      </c>
      <c r="VJ77" s="42">
        <v>69.855675286339306</v>
      </c>
      <c r="VK77" s="66"/>
      <c r="VL77" s="41">
        <v>745.38107765502798</v>
      </c>
      <c r="VM77" s="42">
        <v>73.592058258426306</v>
      </c>
      <c r="VN77" s="66"/>
      <c r="VO77" s="41">
        <v>785.036806856986</v>
      </c>
      <c r="VP77" s="42">
        <v>79.821208246972006</v>
      </c>
      <c r="VR77" s="41">
        <v>945.19216238921797</v>
      </c>
      <c r="VS77" s="42">
        <v>96.877442457636604</v>
      </c>
      <c r="VT77" s="66"/>
      <c r="VU77" s="41">
        <v>916.89929882371098</v>
      </c>
      <c r="VV77" s="42">
        <v>103.087353529872</v>
      </c>
      <c r="VW77" s="66"/>
      <c r="VX77" s="41">
        <v>880.51667525820301</v>
      </c>
      <c r="VY77" s="42">
        <v>109.847220530508</v>
      </c>
      <c r="VZ77" s="66"/>
      <c r="WA77" s="41">
        <v>975.69312128121703</v>
      </c>
      <c r="WB77" s="42">
        <v>118.378483539051</v>
      </c>
      <c r="WD77" s="41">
        <v>1225.4742562326101</v>
      </c>
      <c r="WE77" s="42">
        <v>138.06487933365199</v>
      </c>
      <c r="WF77" s="66"/>
      <c r="WG77" s="41">
        <v>1195.2469482389899</v>
      </c>
      <c r="WH77" s="42">
        <v>146.469488511359</v>
      </c>
      <c r="WI77" s="66"/>
      <c r="WJ77" s="41">
        <v>1155.9790002453699</v>
      </c>
      <c r="WK77" s="42">
        <v>155.637339262219</v>
      </c>
      <c r="WL77" s="66"/>
      <c r="WM77" s="41">
        <v>1212.5054399431999</v>
      </c>
      <c r="WN77" s="42">
        <v>169.014058138895</v>
      </c>
      <c r="WP77" s="41">
        <v>1484.13806962583</v>
      </c>
      <c r="WQ77" s="42">
        <v>193.63904298137601</v>
      </c>
      <c r="WR77" s="66"/>
      <c r="WS77" s="41">
        <v>1445.67756254293</v>
      </c>
      <c r="WT77" s="42">
        <v>205.77221439893</v>
      </c>
      <c r="WU77" s="66"/>
      <c r="WV77" s="41">
        <v>1395.8522554600299</v>
      </c>
      <c r="WW77" s="42">
        <v>218.98203353811499</v>
      </c>
      <c r="WX77" s="66"/>
      <c r="WY77" s="41">
        <v>1337.60022082778</v>
      </c>
      <c r="WZ77" s="42">
        <v>232.00453763705499</v>
      </c>
      <c r="XB77" s="41">
        <v>1919.6675254755501</v>
      </c>
      <c r="XC77" s="42">
        <v>266.84553948589098</v>
      </c>
      <c r="XD77" s="66"/>
      <c r="XE77" s="41">
        <v>1863.7200207916101</v>
      </c>
      <c r="XF77" s="42">
        <v>283.218771902848</v>
      </c>
      <c r="XG77" s="66"/>
      <c r="XH77" s="41">
        <v>1805.8290674237301</v>
      </c>
      <c r="XI77" s="42">
        <v>301.234516437266</v>
      </c>
      <c r="XJ77" s="66"/>
      <c r="XK77" s="41">
        <v>1737.9489060558601</v>
      </c>
      <c r="XL77" s="42">
        <v>318.93763282901102</v>
      </c>
      <c r="XN77" s="41">
        <v>2644.4740443313999</v>
      </c>
      <c r="XO77" s="42">
        <v>443.86899779591801</v>
      </c>
      <c r="XP77" s="66"/>
      <c r="XQ77" s="41">
        <v>2570.68310661138</v>
      </c>
      <c r="XR77" s="42">
        <v>470.87191276472799</v>
      </c>
      <c r="XS77" s="66"/>
      <c r="XT77" s="41">
        <v>2494.7488791713299</v>
      </c>
      <c r="XU77" s="42">
        <v>500.56028169158401</v>
      </c>
      <c r="XV77" s="66"/>
      <c r="XW77" s="41">
        <v>2405.5751681741599</v>
      </c>
      <c r="XX77" s="42">
        <v>529.95847314474895</v>
      </c>
      <c r="XZ77" s="41">
        <v>3529.1115033351298</v>
      </c>
      <c r="YA77" s="42">
        <v>666.26717859479004</v>
      </c>
      <c r="YB77" s="66"/>
      <c r="YC77" s="41">
        <v>3466.6035072566701</v>
      </c>
      <c r="YD77" s="42">
        <v>697.11379659233899</v>
      </c>
      <c r="YE77" s="66"/>
      <c r="YF77" s="41">
        <v>3372.7876391782102</v>
      </c>
      <c r="YG77" s="42">
        <v>738.05723900217504</v>
      </c>
      <c r="YH77" s="66"/>
      <c r="YI77" s="41">
        <v>3270.7832430997501</v>
      </c>
      <c r="YJ77" s="42">
        <v>777.07774291295698</v>
      </c>
      <c r="YK77" s="66"/>
      <c r="YL77" s="41">
        <v>3169.6280829428201</v>
      </c>
      <c r="YM77" s="42">
        <v>818.20088427116798</v>
      </c>
      <c r="YN77" s="66"/>
      <c r="YO77" s="41">
        <v>3052.2091999999998</v>
      </c>
      <c r="YP77" s="42">
        <v>862.35379362785102</v>
      </c>
      <c r="YR77" s="41">
        <v>4631.2283114826796</v>
      </c>
      <c r="YS77" s="42">
        <v>955.083731317304</v>
      </c>
      <c r="YT77" s="66"/>
      <c r="YU77" s="41">
        <v>4565.9523537234199</v>
      </c>
      <c r="YV77" s="42">
        <v>996.446305868629</v>
      </c>
      <c r="YW77" s="66"/>
      <c r="YX77" s="41">
        <v>4466.39463996417</v>
      </c>
      <c r="YY77" s="42">
        <v>1051.6237029547599</v>
      </c>
      <c r="YZ77" s="66"/>
      <c r="ZA77" s="41">
        <v>4357.90023220491</v>
      </c>
      <c r="ZB77" s="42">
        <v>1105.16432788714</v>
      </c>
      <c r="ZC77" s="66"/>
      <c r="ZD77" s="41">
        <v>4426.7822782419998</v>
      </c>
      <c r="ZE77" s="42">
        <v>1148.3508373951699</v>
      </c>
      <c r="ZF77" s="66"/>
      <c r="ZG77" s="41">
        <v>4102.56255690135</v>
      </c>
      <c r="ZH77" s="42">
        <v>1219.97227063792</v>
      </c>
      <c r="ZJ77" s="41">
        <v>5873.8874085812104</v>
      </c>
      <c r="ZK77" s="42">
        <v>1315.2633712612401</v>
      </c>
      <c r="ZL77" s="66"/>
      <c r="ZM77" s="41">
        <v>5806.4089758188102</v>
      </c>
      <c r="ZN77" s="42">
        <v>1368.5661696508</v>
      </c>
      <c r="ZO77" s="66"/>
      <c r="ZP77" s="41">
        <v>5701.6749030564197</v>
      </c>
      <c r="ZQ77" s="42">
        <v>1440.1662938023001</v>
      </c>
      <c r="ZR77" s="66"/>
      <c r="ZS77" s="41">
        <v>5587.2559702940098</v>
      </c>
      <c r="ZT77" s="42">
        <v>1510.6001373725701</v>
      </c>
      <c r="ZU77" s="66"/>
      <c r="ZV77" s="41">
        <v>5446.85103753161</v>
      </c>
      <c r="ZW77" s="42">
        <v>1584.74616018251</v>
      </c>
      <c r="ZX77" s="66"/>
      <c r="ZY77" s="41">
        <v>5320.4471201695496</v>
      </c>
      <c r="ZZ77" s="42">
        <v>1661.2927018688799</v>
      </c>
      <c r="AAB77" s="41">
        <v>7138.1259639477303</v>
      </c>
      <c r="AAC77" s="42">
        <v>1775.0084402053101</v>
      </c>
      <c r="AAD77" s="66"/>
      <c r="AAE77" s="41">
        <v>7019.6891559477299</v>
      </c>
      <c r="AAF77" s="42">
        <v>1846.8451406128299</v>
      </c>
      <c r="AAG77" s="66"/>
      <c r="AAH77" s="41">
        <v>6894.2533128598297</v>
      </c>
      <c r="AAI77" s="42">
        <v>1943.1258311689501</v>
      </c>
      <c r="AAJ77" s="66"/>
      <c r="AAK77" s="41">
        <v>6990.5238677500101</v>
      </c>
      <c r="AAL77" s="42">
        <v>2005.8113824205</v>
      </c>
      <c r="AAM77" s="66"/>
      <c r="AAN77" s="41">
        <v>6630.3104955961398</v>
      </c>
      <c r="AAO77" s="42">
        <v>2137.8115152466498</v>
      </c>
      <c r="AAP77" s="66"/>
      <c r="AAQ77" s="41">
        <v>6437.7615697382098</v>
      </c>
      <c r="AAR77" s="42">
        <v>2241.2977062052801</v>
      </c>
      <c r="AAT77" s="91">
        <v>1729.8249299388001</v>
      </c>
      <c r="AAU77" s="92">
        <v>162.40625251608699</v>
      </c>
      <c r="AAV77" s="80"/>
      <c r="AAW77" s="91">
        <v>1721.29113723367</v>
      </c>
      <c r="AAX77" s="92">
        <v>169.09571172328</v>
      </c>
      <c r="AAY77" s="80"/>
      <c r="AAZ77" s="91">
        <v>1710.06690612853</v>
      </c>
      <c r="ABA77" s="92">
        <v>177.641148005573</v>
      </c>
      <c r="ABB77" s="80"/>
      <c r="ABC77" s="91">
        <v>1823.6035178483201</v>
      </c>
      <c r="ABD77" s="92">
        <v>192.49570776620101</v>
      </c>
      <c r="ABF77" s="110">
        <v>2104.3529829906802</v>
      </c>
      <c r="ABG77" s="111">
        <v>236.289217231084</v>
      </c>
      <c r="ABH77" s="99"/>
      <c r="ABI77" s="110">
        <v>2094.8178923053001</v>
      </c>
      <c r="ABJ77" s="111">
        <v>246.04241856263999</v>
      </c>
      <c r="ABK77" s="99"/>
      <c r="ABL77" s="110">
        <v>2082.19234081993</v>
      </c>
      <c r="ABM77" s="111">
        <v>258.48243645408701</v>
      </c>
      <c r="ABN77" s="99"/>
      <c r="ABO77" s="110">
        <v>2229.8423723487299</v>
      </c>
      <c r="ABP77" s="111">
        <v>281.61919031458501</v>
      </c>
      <c r="ABR77" s="129">
        <v>2672.76951683988</v>
      </c>
      <c r="ABS77" s="130">
        <v>336.24304586113198</v>
      </c>
      <c r="ABT77" s="118"/>
      <c r="ABU77" s="129">
        <v>2663.01026268333</v>
      </c>
      <c r="ABV77" s="130">
        <v>348.90529313409701</v>
      </c>
      <c r="ABW77" s="118"/>
      <c r="ABX77" s="129">
        <v>2649.8296453267799</v>
      </c>
      <c r="ABY77" s="130">
        <v>364.99821438357202</v>
      </c>
      <c r="ABZ77" s="118"/>
      <c r="ACA77" s="129">
        <v>2822.3356399999998</v>
      </c>
      <c r="ACB77" s="130">
        <v>396.12721882140499</v>
      </c>
      <c r="ACD77" s="148">
        <v>3253.1859618417002</v>
      </c>
      <c r="ACE77" s="149">
        <v>469.22955055060999</v>
      </c>
      <c r="ACF77" s="137"/>
      <c r="ACG77" s="148">
        <v>3240.6216532169401</v>
      </c>
      <c r="ACH77" s="149">
        <v>487.87426086917799</v>
      </c>
      <c r="ACI77" s="137"/>
      <c r="ACJ77" s="148">
        <v>3223.7460805921701</v>
      </c>
      <c r="ACK77" s="149">
        <v>511.58678044482298</v>
      </c>
      <c r="ACL77" s="137"/>
      <c r="ACM77" s="148">
        <v>3203.7696719674</v>
      </c>
      <c r="ACN77" s="149">
        <v>538.68273248489504</v>
      </c>
      <c r="ACP77" s="167">
        <v>4147.1032715425899</v>
      </c>
      <c r="ACQ77" s="168">
        <v>650.39068603973703</v>
      </c>
      <c r="ACR77" s="156"/>
      <c r="ACS77" s="167">
        <v>4126.7368572532696</v>
      </c>
      <c r="ACT77" s="168">
        <v>674.80585089630495</v>
      </c>
      <c r="ACU77" s="156"/>
      <c r="ACV77" s="167">
        <v>4107.5118542746204</v>
      </c>
      <c r="ACW77" s="168">
        <v>706.07747464576698</v>
      </c>
      <c r="ACX77" s="156"/>
      <c r="ACY77" s="167">
        <v>4084.6335248959499</v>
      </c>
      <c r="ACZ77" s="168">
        <v>741.92863980412199</v>
      </c>
      <c r="ADB77" s="186">
        <v>5685.5759389406203</v>
      </c>
      <c r="ADC77" s="187">
        <v>1076.17592565514</v>
      </c>
      <c r="ADD77" s="175"/>
      <c r="ADE77" s="186">
        <v>5658.8558168918098</v>
      </c>
      <c r="ADF77" s="187">
        <v>1116.2032762306901</v>
      </c>
      <c r="ADG77" s="175"/>
      <c r="ADH77" s="186">
        <v>5633.89948319418</v>
      </c>
      <c r="ADI77" s="187">
        <v>1167.4933150331101</v>
      </c>
      <c r="ADJ77" s="175"/>
      <c r="ADK77" s="186">
        <v>5604.1127999999999</v>
      </c>
      <c r="ADL77" s="187">
        <v>1226.63657880043</v>
      </c>
      <c r="ADN77" s="205">
        <v>7476.2409903213202</v>
      </c>
      <c r="ADO77" s="206">
        <v>1627.6491200125399</v>
      </c>
      <c r="ADP77" s="194"/>
      <c r="ADQ77" s="205">
        <v>7454.69166411895</v>
      </c>
      <c r="ADR77" s="206">
        <v>1669.89010732098</v>
      </c>
      <c r="ADS77" s="194"/>
      <c r="ADT77" s="205">
        <v>7421.0012371165803</v>
      </c>
      <c r="ADU77" s="206">
        <v>1733.4239473704499</v>
      </c>
      <c r="ADV77" s="194"/>
      <c r="ADW77" s="205">
        <v>7384.2856869142097</v>
      </c>
      <c r="ADX77" s="206">
        <v>1802.5805375324501</v>
      </c>
      <c r="ADY77" s="194"/>
      <c r="ADZ77" s="205">
        <v>7351.4976073094704</v>
      </c>
      <c r="AEA77" s="206">
        <v>1886.1200035899501</v>
      </c>
      <c r="AEB77" s="194"/>
      <c r="AEC77" s="205">
        <v>7312.8663199999901</v>
      </c>
      <c r="AED77" s="206">
        <v>1982.5765571474301</v>
      </c>
      <c r="AEF77" s="224">
        <v>9609.6047775024708</v>
      </c>
      <c r="AEG77" s="225">
        <v>2338.3896691653999</v>
      </c>
      <c r="AEH77" s="213"/>
      <c r="AEI77" s="224">
        <v>9588.0863759524891</v>
      </c>
      <c r="AEJ77" s="225">
        <v>2393.25292581851</v>
      </c>
      <c r="AEK77" s="213"/>
      <c r="AEL77" s="224">
        <v>9553.4166200024993</v>
      </c>
      <c r="AEM77" s="225">
        <v>2474.8806470238901</v>
      </c>
      <c r="AEN77" s="213"/>
      <c r="AEO77" s="224">
        <v>9515.4923164524898</v>
      </c>
      <c r="AEP77" s="225">
        <v>2563.90610688988</v>
      </c>
      <c r="AEQ77" s="213"/>
      <c r="AER77" s="224">
        <v>9483.7808037524992</v>
      </c>
      <c r="AES77" s="225">
        <v>2671.6763007548702</v>
      </c>
      <c r="AET77" s="213"/>
      <c r="AEU77" s="224">
        <v>9430.0483714024995</v>
      </c>
      <c r="AEV77" s="225">
        <v>2795.0845886791199</v>
      </c>
      <c r="AEX77" s="243">
        <v>11999.269746460001</v>
      </c>
      <c r="AEY77" s="244">
        <v>3227.1883993039401</v>
      </c>
      <c r="AEZ77" s="232"/>
      <c r="AFA77" s="243">
        <v>11978.087632368301</v>
      </c>
      <c r="AFB77" s="244">
        <v>3296.2225806831698</v>
      </c>
      <c r="AFC77" s="232"/>
      <c r="AFD77" s="243">
        <v>11942.7439102766</v>
      </c>
      <c r="AFE77" s="244">
        <v>3398.2212528377299</v>
      </c>
      <c r="AFF77" s="232"/>
      <c r="AFG77" s="243">
        <v>11903.9162161849</v>
      </c>
      <c r="AFH77" s="244">
        <v>3509.4024582018401</v>
      </c>
      <c r="AFI77" s="232"/>
      <c r="AFJ77" s="243">
        <v>11855.392186093201</v>
      </c>
      <c r="AFK77" s="244">
        <v>3642.9095556203401</v>
      </c>
      <c r="AFL77" s="232"/>
      <c r="AFM77" s="243">
        <v>11818.1032</v>
      </c>
      <c r="AFN77" s="244">
        <v>3799.0061205300199</v>
      </c>
      <c r="AFP77" s="263">
        <v>14525.609625345</v>
      </c>
      <c r="AFQ77" s="264">
        <v>4347.6554257154103</v>
      </c>
      <c r="AFR77" s="251"/>
      <c r="AFS77" s="263">
        <v>14479.961236544999</v>
      </c>
      <c r="AFT77" s="264">
        <v>4439.2167183900601</v>
      </c>
      <c r="AFU77" s="251"/>
      <c r="AFV77" s="263">
        <v>14437.681093917599</v>
      </c>
      <c r="AFW77" s="264">
        <v>4576.0469170992801</v>
      </c>
      <c r="AFX77" s="251"/>
      <c r="AFY77" s="263">
        <v>14391.2201848901</v>
      </c>
      <c r="AFZ77" s="264">
        <v>4725.4789799342198</v>
      </c>
      <c r="AGA77" s="251"/>
      <c r="AGB77" s="263">
        <v>14355.4557684352</v>
      </c>
      <c r="AGC77" s="264">
        <v>4907.17111189965</v>
      </c>
      <c r="AGD77" s="251"/>
      <c r="AGE77" s="263">
        <v>14288.642599999999</v>
      </c>
      <c r="AGF77" s="264">
        <v>5115.66029225702</v>
      </c>
      <c r="AGH77" s="41"/>
      <c r="AGI77" s="42"/>
      <c r="AGK77" s="41"/>
      <c r="AGL77" s="42"/>
      <c r="AGN77" s="41"/>
      <c r="AGO77" s="42"/>
      <c r="AGQ77" s="41"/>
      <c r="AGR77" s="42"/>
      <c r="AGT77" s="41"/>
      <c r="AGU77" s="42"/>
      <c r="AGW77" s="41"/>
      <c r="AGX77" s="42"/>
      <c r="AGZ77" s="41"/>
      <c r="AHA77" s="42"/>
      <c r="AHC77" s="41"/>
      <c r="AHD77" s="42"/>
      <c r="AHF77" s="41"/>
      <c r="AHG77" s="42"/>
      <c r="AHI77" s="41"/>
      <c r="AHJ77" s="42"/>
      <c r="AHL77" s="41"/>
      <c r="AHM77" s="42"/>
      <c r="AHO77" s="41"/>
      <c r="AHP77" s="42"/>
      <c r="AHR77" s="41"/>
      <c r="AHS77" s="42"/>
      <c r="AHU77" s="41"/>
      <c r="AHV77" s="42"/>
      <c r="AHX77" s="41"/>
      <c r="AHY77" s="42"/>
      <c r="AIA77" s="41"/>
      <c r="AIB77" s="42"/>
      <c r="AID77" s="41"/>
      <c r="AIE77" s="42"/>
      <c r="AIG77" s="41"/>
      <c r="AIH77" s="42"/>
      <c r="AIJ77" s="41"/>
      <c r="AIK77" s="42"/>
      <c r="AIM77" s="41"/>
      <c r="AIN77" s="42"/>
      <c r="AIP77" s="41"/>
      <c r="AIQ77" s="42"/>
      <c r="AIS77" s="41"/>
      <c r="AIT77" s="42"/>
      <c r="AIV77" s="41"/>
      <c r="AIW77" s="42"/>
      <c r="AIY77" s="41"/>
      <c r="AIZ77" s="42"/>
      <c r="AJB77" s="41"/>
      <c r="AJC77" s="42"/>
      <c r="AJE77" s="41"/>
      <c r="AJF77" s="42"/>
      <c r="AJH77" s="41"/>
      <c r="AJI77" s="42"/>
      <c r="AJK77" s="41"/>
      <c r="AJL77" s="42"/>
      <c r="AJN77" s="41"/>
      <c r="AJO77" s="42"/>
      <c r="AJQ77" s="41"/>
      <c r="AJR77" s="42"/>
      <c r="AJT77" s="41"/>
      <c r="AJU77" s="42"/>
      <c r="AJW77" s="41"/>
      <c r="AJX77" s="42"/>
      <c r="AJZ77" s="41"/>
      <c r="AKA77" s="42"/>
      <c r="AKC77" s="41"/>
      <c r="AKD77" s="42"/>
      <c r="AKF77" s="41"/>
      <c r="AKG77" s="42"/>
      <c r="AKI77" s="41"/>
      <c r="AKJ77" s="42"/>
      <c r="AKL77" s="41"/>
      <c r="AKM77" s="42"/>
      <c r="AKN77" s="66"/>
      <c r="AKO77" s="41"/>
      <c r="AKP77" s="42"/>
      <c r="AKQ77" s="66"/>
      <c r="AKR77" s="41"/>
      <c r="AKS77" s="42"/>
      <c r="AKU77" s="41"/>
      <c r="AKV77" s="42"/>
      <c r="AKW77" s="66"/>
      <c r="AKX77" s="41"/>
      <c r="AKY77" s="42"/>
      <c r="AKZ77" s="66"/>
      <c r="ALA77" s="41"/>
      <c r="ALB77" s="42"/>
      <c r="ALD77" s="41"/>
      <c r="ALE77" s="42"/>
      <c r="ALF77" s="66"/>
      <c r="ALG77" s="41"/>
      <c r="ALH77" s="42"/>
      <c r="ALI77" s="66"/>
      <c r="ALJ77" s="41"/>
      <c r="ALK77" s="42"/>
      <c r="ALM77" s="41"/>
      <c r="ALN77" s="42"/>
      <c r="ALO77" s="66"/>
      <c r="ALP77" s="41"/>
      <c r="ALQ77" s="42"/>
      <c r="ALR77" s="66"/>
      <c r="ALS77" s="41"/>
      <c r="ALT77" s="42"/>
      <c r="ALV77" s="41"/>
      <c r="ALW77" s="42"/>
      <c r="ALX77" s="66"/>
      <c r="ALY77" s="41"/>
      <c r="ALZ77" s="42"/>
      <c r="AMA77" s="66"/>
      <c r="AMB77" s="41"/>
      <c r="AMC77" s="42"/>
      <c r="AME77" s="41"/>
      <c r="AMF77" s="42"/>
      <c r="AMG77" s="66"/>
      <c r="AMH77" s="41"/>
      <c r="AMI77" s="42"/>
      <c r="AMJ77" s="66"/>
      <c r="AMK77" s="41"/>
      <c r="AML77" s="42"/>
      <c r="AMN77" s="41"/>
      <c r="AMO77" s="42"/>
      <c r="AMP77" s="66"/>
      <c r="AMQ77" s="41"/>
      <c r="AMR77" s="42"/>
      <c r="AMS77" s="66"/>
      <c r="AMT77" s="41"/>
      <c r="AMU77" s="42"/>
      <c r="AMW77" s="41"/>
      <c r="AMX77" s="42"/>
      <c r="AMY77" s="66"/>
      <c r="AMZ77" s="41"/>
      <c r="ANA77" s="42"/>
      <c r="ANB77" s="66"/>
      <c r="ANC77" s="41"/>
      <c r="AND77" s="42"/>
      <c r="ANF77" s="41"/>
      <c r="ANG77" s="42"/>
      <c r="ANH77" s="66"/>
      <c r="ANI77" s="41"/>
      <c r="ANJ77" s="42"/>
      <c r="ANK77" s="66"/>
      <c r="ANL77" s="41"/>
      <c r="ANM77" s="42"/>
      <c r="ANO77" s="41"/>
      <c r="ANP77" s="42"/>
      <c r="ANQ77" s="66"/>
      <c r="ANR77" s="41"/>
      <c r="ANS77" s="42"/>
      <c r="ANT77" s="66"/>
      <c r="ANU77" s="41"/>
      <c r="ANV77" s="42"/>
      <c r="ANX77" s="41"/>
      <c r="ANY77" s="42"/>
      <c r="ANZ77" s="66"/>
      <c r="AOA77" s="41"/>
      <c r="AOB77" s="42"/>
      <c r="AOC77" s="66"/>
      <c r="AOD77" s="41"/>
      <c r="AOE77" s="42"/>
      <c r="AOG77" s="41"/>
      <c r="AOH77" s="42"/>
      <c r="AOI77" s="66"/>
      <c r="AOJ77" s="41"/>
      <c r="AOK77" s="42"/>
      <c r="AOL77" s="66"/>
      <c r="AOM77" s="41"/>
      <c r="AON77" s="42"/>
      <c r="AOP77" s="41"/>
      <c r="AOQ77" s="42"/>
      <c r="AOS77" s="41"/>
      <c r="AOT77" s="42"/>
      <c r="AOV77" s="41"/>
      <c r="AOW77" s="42"/>
      <c r="AOY77" s="41"/>
      <c r="AOZ77" s="42"/>
      <c r="APB77" s="41"/>
      <c r="APC77" s="42"/>
      <c r="APE77" s="41"/>
      <c r="APF77" s="42"/>
      <c r="APH77" s="41"/>
      <c r="API77" s="42"/>
      <c r="APK77" s="41"/>
      <c r="APL77" s="42"/>
      <c r="APN77" s="41"/>
      <c r="APO77" s="42"/>
      <c r="APQ77" s="41"/>
      <c r="APR77" s="42"/>
      <c r="APT77" s="41"/>
      <c r="APU77" s="42"/>
      <c r="APW77" s="41"/>
      <c r="APX77" s="42"/>
      <c r="APZ77" s="41"/>
      <c r="AQA77" s="42"/>
      <c r="AQC77" s="41"/>
      <c r="AQD77" s="42"/>
      <c r="AQF77" s="41"/>
      <c r="AQG77" s="42"/>
      <c r="AQI77" s="41"/>
      <c r="AQJ77" s="42"/>
      <c r="AQL77" s="41"/>
      <c r="AQM77" s="42"/>
      <c r="AQO77" s="41"/>
      <c r="AQP77" s="42"/>
      <c r="AQR77" s="41"/>
      <c r="AQS77" s="42"/>
      <c r="AQU77" s="41"/>
      <c r="AQV77" s="42"/>
      <c r="AQX77" s="41"/>
      <c r="AQY77" s="42"/>
      <c r="ARA77" s="41"/>
      <c r="ARB77" s="42"/>
      <c r="ARD77" s="41"/>
      <c r="ARE77" s="42"/>
      <c r="ARG77" s="41"/>
      <c r="ARH77" s="42"/>
      <c r="ARJ77" s="41"/>
      <c r="ARK77" s="42"/>
      <c r="ARM77" s="41"/>
      <c r="ARN77" s="42"/>
      <c r="ARP77" s="41"/>
      <c r="ARQ77" s="42"/>
      <c r="ARS77" s="41"/>
      <c r="ART77" s="42"/>
      <c r="ARV77" s="41"/>
      <c r="ARW77" s="42"/>
      <c r="ARY77" s="41"/>
      <c r="ARZ77" s="42"/>
      <c r="ASB77" s="41"/>
      <c r="ASC77" s="42"/>
      <c r="ASE77" s="41"/>
      <c r="ASF77" s="42"/>
      <c r="ASH77" s="41"/>
      <c r="ASI77" s="42"/>
      <c r="ASK77" s="41"/>
      <c r="ASL77" s="42"/>
      <c r="ASN77" s="41"/>
      <c r="ASO77" s="42"/>
      <c r="ASQ77" s="41"/>
      <c r="ASR77" s="42"/>
      <c r="AST77" s="41"/>
      <c r="ASU77" s="42"/>
      <c r="ASW77" s="41"/>
      <c r="ASX77" s="42"/>
      <c r="ASZ77" s="41"/>
      <c r="ATA77" s="42"/>
      <c r="ATC77" s="41"/>
      <c r="ATD77" s="42"/>
      <c r="ATF77" s="41"/>
      <c r="ATG77" s="42"/>
      <c r="ATI77" s="41"/>
      <c r="ATJ77" s="42"/>
      <c r="ATL77" s="41"/>
      <c r="ATM77" s="42"/>
      <c r="ATO77" s="41"/>
      <c r="ATP77" s="42"/>
      <c r="ATR77" s="41"/>
      <c r="ATS77" s="42"/>
      <c r="ATU77" s="41"/>
      <c r="ATV77" s="42"/>
      <c r="ATX77" s="41"/>
      <c r="ATY77" s="42"/>
      <c r="AUA77" s="41"/>
      <c r="AUB77" s="42"/>
      <c r="AUD77" s="41"/>
      <c r="AUE77" s="42"/>
      <c r="AUG77" s="41"/>
      <c r="AUH77" s="42"/>
      <c r="AUJ77" s="41"/>
      <c r="AUK77" s="42"/>
      <c r="AUM77" s="41"/>
      <c r="AUN77" s="42"/>
      <c r="AUP77" s="41"/>
      <c r="AUQ77" s="42"/>
      <c r="AUS77" s="41"/>
      <c r="AUT77" s="42"/>
      <c r="AUV77" s="41"/>
      <c r="AUW77" s="42"/>
      <c r="AUY77" s="41"/>
      <c r="AUZ77" s="42"/>
      <c r="AVB77" s="41"/>
      <c r="AVC77" s="42"/>
      <c r="AVE77" s="41"/>
      <c r="AVF77" s="42"/>
      <c r="AVH77" s="41"/>
      <c r="AVI77" s="42"/>
      <c r="AVK77" s="41"/>
      <c r="AVL77" s="42"/>
      <c r="AVN77" s="41"/>
      <c r="AVO77" s="42"/>
      <c r="AVQ77" s="41"/>
      <c r="AVR77" s="42"/>
      <c r="AVT77" s="41"/>
      <c r="AVU77" s="42"/>
      <c r="AVW77" s="41"/>
      <c r="AVX77" s="42"/>
      <c r="AVZ77" s="41"/>
      <c r="AWA77" s="42"/>
      <c r="AWC77" s="41"/>
      <c r="AWD77" s="42"/>
      <c r="AWF77" s="41"/>
      <c r="AWG77" s="42"/>
      <c r="AWH77" s="66"/>
      <c r="AWI77" s="41"/>
      <c r="AWJ77" s="42"/>
      <c r="AWK77" s="66"/>
      <c r="AWL77" s="41"/>
      <c r="AWM77" s="42"/>
      <c r="AWO77" s="41"/>
      <c r="AWP77" s="42"/>
      <c r="AWQ77" s="66"/>
      <c r="AWR77" s="41"/>
      <c r="AWS77" s="42"/>
      <c r="AWT77" s="66"/>
      <c r="AWU77" s="41"/>
      <c r="AWV77" s="42"/>
      <c r="AWX77" s="41"/>
      <c r="AWY77" s="42"/>
      <c r="AWZ77" s="66"/>
      <c r="AXA77" s="41"/>
      <c r="AXB77" s="42"/>
      <c r="AXC77" s="66"/>
      <c r="AXD77" s="41"/>
      <c r="AXE77" s="42"/>
      <c r="AXG77" s="41"/>
      <c r="AXH77" s="42"/>
      <c r="AXI77" s="66"/>
      <c r="AXJ77" s="41"/>
      <c r="AXK77" s="42"/>
      <c r="AXL77" s="66"/>
      <c r="AXM77" s="41"/>
      <c r="AXN77" s="42"/>
      <c r="AXP77" s="41"/>
      <c r="AXQ77" s="42"/>
      <c r="AXR77" s="66"/>
      <c r="AXS77" s="41"/>
      <c r="AXT77" s="42"/>
      <c r="AXU77" s="66"/>
      <c r="AXV77" s="41"/>
      <c r="AXW77" s="42"/>
      <c r="AXY77" s="41"/>
      <c r="AXZ77" s="42"/>
      <c r="AYA77" s="66"/>
      <c r="AYB77" s="41"/>
      <c r="AYC77" s="42"/>
      <c r="AYD77" s="66"/>
      <c r="AYE77" s="41"/>
      <c r="AYF77" s="42"/>
      <c r="AYH77" s="41"/>
      <c r="AYI77" s="42"/>
      <c r="AYJ77" s="66"/>
      <c r="AYK77" s="41"/>
      <c r="AYL77" s="42"/>
      <c r="AYM77" s="66"/>
      <c r="AYN77" s="41"/>
      <c r="AYO77" s="42"/>
      <c r="AYQ77" s="41"/>
      <c r="AYR77" s="42"/>
      <c r="AYS77" s="66"/>
      <c r="AYT77" s="41"/>
      <c r="AYU77" s="42"/>
      <c r="AYV77" s="66"/>
      <c r="AYW77" s="41"/>
      <c r="AYX77" s="42"/>
      <c r="AYZ77" s="41"/>
      <c r="AZA77" s="42"/>
      <c r="AZB77" s="66"/>
      <c r="AZC77" s="41"/>
      <c r="AZD77" s="42"/>
      <c r="AZE77" s="66"/>
      <c r="AZF77" s="41"/>
      <c r="AZG77" s="42"/>
      <c r="AZI77" s="41"/>
      <c r="AZJ77" s="42"/>
      <c r="AZK77" s="66"/>
      <c r="AZL77" s="41"/>
      <c r="AZM77" s="42"/>
      <c r="AZN77" s="66"/>
      <c r="AZO77" s="41"/>
      <c r="AZP77" s="42"/>
      <c r="AZR77" s="41"/>
      <c r="AZS77" s="42"/>
      <c r="AZT77" s="66"/>
      <c r="AZU77" s="41"/>
      <c r="AZV77" s="42"/>
      <c r="AZW77" s="66"/>
      <c r="AZX77" s="41"/>
      <c r="AZY77" s="42"/>
    </row>
    <row r="78" spans="2:1377" x14ac:dyDescent="0.15">
      <c r="B78" s="41">
        <v>372.485995274591</v>
      </c>
      <c r="C78" s="42">
        <v>40.233559049924096</v>
      </c>
      <c r="E78" s="41">
        <v>358.03679211692997</v>
      </c>
      <c r="F78" s="42">
        <v>42.959970075125298</v>
      </c>
      <c r="H78" s="41">
        <v>359.814809222777</v>
      </c>
      <c r="I78" s="42">
        <v>45.314244748712497</v>
      </c>
      <c r="J78" s="66"/>
      <c r="K78" s="41">
        <v>386.51211092313002</v>
      </c>
      <c r="L78" s="42">
        <v>49.254299924109098</v>
      </c>
      <c r="N78" s="41">
        <v>465.12142172462399</v>
      </c>
      <c r="O78" s="42">
        <v>59.388937569218399</v>
      </c>
      <c r="P78" s="66"/>
      <c r="Q78" s="41">
        <v>449.04364915911498</v>
      </c>
      <c r="R78" s="42">
        <v>63.390774967570501</v>
      </c>
      <c r="S78" s="66"/>
      <c r="T78" s="41">
        <v>427.59435659360901</v>
      </c>
      <c r="U78" s="42">
        <v>67.810739545146603</v>
      </c>
      <c r="V78" s="66"/>
      <c r="W78" s="41">
        <v>489.51076059550797</v>
      </c>
      <c r="X78" s="42">
        <v>73.061049898714501</v>
      </c>
      <c r="Z78" s="41">
        <v>620.91083233194399</v>
      </c>
      <c r="AA78" s="42">
        <v>84.579931395483399</v>
      </c>
      <c r="AB78" s="66"/>
      <c r="AC78" s="41">
        <v>604.64362833832797</v>
      </c>
      <c r="AD78" s="42">
        <v>89.993206375904805</v>
      </c>
      <c r="AE78" s="66"/>
      <c r="AF78" s="41">
        <v>582.44234434471196</v>
      </c>
      <c r="AG78" s="42">
        <v>95.980525876371701</v>
      </c>
      <c r="AH78" s="66"/>
      <c r="AI78" s="41">
        <v>619.29081819729902</v>
      </c>
      <c r="AJ78" s="42">
        <v>104.481381278078</v>
      </c>
      <c r="AL78" s="41">
        <v>746.74495523053201</v>
      </c>
      <c r="AM78" s="42">
        <v>118.652294743909</v>
      </c>
      <c r="AN78" s="66"/>
      <c r="AO78" s="41">
        <v>725.73457814762799</v>
      </c>
      <c r="AP78" s="42">
        <v>126.46444146328</v>
      </c>
      <c r="AQ78" s="66"/>
      <c r="AR78" s="41">
        <v>697.24260106472695</v>
      </c>
      <c r="AS78" s="42">
        <v>135.11805318852501</v>
      </c>
      <c r="AT78" s="66"/>
      <c r="AU78" s="41">
        <v>663.40428124456901</v>
      </c>
      <c r="AV78" s="42">
        <v>143.59999276100999</v>
      </c>
      <c r="AX78" s="41">
        <v>985.07819950253804</v>
      </c>
      <c r="AY78" s="42">
        <v>163.438607134531</v>
      </c>
      <c r="AZ78" s="66"/>
      <c r="BA78" s="41">
        <v>950.07085081860203</v>
      </c>
      <c r="BB78" s="42">
        <v>173.95149236981999</v>
      </c>
      <c r="BC78" s="66"/>
      <c r="BD78" s="41">
        <v>917.77989345072604</v>
      </c>
      <c r="BE78" s="42">
        <v>185.679871806503</v>
      </c>
      <c r="BF78" s="66"/>
      <c r="BG78" s="41">
        <v>879.19941706314899</v>
      </c>
      <c r="BH78" s="42">
        <v>197.294454472518</v>
      </c>
      <c r="BJ78" s="41">
        <v>1365.8017599575501</v>
      </c>
      <c r="BK78" s="42">
        <v>271.82931645931097</v>
      </c>
      <c r="BL78" s="66"/>
      <c r="BM78" s="41">
        <v>1319.93103023753</v>
      </c>
      <c r="BN78" s="42">
        <v>289.16854857089299</v>
      </c>
      <c r="BO78" s="66"/>
      <c r="BP78" s="41">
        <v>1278.13013079748</v>
      </c>
      <c r="BQ78" s="42">
        <v>308.54003480016303</v>
      </c>
      <c r="BR78" s="66"/>
      <c r="BS78" s="41">
        <v>1228.0235755348899</v>
      </c>
      <c r="BT78" s="42">
        <v>327.79797858221002</v>
      </c>
      <c r="BV78" s="41">
        <v>1841.5154795261899</v>
      </c>
      <c r="BW78" s="42">
        <v>407.61181809822898</v>
      </c>
      <c r="BX78" s="66"/>
      <c r="BY78" s="41">
        <v>1804.96667544772</v>
      </c>
      <c r="BZ78" s="42">
        <v>427.25976264446899</v>
      </c>
      <c r="CA78" s="66"/>
      <c r="CB78" s="41">
        <v>1747.2451513692599</v>
      </c>
      <c r="CC78" s="42">
        <v>453.65415796745702</v>
      </c>
      <c r="CD78" s="66"/>
      <c r="CE78" s="41">
        <v>1684.3057472907999</v>
      </c>
      <c r="CF78" s="42">
        <v>479.309753599761</v>
      </c>
      <c r="CG78" s="66"/>
      <c r="CH78" s="41">
        <v>1629.59365913388</v>
      </c>
      <c r="CI78" s="42">
        <v>506.13607103195102</v>
      </c>
      <c r="CJ78" s="66"/>
      <c r="CK78" s="41">
        <v>1671.77743921157</v>
      </c>
      <c r="CL78" s="42">
        <v>528.26894473100697</v>
      </c>
      <c r="CN78" s="41">
        <v>2484.0948412043499</v>
      </c>
      <c r="CO78" s="42">
        <v>584.01238711167605</v>
      </c>
      <c r="CP78" s="66"/>
      <c r="CQ78" s="41">
        <v>2448.0229744450999</v>
      </c>
      <c r="CR78" s="42">
        <v>610.17034625871202</v>
      </c>
      <c r="CS78" s="66"/>
      <c r="CT78" s="41">
        <v>2389.0713976858501</v>
      </c>
      <c r="CU78" s="42">
        <v>645.58504502664198</v>
      </c>
      <c r="CV78" s="66"/>
      <c r="CW78" s="41">
        <v>2324.5251059265902</v>
      </c>
      <c r="CX78" s="42">
        <v>680.51779871064298</v>
      </c>
      <c r="CY78" s="66"/>
      <c r="CZ78" s="41">
        <v>2380.6755571303302</v>
      </c>
      <c r="DA78" s="42">
        <v>707.79441562963802</v>
      </c>
      <c r="DB78" s="66"/>
      <c r="DC78" s="41">
        <v>2300.9854999999998</v>
      </c>
      <c r="DD78" s="42">
        <v>746.80018414864901</v>
      </c>
      <c r="DF78" s="41">
        <v>3213.9476467992499</v>
      </c>
      <c r="DG78" s="42">
        <v>804.03922933180502</v>
      </c>
      <c r="DH78" s="66"/>
      <c r="DI78" s="41">
        <v>3178.9182040368501</v>
      </c>
      <c r="DJ78" s="42">
        <v>837.482085186414</v>
      </c>
      <c r="DK78" s="66"/>
      <c r="DL78" s="41">
        <v>3119.3020612744599</v>
      </c>
      <c r="DM78" s="42">
        <v>883.22493257470296</v>
      </c>
      <c r="DN78" s="66"/>
      <c r="DO78" s="41">
        <v>3174.5659902248499</v>
      </c>
      <c r="DP78" s="42">
        <v>912.087966689675</v>
      </c>
      <c r="DQ78" s="66"/>
      <c r="DR78" s="41">
        <v>2971.3632757496498</v>
      </c>
      <c r="DS78" s="42">
        <v>977.91819678416095</v>
      </c>
      <c r="DT78" s="66"/>
      <c r="DU78" s="41">
        <v>3044.4608132093499</v>
      </c>
      <c r="DV78" s="42">
        <v>1015.90286241636</v>
      </c>
      <c r="DX78" s="41">
        <v>3923.1150836278698</v>
      </c>
      <c r="DY78" s="42">
        <v>1085.0689640508101</v>
      </c>
      <c r="DZ78" s="66"/>
      <c r="EA78" s="41">
        <v>3843.6170636278598</v>
      </c>
      <c r="EB78" s="42">
        <v>1130.1166274709101</v>
      </c>
      <c r="EC78" s="66"/>
      <c r="ED78" s="41">
        <v>3772.3227365399598</v>
      </c>
      <c r="EE78" s="42">
        <v>1191.63554844285</v>
      </c>
      <c r="EF78" s="66"/>
      <c r="EG78" s="41">
        <v>3839.6196281883599</v>
      </c>
      <c r="EH78" s="42">
        <v>1230.41297637971</v>
      </c>
      <c r="EI78" s="66"/>
      <c r="EJ78" s="41">
        <v>3636.6420152762598</v>
      </c>
      <c r="EK78" s="42">
        <v>1319.2236973419599</v>
      </c>
      <c r="EL78" s="66"/>
      <c r="EM78" s="41">
        <v>3683.4948399612999</v>
      </c>
      <c r="EN78" s="42">
        <v>1370.5695242787799</v>
      </c>
      <c r="EP78" s="41">
        <v>1128.1624097675201</v>
      </c>
      <c r="EQ78" s="42">
        <v>78.263680598190504</v>
      </c>
      <c r="ER78" s="66"/>
      <c r="ES78" s="41">
        <v>1116.94870660986</v>
      </c>
      <c r="ET78" s="42">
        <v>83.3346029594762</v>
      </c>
      <c r="EU78" s="66"/>
      <c r="EV78" s="41">
        <v>1101.7740434522</v>
      </c>
      <c r="EW78" s="42">
        <v>89.143632092242598</v>
      </c>
      <c r="EX78" s="66"/>
      <c r="EY78" s="41">
        <v>1175.5060000000001</v>
      </c>
      <c r="EZ78" s="42">
        <v>96.720018918776603</v>
      </c>
      <c r="FB78" s="41">
        <v>1377.8456725702499</v>
      </c>
      <c r="FC78" s="42">
        <v>115.588160032484</v>
      </c>
      <c r="FD78" s="66"/>
      <c r="FE78" s="41">
        <v>1365.5426500047399</v>
      </c>
      <c r="FF78" s="42">
        <v>123.032023575802</v>
      </c>
      <c r="FG78" s="66"/>
      <c r="FH78" s="41">
        <v>1348.7081074392399</v>
      </c>
      <c r="FI78" s="42">
        <v>131.56619000531899</v>
      </c>
      <c r="FJ78" s="66"/>
      <c r="FK78" s="41">
        <v>1445.8409941524701</v>
      </c>
      <c r="FL78" s="42">
        <v>143.573909577237</v>
      </c>
      <c r="FN78" s="41">
        <v>1761.95780285859</v>
      </c>
      <c r="FO78" s="42">
        <v>164.82196925589199</v>
      </c>
      <c r="FP78" s="66"/>
      <c r="FQ78" s="41">
        <v>1750.0045988649699</v>
      </c>
      <c r="FR78" s="42">
        <v>174.787256084196</v>
      </c>
      <c r="FS78" s="66"/>
      <c r="FT78" s="41">
        <v>1733.0773148713499</v>
      </c>
      <c r="FU78" s="42">
        <v>186.26308690142699</v>
      </c>
      <c r="FV78" s="66"/>
      <c r="FW78" s="41">
        <v>1844.6435312525</v>
      </c>
      <c r="FX78" s="42">
        <v>202.83204525644999</v>
      </c>
      <c r="FZ78" s="41">
        <v>2140.97997089109</v>
      </c>
      <c r="GA78" s="42">
        <v>231.15061965664501</v>
      </c>
      <c r="GB78" s="66"/>
      <c r="GC78" s="41">
        <v>2125.3620938081899</v>
      </c>
      <c r="GD78" s="42">
        <v>245.601637904841</v>
      </c>
      <c r="GE78" s="66"/>
      <c r="GF78" s="41">
        <v>2174.95493547658</v>
      </c>
      <c r="GG78" s="42">
        <v>257.45398125482097</v>
      </c>
      <c r="GH78" s="66"/>
      <c r="GI78" s="41">
        <v>2077.1719896423801</v>
      </c>
      <c r="GJ78" s="42">
        <v>279.36819453538902</v>
      </c>
      <c r="GL78" s="41">
        <v>2745.2451666527199</v>
      </c>
      <c r="GM78" s="42">
        <v>318.623845863018</v>
      </c>
      <c r="GN78" s="66"/>
      <c r="GO78" s="41">
        <v>2716.7088179687798</v>
      </c>
      <c r="GP78" s="42">
        <v>337.92789832204801</v>
      </c>
      <c r="GQ78" s="66"/>
      <c r="GR78" s="41">
        <v>2692.3288606009</v>
      </c>
      <c r="GS78" s="42">
        <v>360.27728944605201</v>
      </c>
      <c r="GT78" s="66"/>
      <c r="GU78" s="41">
        <v>2662.7988590197001</v>
      </c>
      <c r="GV78" s="42">
        <v>383.45791163120703</v>
      </c>
      <c r="GX78" s="41">
        <v>3769.71095615378</v>
      </c>
      <c r="GY78" s="42">
        <v>530.12995243912599</v>
      </c>
      <c r="GZ78" s="66"/>
      <c r="HA78" s="41">
        <v>3732.4682264337498</v>
      </c>
      <c r="HB78" s="42">
        <v>561.93398948495599</v>
      </c>
      <c r="HC78" s="66"/>
      <c r="HD78" s="41">
        <v>3701.2153269937098</v>
      </c>
      <c r="HE78" s="42">
        <v>598.83365774137997</v>
      </c>
      <c r="HF78" s="66"/>
      <c r="HG78" s="41">
        <v>3793.27814347094</v>
      </c>
      <c r="HH78" s="42">
        <v>626.85719691235795</v>
      </c>
      <c r="HJ78" s="41">
        <v>4978.8962065800697</v>
      </c>
      <c r="HK78" s="42">
        <v>797.06227618639502</v>
      </c>
      <c r="HL78" s="66"/>
      <c r="HM78" s="41">
        <v>4950.3694025016202</v>
      </c>
      <c r="HN78" s="42">
        <v>832.23531912761098</v>
      </c>
      <c r="HO78" s="66"/>
      <c r="HP78" s="41">
        <v>4903.8018784231499</v>
      </c>
      <c r="HQ78" s="42">
        <v>881.25030623575697</v>
      </c>
      <c r="HR78" s="66"/>
      <c r="HS78" s="41">
        <v>4852.9344743447</v>
      </c>
      <c r="HT78" s="42">
        <v>930.58191274956505</v>
      </c>
      <c r="HU78" s="66"/>
      <c r="HV78" s="41">
        <v>4982.4588417170098</v>
      </c>
      <c r="HW78" s="42">
        <v>968.50802849308195</v>
      </c>
      <c r="HX78" s="66"/>
      <c r="HY78" s="41">
        <v>4764.1345000000001</v>
      </c>
      <c r="HZ78" s="42">
        <v>1040.8112975126</v>
      </c>
      <c r="IB78" s="41">
        <v>6449.0729009275301</v>
      </c>
      <c r="IC78" s="42">
        <v>1144.3068518585701</v>
      </c>
      <c r="ID78" s="66"/>
      <c r="IE78" s="41">
        <v>6422.0257841682696</v>
      </c>
      <c r="IF78" s="42">
        <v>1190.48305789798</v>
      </c>
      <c r="IG78" s="66"/>
      <c r="IH78" s="41">
        <v>6375.6224574090302</v>
      </c>
      <c r="II78" s="42">
        <v>1255.327274038</v>
      </c>
      <c r="IJ78" s="66"/>
      <c r="IK78" s="41">
        <v>6324.6571656497699</v>
      </c>
      <c r="IL78" s="42">
        <v>1321.45453262054</v>
      </c>
      <c r="IM78" s="66"/>
      <c r="IN78" s="41">
        <v>6288.8355421312699</v>
      </c>
      <c r="IO78" s="42">
        <v>1394.4371340482201</v>
      </c>
      <c r="IP78" s="66"/>
      <c r="IQ78" s="41">
        <v>6215.3140000000003</v>
      </c>
      <c r="IR78" s="42">
        <v>1471.00424962989</v>
      </c>
      <c r="IT78" s="41">
        <v>8099.82834100333</v>
      </c>
      <c r="IU78" s="42">
        <v>1578.1830459912201</v>
      </c>
      <c r="IV78" s="66"/>
      <c r="IW78" s="41">
        <v>8074.8263982409198</v>
      </c>
      <c r="IX78" s="42">
        <v>1636.6478219218</v>
      </c>
      <c r="IY78" s="66"/>
      <c r="IZ78" s="41">
        <v>8029.1527554785198</v>
      </c>
      <c r="JA78" s="42">
        <v>1719.3509135537099</v>
      </c>
      <c r="JB78" s="66"/>
      <c r="JC78" s="41">
        <v>7978.6550627161196</v>
      </c>
      <c r="JD78" s="42">
        <v>1804.6395121364801</v>
      </c>
      <c r="JE78" s="66"/>
      <c r="JF78" s="41">
        <v>7914.2439699537299</v>
      </c>
      <c r="JG78" s="42">
        <v>1899.6228924207501</v>
      </c>
      <c r="JH78" s="66"/>
      <c r="JI78" s="41">
        <v>8137.3587278545201</v>
      </c>
      <c r="JJ78" s="42">
        <v>1967.5325057784501</v>
      </c>
      <c r="JL78" s="41">
        <v>9826.6042141244397</v>
      </c>
      <c r="JM78" s="42">
        <v>2130.0193641052201</v>
      </c>
      <c r="JN78" s="66"/>
      <c r="JO78" s="41">
        <v>9759.1391941244492</v>
      </c>
      <c r="JP78" s="42">
        <v>2208.7658626423499</v>
      </c>
      <c r="JQ78" s="66"/>
      <c r="JR78" s="41">
        <v>9704.5758670365394</v>
      </c>
      <c r="JS78" s="42">
        <v>2319.9342737705601</v>
      </c>
      <c r="JT78" s="66"/>
      <c r="JU78" s="41">
        <v>9644.2236799486509</v>
      </c>
      <c r="JV78" s="42">
        <v>2434.7961895366998</v>
      </c>
      <c r="JW78" s="66"/>
      <c r="JX78" s="41">
        <v>9608.5311457728603</v>
      </c>
      <c r="JY78" s="42">
        <v>2562.9418516105402</v>
      </c>
      <c r="JZ78" s="66"/>
      <c r="KA78" s="41">
        <v>9836.8734761575597</v>
      </c>
      <c r="KB78" s="42">
        <v>2654.6341572265901</v>
      </c>
      <c r="KD78" s="41">
        <v>2263.1861901551802</v>
      </c>
      <c r="KE78" s="42">
        <v>181.17271157165399</v>
      </c>
      <c r="KF78" s="66"/>
      <c r="KG78" s="41">
        <v>2252.5051309184701</v>
      </c>
      <c r="KH78" s="42">
        <v>187.10480821502</v>
      </c>
      <c r="KI78" s="66"/>
      <c r="KJ78" s="41">
        <v>2238.6411436817498</v>
      </c>
      <c r="KK78" s="42">
        <v>194.47118367076499</v>
      </c>
      <c r="KL78" s="66"/>
      <c r="KM78" s="41">
        <v>2381.7348478723402</v>
      </c>
      <c r="KN78" s="42">
        <v>208.22800323388401</v>
      </c>
      <c r="KP78" s="41">
        <v>2748.9390369431499</v>
      </c>
      <c r="KQ78" s="42">
        <v>264.781746167893</v>
      </c>
      <c r="KR78" s="66"/>
      <c r="KS78" s="41">
        <v>2736.9065982821198</v>
      </c>
      <c r="KT78" s="42">
        <v>273.366524841233</v>
      </c>
      <c r="KU78" s="66"/>
      <c r="KV78" s="41">
        <v>2721.2100236210899</v>
      </c>
      <c r="KW78" s="42">
        <v>284.09228050617003</v>
      </c>
      <c r="KX78" s="66"/>
      <c r="KY78" s="41">
        <v>2907.2243796367402</v>
      </c>
      <c r="KZ78" s="42">
        <v>306.21440355458901</v>
      </c>
      <c r="LB78" s="41">
        <v>3479.6874808361599</v>
      </c>
      <c r="LC78" s="42">
        <v>378.32861206534199</v>
      </c>
      <c r="LD78" s="66"/>
      <c r="LE78" s="41">
        <v>3467.0951886396701</v>
      </c>
      <c r="LF78" s="42">
        <v>389.58540753139698</v>
      </c>
      <c r="LG78" s="66"/>
      <c r="LH78" s="41">
        <v>3450.42795244319</v>
      </c>
      <c r="LI78" s="42">
        <v>403.55133280630099</v>
      </c>
      <c r="LJ78" s="66"/>
      <c r="LK78" s="41">
        <v>3668.2062999999998</v>
      </c>
      <c r="LL78" s="42">
        <v>433.66850470589998</v>
      </c>
      <c r="LN78" s="41">
        <v>4238.8254715754401</v>
      </c>
      <c r="LO78" s="42">
        <v>527.55689891694703</v>
      </c>
      <c r="LP78" s="66"/>
      <c r="LQ78" s="41">
        <v>4222.7131016798503</v>
      </c>
      <c r="LR78" s="42">
        <v>543.97974577461798</v>
      </c>
      <c r="LS78" s="66"/>
      <c r="LT78" s="41">
        <v>4201.4718517842502</v>
      </c>
      <c r="LU78" s="42">
        <v>564.45587521090704</v>
      </c>
      <c r="LV78" s="66"/>
      <c r="LW78" s="41">
        <v>4176.48673188865</v>
      </c>
      <c r="LX78" s="42">
        <v>587.80068047500004</v>
      </c>
      <c r="LZ78" s="41">
        <v>5392.4325028194298</v>
      </c>
      <c r="MA78" s="42">
        <v>731.77104698119103</v>
      </c>
      <c r="MB78" s="66"/>
      <c r="MC78" s="41">
        <v>5367.7104660432597</v>
      </c>
      <c r="MD78" s="42">
        <v>753.33132565364394</v>
      </c>
      <c r="ME78" s="66"/>
      <c r="MF78" s="41">
        <v>5343.2656444909298</v>
      </c>
      <c r="MG78" s="42">
        <v>780.443093557456</v>
      </c>
      <c r="MH78" s="66"/>
      <c r="MI78" s="41">
        <v>5314.3954999999996</v>
      </c>
      <c r="MJ78" s="42">
        <v>811.35069484191195</v>
      </c>
      <c r="ML78" s="41">
        <v>7386.9190167555298</v>
      </c>
      <c r="MM78" s="42">
        <v>1212.74482784936</v>
      </c>
      <c r="MN78" s="66"/>
      <c r="MO78" s="41">
        <v>7354.3994554095098</v>
      </c>
      <c r="MP78" s="42">
        <v>1248.03229470938</v>
      </c>
      <c r="MQ78" s="66"/>
      <c r="MR78" s="41">
        <v>7322.4959007174803</v>
      </c>
      <c r="MS78" s="42">
        <v>1292.4760783064801</v>
      </c>
      <c r="MT78" s="66"/>
      <c r="MU78" s="41">
        <v>7284.7354999999998</v>
      </c>
      <c r="MV78" s="42">
        <v>1343.4300502534199</v>
      </c>
      <c r="MX78" s="41">
        <v>9703.2674785483905</v>
      </c>
      <c r="MY78" s="42">
        <v>1842.0444682704799</v>
      </c>
      <c r="MZ78" s="66"/>
      <c r="NA78" s="41">
        <v>9676.3870463052408</v>
      </c>
      <c r="NB78" s="42">
        <v>1880.0119438285201</v>
      </c>
      <c r="NC78" s="66"/>
      <c r="ND78" s="41">
        <v>9635.2150780620796</v>
      </c>
      <c r="NE78" s="42">
        <v>1935.3380944872199</v>
      </c>
      <c r="NF78" s="66"/>
      <c r="NG78" s="41">
        <v>9590.3975658189192</v>
      </c>
      <c r="NH78" s="42">
        <v>1995.0220229849299</v>
      </c>
      <c r="NI78" s="66"/>
      <c r="NJ78" s="41">
        <v>9548.1784773326108</v>
      </c>
      <c r="NK78" s="42">
        <v>2067.0104573712401</v>
      </c>
      <c r="NL78" s="66"/>
      <c r="NM78" s="41">
        <v>9498.8184000000001</v>
      </c>
      <c r="NN78" s="42">
        <v>2150.3105743466299</v>
      </c>
      <c r="NP78" s="41">
        <v>12427.4933613458</v>
      </c>
      <c r="NQ78" s="42">
        <v>2653.33507848624</v>
      </c>
      <c r="NR78" s="66"/>
      <c r="NS78" s="41">
        <v>12400.027920878199</v>
      </c>
      <c r="NT78" s="42">
        <v>2703.1542170407902</v>
      </c>
      <c r="NU78" s="66"/>
      <c r="NV78" s="41">
        <v>12357.0012824106</v>
      </c>
      <c r="NW78" s="42">
        <v>2774.8969856593098</v>
      </c>
      <c r="NX78" s="66"/>
      <c r="NY78" s="41">
        <v>12310.024876943</v>
      </c>
      <c r="NZ78" s="42">
        <v>2852.1988243469</v>
      </c>
      <c r="OA78" s="66"/>
      <c r="OB78" s="41">
        <v>12267.7993140078</v>
      </c>
      <c r="OC78" s="42">
        <v>2945.34012935699</v>
      </c>
      <c r="OD78" s="66"/>
      <c r="OE78" s="41">
        <v>12201.807500000001</v>
      </c>
      <c r="OF78" s="42">
        <v>3051.6399954542399</v>
      </c>
      <c r="OH78" s="41">
        <v>15474.9702786416</v>
      </c>
      <c r="OI78" s="42">
        <v>3669.3251226882198</v>
      </c>
      <c r="OJ78" s="66"/>
      <c r="OK78" s="41">
        <v>15447.230847622301</v>
      </c>
      <c r="OL78" s="42">
        <v>3732.5960486034501</v>
      </c>
      <c r="OM78" s="66"/>
      <c r="ON78" s="41">
        <v>15402.660556602999</v>
      </c>
      <c r="OO78" s="42">
        <v>3823.0373858518201</v>
      </c>
      <c r="OP78" s="66"/>
      <c r="OQ78" s="41">
        <v>15353.836275583601</v>
      </c>
      <c r="OR78" s="42">
        <v>3920.2347797832599</v>
      </c>
      <c r="OS78" s="66"/>
      <c r="OT78" s="41">
        <v>15293.383874564301</v>
      </c>
      <c r="OU78" s="42">
        <v>4035.8315330731498</v>
      </c>
      <c r="OV78" s="66"/>
      <c r="OW78" s="41">
        <v>15242.888999999999</v>
      </c>
      <c r="OX78" s="42">
        <v>4170.5985361236098</v>
      </c>
      <c r="OZ78" s="41">
        <v>18725.747460960301</v>
      </c>
      <c r="PA78" s="42">
        <v>4945.7761883415196</v>
      </c>
      <c r="PB78" s="66"/>
      <c r="PC78" s="41">
        <v>18671.855664960302</v>
      </c>
      <c r="PD78" s="42">
        <v>5028.85136207916</v>
      </c>
      <c r="PE78" s="66"/>
      <c r="PF78" s="41">
        <v>18618.506090061899</v>
      </c>
      <c r="PG78" s="42">
        <v>5150.17595420626</v>
      </c>
      <c r="PH78" s="66"/>
      <c r="PI78" s="41">
        <v>18560.051727163602</v>
      </c>
      <c r="PJ78" s="42">
        <v>5280.77988635171</v>
      </c>
      <c r="PK78" s="66"/>
      <c r="PL78" s="41">
        <v>18510.389273366902</v>
      </c>
      <c r="PM78" s="42">
        <v>5438.4104014016903</v>
      </c>
      <c r="PN78" s="66"/>
      <c r="PO78" s="41">
        <v>18427.321</v>
      </c>
      <c r="PP78" s="42">
        <v>5618.0148544917001</v>
      </c>
      <c r="PR78" s="41">
        <v>221.63204858681101</v>
      </c>
      <c r="PS78" s="42">
        <v>32.586084718526003</v>
      </c>
      <c r="PT78" s="66"/>
      <c r="PU78" s="41">
        <v>186.80198921834301</v>
      </c>
      <c r="PV78" s="42">
        <v>35.442787880138603</v>
      </c>
      <c r="PW78" s="66"/>
      <c r="PX78" s="41">
        <v>160.71014606068101</v>
      </c>
      <c r="PY78" s="42">
        <v>37.784836228730903</v>
      </c>
      <c r="PZ78" s="66"/>
      <c r="QA78" s="41">
        <v>187.72560000000101</v>
      </c>
      <c r="QB78" s="42">
        <v>40.576196831708302</v>
      </c>
      <c r="QD78" s="41">
        <v>265.77069155549799</v>
      </c>
      <c r="QE78" s="42">
        <v>48.957048228838097</v>
      </c>
      <c r="QF78" s="66"/>
      <c r="QG78" s="41">
        <v>243.04935898999099</v>
      </c>
      <c r="QH78" s="42">
        <v>52.263446686246397</v>
      </c>
      <c r="QI78" s="66"/>
      <c r="QJ78" s="41">
        <v>213.478106424483</v>
      </c>
      <c r="QK78" s="42">
        <v>55.6582145523371</v>
      </c>
      <c r="QL78" s="66"/>
      <c r="QM78" s="41">
        <v>250.16160000000099</v>
      </c>
      <c r="QN78" s="42">
        <v>60.123569707220298</v>
      </c>
      <c r="QP78" s="41">
        <v>373.49471822661502</v>
      </c>
      <c r="QQ78" s="42">
        <v>69.667890829957898</v>
      </c>
      <c r="QR78" s="66"/>
      <c r="QS78" s="41">
        <v>349.63487423299898</v>
      </c>
      <c r="QT78" s="42">
        <v>74.195977699375604</v>
      </c>
      <c r="QU78" s="66"/>
      <c r="QV78" s="41">
        <v>343.65051344704199</v>
      </c>
      <c r="QW78" s="42">
        <v>78.037606749005604</v>
      </c>
      <c r="QX78" s="66"/>
      <c r="QY78" s="41">
        <v>330.63985021414999</v>
      </c>
      <c r="QZ78" s="42">
        <v>85.611762710493096</v>
      </c>
      <c r="RB78" s="41">
        <v>443.88955209841902</v>
      </c>
      <c r="RC78" s="42">
        <v>97.7440980872843</v>
      </c>
      <c r="RD78" s="66"/>
      <c r="RE78" s="41">
        <v>413.38837501551598</v>
      </c>
      <c r="RF78" s="42">
        <v>104.24312649513899</v>
      </c>
      <c r="RG78" s="66"/>
      <c r="RH78" s="41">
        <v>373.293597932615</v>
      </c>
      <c r="RI78" s="42">
        <v>110.922762711627</v>
      </c>
      <c r="RJ78" s="66"/>
      <c r="RK78" s="41">
        <v>326.17728124457</v>
      </c>
      <c r="RL78" s="42">
        <v>117.500384897686</v>
      </c>
      <c r="RN78" s="41">
        <v>604.23472607250403</v>
      </c>
      <c r="RO78" s="42">
        <v>134.586827144712</v>
      </c>
      <c r="RP78" s="66"/>
      <c r="RQ78" s="41">
        <v>557.83841738856495</v>
      </c>
      <c r="RR78" s="42">
        <v>143.437519742961</v>
      </c>
      <c r="RS78" s="66"/>
      <c r="RT78" s="41">
        <v>550.57970317923696</v>
      </c>
      <c r="RU78" s="42">
        <v>150.98518574550201</v>
      </c>
      <c r="RV78" s="66"/>
      <c r="RW78" s="41">
        <v>457.10858363311002</v>
      </c>
      <c r="RX78" s="42">
        <v>161.53046952375399</v>
      </c>
      <c r="RZ78" s="41">
        <v>846.60648071830803</v>
      </c>
      <c r="SA78" s="42">
        <v>223.76925608304001</v>
      </c>
      <c r="SB78" s="66"/>
      <c r="SC78" s="41">
        <v>833.94675167022899</v>
      </c>
      <c r="SD78" s="42">
        <v>234.59057074900801</v>
      </c>
      <c r="SE78" s="66"/>
      <c r="SF78" s="41">
        <v>725.18509155823904</v>
      </c>
      <c r="SG78" s="42">
        <v>253.54822229561199</v>
      </c>
      <c r="SH78" s="66"/>
      <c r="SI78" s="41">
        <v>653.83000000000004</v>
      </c>
      <c r="SJ78" s="42">
        <v>268.38692354689499</v>
      </c>
      <c r="SL78" s="41">
        <v>1171.6010941154</v>
      </c>
      <c r="SM78" s="42">
        <v>334.85979563674999</v>
      </c>
      <c r="SN78" s="66"/>
      <c r="SO78" s="41">
        <v>1120.93357003694</v>
      </c>
      <c r="SP78" s="42">
        <v>351.93730289459103</v>
      </c>
      <c r="SQ78" s="66"/>
      <c r="SR78" s="41">
        <v>1043.5810059584801</v>
      </c>
      <c r="SS78" s="42">
        <v>373.732220929677</v>
      </c>
      <c r="ST78" s="66"/>
      <c r="SU78" s="41">
        <v>959.39488188002395</v>
      </c>
      <c r="SV78" s="42">
        <v>393.49420623828001</v>
      </c>
      <c r="SW78" s="66"/>
      <c r="SX78" s="41">
        <v>879.42327372309705</v>
      </c>
      <c r="SY78" s="42">
        <v>414.32434984152002</v>
      </c>
      <c r="SZ78" s="66"/>
      <c r="TA78" s="41">
        <v>892.94499999999903</v>
      </c>
      <c r="TB78" s="42">
        <v>433.02028069344698</v>
      </c>
      <c r="TD78" s="41">
        <v>1643.3562092597199</v>
      </c>
      <c r="TE78" s="42">
        <v>478.94870916028299</v>
      </c>
      <c r="TF78" s="66"/>
      <c r="TG78" s="41">
        <v>1591.4007825004701</v>
      </c>
      <c r="TH78" s="42">
        <v>502.08146377636803</v>
      </c>
      <c r="TI78" s="66"/>
      <c r="TJ78" s="41">
        <v>1510.3642857412101</v>
      </c>
      <c r="TK78" s="42">
        <v>531.97636495237896</v>
      </c>
      <c r="TL78" s="66"/>
      <c r="TM78" s="41">
        <v>1421.9154339819599</v>
      </c>
      <c r="TN78" s="42">
        <v>559.55390119757396</v>
      </c>
      <c r="TO78" s="66"/>
      <c r="TP78" s="41">
        <v>1341.53085046346</v>
      </c>
      <c r="TQ78" s="42">
        <v>587.87477213736997</v>
      </c>
      <c r="TR78" s="66"/>
      <c r="TS78" s="41">
        <v>1337.7155</v>
      </c>
      <c r="TT78" s="42">
        <v>612.23402886005795</v>
      </c>
      <c r="TV78" s="41">
        <v>2183.7237079584402</v>
      </c>
      <c r="TW78" s="42">
        <v>658.26933261783404</v>
      </c>
      <c r="TX78" s="66"/>
      <c r="TY78" s="41">
        <v>2131.0458651960398</v>
      </c>
      <c r="TZ78" s="42">
        <v>688.29311690879001</v>
      </c>
      <c r="UA78" s="66"/>
      <c r="UB78" s="41">
        <v>2046.8909224336301</v>
      </c>
      <c r="UC78" s="42">
        <v>727.58283401041103</v>
      </c>
      <c r="UD78" s="66"/>
      <c r="UE78" s="41">
        <v>1954.74482967124</v>
      </c>
      <c r="UF78" s="42">
        <v>764.65444584849797</v>
      </c>
      <c r="UG78" s="66"/>
      <c r="UH78" s="41">
        <v>1840.8193369088399</v>
      </c>
      <c r="UI78" s="42">
        <v>802.22981032576695</v>
      </c>
      <c r="UJ78" s="66"/>
      <c r="UK78" s="41">
        <v>1878.0923132093501</v>
      </c>
      <c r="UL78" s="42">
        <v>833.28480207952305</v>
      </c>
      <c r="UN78" s="41">
        <v>2678.75989752855</v>
      </c>
      <c r="UO78" s="42">
        <v>888.24948531478901</v>
      </c>
      <c r="UP78" s="66"/>
      <c r="UQ78" s="41">
        <v>2578.0837975285499</v>
      </c>
      <c r="UR78" s="42">
        <v>928.71265027281402</v>
      </c>
      <c r="US78" s="66"/>
      <c r="UT78" s="41">
        <v>2477.34291044064</v>
      </c>
      <c r="UU78" s="42">
        <v>981.557389449266</v>
      </c>
      <c r="UV78" s="66"/>
      <c r="UW78" s="41">
        <v>2367.0126433527398</v>
      </c>
      <c r="UX78" s="42">
        <v>1031.41753502797</v>
      </c>
      <c r="UY78" s="66"/>
      <c r="UZ78" s="41">
        <v>2271.90282917694</v>
      </c>
      <c r="VA78" s="42">
        <v>1082.1284984674801</v>
      </c>
      <c r="VB78" s="66"/>
      <c r="VC78" s="41">
        <v>2275.7643399612998</v>
      </c>
      <c r="VD78" s="42">
        <v>1124.17017048302</v>
      </c>
      <c r="VF78" s="41">
        <v>797.08176397035197</v>
      </c>
      <c r="VG78" s="42">
        <v>64.401274471658795</v>
      </c>
      <c r="VH78" s="66"/>
      <c r="VI78" s="41">
        <v>774.47910081269004</v>
      </c>
      <c r="VJ78" s="42">
        <v>68.766418875930597</v>
      </c>
      <c r="VK78" s="66"/>
      <c r="VL78" s="41">
        <v>778.85606607663999</v>
      </c>
      <c r="VM78" s="42">
        <v>72.5375022675141</v>
      </c>
      <c r="VN78" s="66"/>
      <c r="VO78" s="41">
        <v>823.07256698165804</v>
      </c>
      <c r="VP78" s="42">
        <v>78.843074659836304</v>
      </c>
      <c r="VR78" s="41">
        <v>979.14421223199997</v>
      </c>
      <c r="VS78" s="42">
        <v>95.062015493038004</v>
      </c>
      <c r="VT78" s="66"/>
      <c r="VU78" s="41">
        <v>953.55406966649196</v>
      </c>
      <c r="VV78" s="42">
        <v>101.469342017719</v>
      </c>
      <c r="VW78" s="66"/>
      <c r="VX78" s="41">
        <v>920.47560710098503</v>
      </c>
      <c r="VY78" s="42">
        <v>108.541280093917</v>
      </c>
      <c r="VZ78" s="66"/>
      <c r="WA78" s="41">
        <v>1021.13006715694</v>
      </c>
      <c r="WB78" s="42">
        <v>116.94967140583</v>
      </c>
      <c r="WD78" s="41">
        <v>1267.1255746479301</v>
      </c>
      <c r="WE78" s="42">
        <v>135.38236149271199</v>
      </c>
      <c r="WF78" s="66"/>
      <c r="WG78" s="41">
        <v>1239.9870906543099</v>
      </c>
      <c r="WH78" s="42">
        <v>144.050771281229</v>
      </c>
      <c r="WI78" s="66"/>
      <c r="WJ78" s="41">
        <v>1204.4953266606999</v>
      </c>
      <c r="WK78" s="42">
        <v>153.63226739053599</v>
      </c>
      <c r="WL78" s="66"/>
      <c r="WM78" s="41">
        <v>1267.3415952861999</v>
      </c>
      <c r="WN78" s="42">
        <v>167.234664742186</v>
      </c>
      <c r="WP78" s="41">
        <v>1535.26916462687</v>
      </c>
      <c r="WQ78" s="42">
        <v>189.92038570011599</v>
      </c>
      <c r="WR78" s="66"/>
      <c r="WS78" s="41">
        <v>1500.66968754397</v>
      </c>
      <c r="WT78" s="42">
        <v>202.429705394151</v>
      </c>
      <c r="WU78" s="66"/>
      <c r="WV78" s="41">
        <v>1455.5646104610601</v>
      </c>
      <c r="WW78" s="42">
        <v>216.276189856928</v>
      </c>
      <c r="WX78" s="66"/>
      <c r="WY78" s="41">
        <v>1402.7147812445701</v>
      </c>
      <c r="WZ78" s="42">
        <v>229.840387863366</v>
      </c>
      <c r="XB78" s="41">
        <v>1983.5582197926501</v>
      </c>
      <c r="XC78" s="42">
        <v>261.60533605604297</v>
      </c>
      <c r="XD78" s="66"/>
      <c r="XE78" s="41">
        <v>1932.24395110871</v>
      </c>
      <c r="XF78" s="42">
        <v>278.44092606601799</v>
      </c>
      <c r="XG78" s="66"/>
      <c r="XH78" s="41">
        <v>1880.01727374083</v>
      </c>
      <c r="XI78" s="42">
        <v>297.21160941159297</v>
      </c>
      <c r="XJ78" s="66"/>
      <c r="XK78" s="41">
        <v>1818.6197763729599</v>
      </c>
      <c r="XL78" s="42">
        <v>315.78542022636998</v>
      </c>
      <c r="XN78" s="41">
        <v>2731.3203976752902</v>
      </c>
      <c r="XO78" s="42">
        <v>435.096819464259</v>
      </c>
      <c r="XP78" s="66"/>
      <c r="XQ78" s="41">
        <v>2663.7071079552702</v>
      </c>
      <c r="XR78" s="42">
        <v>462.86496513015999</v>
      </c>
      <c r="XS78" s="66"/>
      <c r="XT78" s="41">
        <v>2595.3252485152202</v>
      </c>
      <c r="XU78" s="42">
        <v>493.86710973356099</v>
      </c>
      <c r="XV78" s="66"/>
      <c r="XW78" s="41">
        <v>2514.7950558225498</v>
      </c>
      <c r="XX78" s="42">
        <v>524.66514330876396</v>
      </c>
      <c r="XZ78" s="41">
        <v>3639.0674357585199</v>
      </c>
      <c r="YA78" s="42">
        <v>652.41322958579099</v>
      </c>
      <c r="YB78" s="66"/>
      <c r="YC78" s="41">
        <v>3582.3031916800501</v>
      </c>
      <c r="YD78" s="42">
        <v>683.88918696052497</v>
      </c>
      <c r="YE78" s="66"/>
      <c r="YF78" s="41">
        <v>3496.4735876015998</v>
      </c>
      <c r="YG78" s="42">
        <v>726.15178189134895</v>
      </c>
      <c r="YH78" s="66"/>
      <c r="YI78" s="41">
        <v>3403.1127435231401</v>
      </c>
      <c r="YJ78" s="42">
        <v>767.20190519821199</v>
      </c>
      <c r="YK78" s="66"/>
      <c r="YL78" s="41">
        <v>3312.23361536621</v>
      </c>
      <c r="YM78" s="42">
        <v>810.10325752881397</v>
      </c>
      <c r="YN78" s="66"/>
      <c r="YO78" s="41">
        <v>3206.4740000000002</v>
      </c>
      <c r="YP78" s="42">
        <v>854.99392331034096</v>
      </c>
      <c r="YR78" s="41">
        <v>4767.5956370382601</v>
      </c>
      <c r="YS78" s="42">
        <v>934.73031920782</v>
      </c>
      <c r="YT78" s="66"/>
      <c r="YU78" s="41">
        <v>4708.7814002790101</v>
      </c>
      <c r="YV78" s="42">
        <v>976.64366988054303</v>
      </c>
      <c r="YW78" s="66"/>
      <c r="YX78" s="41">
        <v>4618.2082335197501</v>
      </c>
      <c r="YY78" s="42">
        <v>1033.35900501641</v>
      </c>
      <c r="YZ78" s="66"/>
      <c r="ZA78" s="41">
        <v>4519.4378217604999</v>
      </c>
      <c r="ZB78" s="42">
        <v>1089.2755450398299</v>
      </c>
      <c r="ZC78" s="66"/>
      <c r="ZD78" s="41">
        <v>4599.8804037975797</v>
      </c>
      <c r="ZE78" s="42">
        <v>1132.96364502697</v>
      </c>
      <c r="ZF78" s="66"/>
      <c r="ZG78" s="41">
        <v>4288.7774190661903</v>
      </c>
      <c r="ZH78" s="42">
        <v>1208.8169129302</v>
      </c>
      <c r="ZJ78" s="41">
        <v>6039.3804633216896</v>
      </c>
      <c r="ZK78" s="42">
        <v>1286.85625155041</v>
      </c>
      <c r="ZL78" s="66"/>
      <c r="ZM78" s="41">
        <v>5979.0817205592903</v>
      </c>
      <c r="ZN78" s="42">
        <v>1340.4522982631499</v>
      </c>
      <c r="ZO78" s="66"/>
      <c r="ZP78" s="41">
        <v>5884.3304777968997</v>
      </c>
      <c r="ZQ78" s="42">
        <v>1413.7251049679101</v>
      </c>
      <c r="ZR78" s="66"/>
      <c r="ZS78" s="41">
        <v>5780.7159850344897</v>
      </c>
      <c r="ZT78" s="42">
        <v>1486.81708418177</v>
      </c>
      <c r="ZU78" s="66"/>
      <c r="ZV78" s="41">
        <v>5653.1560922720901</v>
      </c>
      <c r="ZW78" s="42">
        <v>1565.2701121959699</v>
      </c>
      <c r="ZX78" s="66"/>
      <c r="ZY78" s="41">
        <v>5541.3263132093398</v>
      </c>
      <c r="ZZ78" s="42">
        <v>1644.8258002705099</v>
      </c>
      <c r="AAB78" s="41">
        <v>7337.8938419258202</v>
      </c>
      <c r="AAC78" s="42">
        <v>1736.6373010923801</v>
      </c>
      <c r="AAD78" s="66"/>
      <c r="AAE78" s="41">
        <v>7228.0726619258103</v>
      </c>
      <c r="AAF78" s="42">
        <v>1808.8346184116499</v>
      </c>
      <c r="AAG78" s="66"/>
      <c r="AAH78" s="41">
        <v>7114.6162148379199</v>
      </c>
      <c r="AAI78" s="42">
        <v>1907.3743505008199</v>
      </c>
      <c r="AAJ78" s="66"/>
      <c r="AAK78" s="41">
        <v>7223.8520977280896</v>
      </c>
      <c r="AAL78" s="42">
        <v>1969.5497417526999</v>
      </c>
      <c r="AAM78" s="66"/>
      <c r="AAN78" s="41">
        <v>6879.0527735742198</v>
      </c>
      <c r="AAO78" s="42">
        <v>2111.56224129061</v>
      </c>
      <c r="AAP78" s="66"/>
      <c r="AAQ78" s="41">
        <v>6703.99283996129</v>
      </c>
      <c r="AAR78" s="42">
        <v>2218.9931522923198</v>
      </c>
      <c r="AAT78" s="91">
        <v>1779.1011138265601</v>
      </c>
      <c r="AAU78" s="92">
        <v>161.25251494494901</v>
      </c>
      <c r="AAV78" s="80"/>
      <c r="AAW78" s="91">
        <v>1773.16545458984</v>
      </c>
      <c r="AAX78" s="92">
        <v>167.82959429876499</v>
      </c>
      <c r="AAY78" s="80"/>
      <c r="AAZ78" s="91">
        <v>1765.10286735313</v>
      </c>
      <c r="ABA78" s="92">
        <v>176.19417192857401</v>
      </c>
      <c r="ABB78" s="80"/>
      <c r="ABC78" s="91">
        <v>1884.59834225292</v>
      </c>
      <c r="ABD78" s="92">
        <v>190.83369510099001</v>
      </c>
      <c r="ABF78" s="110">
        <v>2163.4386030460601</v>
      </c>
      <c r="ABG78" s="111">
        <v>234.575574408682</v>
      </c>
      <c r="ABH78" s="99"/>
      <c r="ABI78" s="110">
        <v>2156.9424643850298</v>
      </c>
      <c r="ABJ78" s="111">
        <v>244.147120939112</v>
      </c>
      <c r="ABK78" s="99"/>
      <c r="ABL78" s="110">
        <v>2148.0141897240001</v>
      </c>
      <c r="ABM78" s="111">
        <v>256.30576584052699</v>
      </c>
      <c r="ABN78" s="99"/>
      <c r="ABO78" s="110">
        <v>2302.8975366514801</v>
      </c>
      <c r="ABP78" s="111">
        <v>279.09344964677001</v>
      </c>
      <c r="ABR78" s="129">
        <v>2745.2551004850702</v>
      </c>
      <c r="ABS78" s="130">
        <v>333.83230285331302</v>
      </c>
      <c r="ABT78" s="118"/>
      <c r="ABU78" s="129">
        <v>2738.9900082885802</v>
      </c>
      <c r="ABV78" s="130">
        <v>346.278754590711</v>
      </c>
      <c r="ABW78" s="118"/>
      <c r="ABX78" s="129">
        <v>2730.05797209209</v>
      </c>
      <c r="ABY78" s="130">
        <v>362.02800801800697</v>
      </c>
      <c r="ABZ78" s="118"/>
      <c r="ACA78" s="129">
        <v>2910.9002999999998</v>
      </c>
      <c r="ACB78" s="130">
        <v>392.69863029781698</v>
      </c>
      <c r="ACD78" s="148">
        <v>3342.16746113507</v>
      </c>
      <c r="ACE78" s="149">
        <v>465.79780953490399</v>
      </c>
      <c r="ACF78" s="137"/>
      <c r="ACG78" s="148">
        <v>3333.9640912394698</v>
      </c>
      <c r="ACH78" s="149">
        <v>484.09017541890699</v>
      </c>
      <c r="ACI78" s="137"/>
      <c r="ACJ78" s="148">
        <v>3322.3918413438701</v>
      </c>
      <c r="ACK78" s="149">
        <v>507.263602330357</v>
      </c>
      <c r="ACL78" s="137"/>
      <c r="ACM78" s="148">
        <v>3308.47272144828</v>
      </c>
      <c r="ACN78" s="149">
        <v>533.71086470400599</v>
      </c>
      <c r="ACP78" s="167">
        <v>4258.3862580526402</v>
      </c>
      <c r="ACQ78" s="168">
        <v>645.675289380707</v>
      </c>
      <c r="ACR78" s="156"/>
      <c r="ACS78" s="167">
        <v>4243.1550212764696</v>
      </c>
      <c r="ACT78" s="168">
        <v>669.63503152844305</v>
      </c>
      <c r="ACU78" s="156"/>
      <c r="ACV78" s="167">
        <v>4230.3129997241404</v>
      </c>
      <c r="ACW78" s="168">
        <v>700.22466970948904</v>
      </c>
      <c r="ACX78" s="156"/>
      <c r="ACY78" s="167">
        <v>4214.7235901718104</v>
      </c>
      <c r="ACZ78" s="168">
        <v>735.23808731379995</v>
      </c>
      <c r="ADB78" s="186">
        <v>5836.8440859580396</v>
      </c>
      <c r="ADC78" s="187">
        <v>1068.3264402626301</v>
      </c>
      <c r="ADD78" s="175"/>
      <c r="ADE78" s="186">
        <v>5816.9789246120299</v>
      </c>
      <c r="ADF78" s="187">
        <v>1107.5873869541199</v>
      </c>
      <c r="ADG78" s="175"/>
      <c r="ADH78" s="186">
        <v>5800.5457699199997</v>
      </c>
      <c r="ADI78" s="187">
        <v>1157.74307462294</v>
      </c>
      <c r="ADJ78" s="175"/>
      <c r="ADK78" s="186">
        <v>5780.491</v>
      </c>
      <c r="ADL78" s="187">
        <v>1215.47771264781</v>
      </c>
      <c r="ADN78" s="205">
        <v>7669.7155271791298</v>
      </c>
      <c r="ADO78" s="206">
        <v>1615.99361736983</v>
      </c>
      <c r="ADP78" s="194"/>
      <c r="ADQ78" s="205">
        <v>7654.6006949359698</v>
      </c>
      <c r="ADR78" s="206">
        <v>1657.56611751848</v>
      </c>
      <c r="ADS78" s="194"/>
      <c r="ADT78" s="205">
        <v>7629.7879266928103</v>
      </c>
      <c r="ADU78" s="206">
        <v>1719.73600640468</v>
      </c>
      <c r="ADV78" s="194"/>
      <c r="ADW78" s="205">
        <v>7602.6760144496602</v>
      </c>
      <c r="ADX78" s="206">
        <v>1787.2835100449099</v>
      </c>
      <c r="ADY78" s="194"/>
      <c r="ADZ78" s="205">
        <v>7581.5065259633502</v>
      </c>
      <c r="AEA78" s="206">
        <v>1868.8175735202799</v>
      </c>
      <c r="AEB78" s="194"/>
      <c r="AEC78" s="205">
        <v>7556.0313999999898</v>
      </c>
      <c r="AED78" s="206">
        <v>1962.8798529418</v>
      </c>
      <c r="AEF78" s="224">
        <v>9849.4642548636293</v>
      </c>
      <c r="AEG78" s="225">
        <v>2321.6054051063702</v>
      </c>
      <c r="AEH78" s="213"/>
      <c r="AEI78" s="224">
        <v>9835.2351143960605</v>
      </c>
      <c r="AEJ78" s="225">
        <v>2375.6992009533001</v>
      </c>
      <c r="AEK78" s="213"/>
      <c r="AEL78" s="224">
        <v>9810.6125759284696</v>
      </c>
      <c r="AEM78" s="225">
        <v>2455.7024784928499</v>
      </c>
      <c r="AEN78" s="213"/>
      <c r="AEO78" s="224">
        <v>9783.5549704608693</v>
      </c>
      <c r="AEP78" s="225">
        <v>2542.75822052783</v>
      </c>
      <c r="AEQ78" s="213"/>
      <c r="AER78" s="224">
        <v>9765.0102075257</v>
      </c>
      <c r="AES78" s="225">
        <v>2648.0377035196998</v>
      </c>
      <c r="AET78" s="213"/>
      <c r="AEU78" s="224">
        <v>9725.8881560580994</v>
      </c>
      <c r="AEV78" s="225">
        <v>2768.3794997189002</v>
      </c>
      <c r="AEX78" s="243">
        <v>12290.260482505601</v>
      </c>
      <c r="AEY78" s="244">
        <v>3203.9341559598902</v>
      </c>
      <c r="AEZ78" s="232"/>
      <c r="AFA78" s="243">
        <v>12277.2280514862</v>
      </c>
      <c r="AFB78" s="244">
        <v>3272.1138221853298</v>
      </c>
      <c r="AFC78" s="232"/>
      <c r="AFD78" s="243">
        <v>12253.106760466901</v>
      </c>
      <c r="AFE78" s="244">
        <v>3372.22950862176</v>
      </c>
      <c r="AFF78" s="232"/>
      <c r="AFG78" s="243">
        <v>12226.4144794476</v>
      </c>
      <c r="AFH78" s="244">
        <v>3481.1081160762301</v>
      </c>
      <c r="AFI78" s="232"/>
      <c r="AFJ78" s="243">
        <v>12192.2740784283</v>
      </c>
      <c r="AFK78" s="244">
        <v>3611.55931082189</v>
      </c>
      <c r="AFL78" s="232"/>
      <c r="AFM78" s="243">
        <v>12171.634</v>
      </c>
      <c r="AFN78" s="244">
        <v>3763.9464022690099</v>
      </c>
      <c r="AFP78" s="263">
        <v>14877.140840629199</v>
      </c>
      <c r="AFQ78" s="264">
        <v>4316.3998905669096</v>
      </c>
      <c r="AFR78" s="251"/>
      <c r="AFS78" s="263">
        <v>14840.8974446292</v>
      </c>
      <c r="AFT78" s="264">
        <v>4406.6097963798502</v>
      </c>
      <c r="AFU78" s="251"/>
      <c r="AFV78" s="263">
        <v>14812.086669730899</v>
      </c>
      <c r="AFW78" s="264">
        <v>4540.9203371516496</v>
      </c>
      <c r="AFX78" s="251"/>
      <c r="AFY78" s="263">
        <v>14780.1907068325</v>
      </c>
      <c r="AFZ78" s="264">
        <v>4687.2216429118498</v>
      </c>
      <c r="AGA78" s="251"/>
      <c r="AGB78" s="263">
        <v>14762.102653035799</v>
      </c>
      <c r="AGC78" s="264">
        <v>4864.8575711261701</v>
      </c>
      <c r="AGD78" s="251"/>
      <c r="AGE78" s="263">
        <v>14714.8595</v>
      </c>
      <c r="AGF78" s="264">
        <v>5068.2449369586202</v>
      </c>
      <c r="AGH78" s="41"/>
      <c r="AGI78" s="42"/>
      <c r="AGK78" s="41"/>
      <c r="AGL78" s="42"/>
      <c r="AGN78" s="41"/>
      <c r="AGO78" s="42"/>
      <c r="AGQ78" s="41"/>
      <c r="AGR78" s="42"/>
      <c r="AGT78" s="41"/>
      <c r="AGU78" s="42"/>
      <c r="AGW78" s="41"/>
      <c r="AGX78" s="42"/>
      <c r="AGZ78" s="41"/>
      <c r="AHA78" s="42"/>
      <c r="AHC78" s="41"/>
      <c r="AHD78" s="42"/>
      <c r="AHF78" s="41"/>
      <c r="AHG78" s="42"/>
      <c r="AHI78" s="41"/>
      <c r="AHJ78" s="42"/>
      <c r="AHL78" s="41"/>
      <c r="AHM78" s="42"/>
      <c r="AHO78" s="41"/>
      <c r="AHP78" s="42"/>
      <c r="AHR78" s="41"/>
      <c r="AHS78" s="42"/>
      <c r="AHU78" s="41"/>
      <c r="AHV78" s="42"/>
      <c r="AHX78" s="41"/>
      <c r="AHY78" s="42"/>
      <c r="AIA78" s="41"/>
      <c r="AIB78" s="42"/>
      <c r="AID78" s="41"/>
      <c r="AIE78" s="42"/>
      <c r="AIG78" s="41"/>
      <c r="AIH78" s="42"/>
      <c r="AIJ78" s="41"/>
      <c r="AIK78" s="42"/>
      <c r="AIM78" s="41"/>
      <c r="AIN78" s="42"/>
      <c r="AIP78" s="41"/>
      <c r="AIQ78" s="42"/>
      <c r="AIS78" s="41"/>
      <c r="AIT78" s="42"/>
      <c r="AIV78" s="41"/>
      <c r="AIW78" s="42"/>
      <c r="AIY78" s="41"/>
      <c r="AIZ78" s="42"/>
      <c r="AJB78" s="41"/>
      <c r="AJC78" s="42"/>
      <c r="AJE78" s="41"/>
      <c r="AJF78" s="42"/>
      <c r="AJH78" s="41"/>
      <c r="AJI78" s="42"/>
      <c r="AJK78" s="41"/>
      <c r="AJL78" s="42"/>
      <c r="AJN78" s="41"/>
      <c r="AJO78" s="42"/>
      <c r="AJQ78" s="41"/>
      <c r="AJR78" s="42"/>
      <c r="AJT78" s="41"/>
      <c r="AJU78" s="42"/>
      <c r="AJW78" s="41"/>
      <c r="AJX78" s="42"/>
      <c r="AJZ78" s="41"/>
      <c r="AKA78" s="42"/>
      <c r="AKC78" s="41"/>
      <c r="AKD78" s="42"/>
      <c r="AKF78" s="41"/>
      <c r="AKG78" s="42"/>
      <c r="AKI78" s="41"/>
      <c r="AKJ78" s="42"/>
      <c r="AKL78" s="41"/>
      <c r="AKM78" s="42"/>
      <c r="AKN78" s="66"/>
      <c r="AKO78" s="41"/>
      <c r="AKP78" s="42"/>
      <c r="AKQ78" s="66"/>
      <c r="AKR78" s="41"/>
      <c r="AKS78" s="42"/>
      <c r="AKU78" s="41"/>
      <c r="AKV78" s="42"/>
      <c r="AKW78" s="66"/>
      <c r="AKX78" s="41"/>
      <c r="AKY78" s="42"/>
      <c r="AKZ78" s="66"/>
      <c r="ALA78" s="41"/>
      <c r="ALB78" s="42"/>
      <c r="ALD78" s="41"/>
      <c r="ALE78" s="42"/>
      <c r="ALF78" s="66"/>
      <c r="ALG78" s="41"/>
      <c r="ALH78" s="42"/>
      <c r="ALI78" s="66"/>
      <c r="ALJ78" s="41"/>
      <c r="ALK78" s="42"/>
      <c r="ALM78" s="41"/>
      <c r="ALN78" s="42"/>
      <c r="ALO78" s="66"/>
      <c r="ALP78" s="41"/>
      <c r="ALQ78" s="42"/>
      <c r="ALR78" s="66"/>
      <c r="ALS78" s="41"/>
      <c r="ALT78" s="42"/>
      <c r="ALV78" s="41"/>
      <c r="ALW78" s="42"/>
      <c r="ALX78" s="66"/>
      <c r="ALY78" s="41"/>
      <c r="ALZ78" s="42"/>
      <c r="AMA78" s="66"/>
      <c r="AMB78" s="41"/>
      <c r="AMC78" s="42"/>
      <c r="AME78" s="41"/>
      <c r="AMF78" s="42"/>
      <c r="AMG78" s="66"/>
      <c r="AMH78" s="41"/>
      <c r="AMI78" s="42"/>
      <c r="AMJ78" s="66"/>
      <c r="AMK78" s="41"/>
      <c r="AML78" s="42"/>
      <c r="AMN78" s="41"/>
      <c r="AMO78" s="42"/>
      <c r="AMP78" s="66"/>
      <c r="AMQ78" s="41"/>
      <c r="AMR78" s="42"/>
      <c r="AMS78" s="66"/>
      <c r="AMT78" s="41"/>
      <c r="AMU78" s="42"/>
      <c r="AMW78" s="41"/>
      <c r="AMX78" s="42"/>
      <c r="AMY78" s="66"/>
      <c r="AMZ78" s="41"/>
      <c r="ANA78" s="42"/>
      <c r="ANB78" s="66"/>
      <c r="ANC78" s="41"/>
      <c r="AND78" s="42"/>
      <c r="ANF78" s="41"/>
      <c r="ANG78" s="42"/>
      <c r="ANH78" s="66"/>
      <c r="ANI78" s="41"/>
      <c r="ANJ78" s="42"/>
      <c r="ANK78" s="66"/>
      <c r="ANL78" s="41"/>
      <c r="ANM78" s="42"/>
      <c r="ANO78" s="41"/>
      <c r="ANP78" s="42"/>
      <c r="ANQ78" s="66"/>
      <c r="ANR78" s="41"/>
      <c r="ANS78" s="42"/>
      <c r="ANT78" s="66"/>
      <c r="ANU78" s="41"/>
      <c r="ANV78" s="42"/>
      <c r="ANX78" s="41"/>
      <c r="ANY78" s="42"/>
      <c r="ANZ78" s="66"/>
      <c r="AOA78" s="41"/>
      <c r="AOB78" s="42"/>
      <c r="AOC78" s="66"/>
      <c r="AOD78" s="41"/>
      <c r="AOE78" s="42"/>
      <c r="AOG78" s="41"/>
      <c r="AOH78" s="42"/>
      <c r="AOI78" s="66"/>
      <c r="AOJ78" s="41"/>
      <c r="AOK78" s="42"/>
      <c r="AOL78" s="66"/>
      <c r="AOM78" s="41"/>
      <c r="AON78" s="42"/>
      <c r="AOP78" s="41"/>
      <c r="AOQ78" s="42"/>
      <c r="AOS78" s="41"/>
      <c r="AOT78" s="42"/>
      <c r="AOV78" s="41"/>
      <c r="AOW78" s="42"/>
      <c r="AOY78" s="41"/>
      <c r="AOZ78" s="42"/>
      <c r="APB78" s="41"/>
      <c r="APC78" s="42"/>
      <c r="APE78" s="41"/>
      <c r="APF78" s="42"/>
      <c r="APH78" s="41"/>
      <c r="API78" s="42"/>
      <c r="APK78" s="41"/>
      <c r="APL78" s="42"/>
      <c r="APN78" s="41"/>
      <c r="APO78" s="42"/>
      <c r="APQ78" s="41"/>
      <c r="APR78" s="42"/>
      <c r="APT78" s="41"/>
      <c r="APU78" s="42"/>
      <c r="APW78" s="41"/>
      <c r="APX78" s="42"/>
      <c r="APZ78" s="41"/>
      <c r="AQA78" s="42"/>
      <c r="AQC78" s="41"/>
      <c r="AQD78" s="42"/>
      <c r="AQF78" s="41"/>
      <c r="AQG78" s="42"/>
      <c r="AQI78" s="41"/>
      <c r="AQJ78" s="42"/>
      <c r="AQL78" s="41"/>
      <c r="AQM78" s="42"/>
      <c r="AQO78" s="41"/>
      <c r="AQP78" s="42"/>
      <c r="AQR78" s="41"/>
      <c r="AQS78" s="42"/>
      <c r="AQU78" s="41"/>
      <c r="AQV78" s="42"/>
      <c r="AQX78" s="41"/>
      <c r="AQY78" s="42"/>
      <c r="ARA78" s="41"/>
      <c r="ARB78" s="42"/>
      <c r="ARD78" s="41"/>
      <c r="ARE78" s="42"/>
      <c r="ARG78" s="41"/>
      <c r="ARH78" s="42"/>
      <c r="ARJ78" s="41"/>
      <c r="ARK78" s="42"/>
      <c r="ARM78" s="41"/>
      <c r="ARN78" s="42"/>
      <c r="ARP78" s="41"/>
      <c r="ARQ78" s="42"/>
      <c r="ARS78" s="41"/>
      <c r="ART78" s="42"/>
      <c r="ARV78" s="41"/>
      <c r="ARW78" s="42"/>
      <c r="ARY78" s="41"/>
      <c r="ARZ78" s="42"/>
      <c r="ASB78" s="41"/>
      <c r="ASC78" s="42"/>
      <c r="ASE78" s="41"/>
      <c r="ASF78" s="42"/>
      <c r="ASH78" s="41"/>
      <c r="ASI78" s="42"/>
      <c r="ASK78" s="41"/>
      <c r="ASL78" s="42"/>
      <c r="ASN78" s="41"/>
      <c r="ASO78" s="42"/>
      <c r="ASQ78" s="41"/>
      <c r="ASR78" s="42"/>
      <c r="AST78" s="41"/>
      <c r="ASU78" s="42"/>
      <c r="ASW78" s="41"/>
      <c r="ASX78" s="42"/>
      <c r="ASZ78" s="41"/>
      <c r="ATA78" s="42"/>
      <c r="ATC78" s="41"/>
      <c r="ATD78" s="42"/>
      <c r="ATF78" s="41"/>
      <c r="ATG78" s="42"/>
      <c r="ATI78" s="41"/>
      <c r="ATJ78" s="42"/>
      <c r="ATL78" s="41"/>
      <c r="ATM78" s="42"/>
      <c r="ATO78" s="41"/>
      <c r="ATP78" s="42"/>
      <c r="ATR78" s="41"/>
      <c r="ATS78" s="42"/>
      <c r="ATU78" s="41"/>
      <c r="ATV78" s="42"/>
      <c r="ATX78" s="41"/>
      <c r="ATY78" s="42"/>
      <c r="AUA78" s="41"/>
      <c r="AUB78" s="42"/>
      <c r="AUD78" s="41"/>
      <c r="AUE78" s="42"/>
      <c r="AUG78" s="41"/>
      <c r="AUH78" s="42"/>
      <c r="AUJ78" s="41"/>
      <c r="AUK78" s="42"/>
      <c r="AUM78" s="41"/>
      <c r="AUN78" s="42"/>
      <c r="AUP78" s="41"/>
      <c r="AUQ78" s="42"/>
      <c r="AUS78" s="41"/>
      <c r="AUT78" s="42"/>
      <c r="AUV78" s="41"/>
      <c r="AUW78" s="42"/>
      <c r="AUY78" s="41"/>
      <c r="AUZ78" s="42"/>
      <c r="AVB78" s="41"/>
      <c r="AVC78" s="42"/>
      <c r="AVE78" s="41"/>
      <c r="AVF78" s="42"/>
      <c r="AVH78" s="41"/>
      <c r="AVI78" s="42"/>
      <c r="AVK78" s="41"/>
      <c r="AVL78" s="42"/>
      <c r="AVN78" s="41"/>
      <c r="AVO78" s="42"/>
      <c r="AVQ78" s="41"/>
      <c r="AVR78" s="42"/>
      <c r="AVT78" s="41"/>
      <c r="AVU78" s="42"/>
      <c r="AVW78" s="41"/>
      <c r="AVX78" s="42"/>
      <c r="AVZ78" s="41"/>
      <c r="AWA78" s="42"/>
      <c r="AWC78" s="41"/>
      <c r="AWD78" s="42"/>
      <c r="AWF78" s="41"/>
      <c r="AWG78" s="42"/>
      <c r="AWH78" s="66"/>
      <c r="AWI78" s="41"/>
      <c r="AWJ78" s="42"/>
      <c r="AWK78" s="66"/>
      <c r="AWL78" s="41"/>
      <c r="AWM78" s="42"/>
      <c r="AWO78" s="41"/>
      <c r="AWP78" s="42"/>
      <c r="AWQ78" s="66"/>
      <c r="AWR78" s="41"/>
      <c r="AWS78" s="42"/>
      <c r="AWT78" s="66"/>
      <c r="AWU78" s="41"/>
      <c r="AWV78" s="42"/>
      <c r="AWX78" s="41"/>
      <c r="AWY78" s="42"/>
      <c r="AWZ78" s="66"/>
      <c r="AXA78" s="41"/>
      <c r="AXB78" s="42"/>
      <c r="AXC78" s="66"/>
      <c r="AXD78" s="41"/>
      <c r="AXE78" s="42"/>
      <c r="AXG78" s="41"/>
      <c r="AXH78" s="42"/>
      <c r="AXI78" s="66"/>
      <c r="AXJ78" s="41"/>
      <c r="AXK78" s="42"/>
      <c r="AXL78" s="66"/>
      <c r="AXM78" s="41"/>
      <c r="AXN78" s="42"/>
      <c r="AXP78" s="41"/>
      <c r="AXQ78" s="42"/>
      <c r="AXR78" s="66"/>
      <c r="AXS78" s="41"/>
      <c r="AXT78" s="42"/>
      <c r="AXU78" s="66"/>
      <c r="AXV78" s="41"/>
      <c r="AXW78" s="42"/>
      <c r="AXY78" s="41"/>
      <c r="AXZ78" s="42"/>
      <c r="AYA78" s="66"/>
      <c r="AYB78" s="41"/>
      <c r="AYC78" s="42"/>
      <c r="AYD78" s="66"/>
      <c r="AYE78" s="41"/>
      <c r="AYF78" s="42"/>
      <c r="AYH78" s="41"/>
      <c r="AYI78" s="42"/>
      <c r="AYJ78" s="66"/>
      <c r="AYK78" s="41"/>
      <c r="AYL78" s="42"/>
      <c r="AYM78" s="66"/>
      <c r="AYN78" s="41"/>
      <c r="AYO78" s="42"/>
      <c r="AYQ78" s="41"/>
      <c r="AYR78" s="42"/>
      <c r="AYS78" s="66"/>
      <c r="AYT78" s="41"/>
      <c r="AYU78" s="42"/>
      <c r="AYV78" s="66"/>
      <c r="AYW78" s="41"/>
      <c r="AYX78" s="42"/>
      <c r="AYZ78" s="41"/>
      <c r="AZA78" s="42"/>
      <c r="AZB78" s="66"/>
      <c r="AZC78" s="41"/>
      <c r="AZD78" s="42"/>
      <c r="AZE78" s="66"/>
      <c r="AZF78" s="41"/>
      <c r="AZG78" s="42"/>
      <c r="AZI78" s="41"/>
      <c r="AZJ78" s="42"/>
      <c r="AZK78" s="66"/>
      <c r="AZL78" s="41"/>
      <c r="AZM78" s="42"/>
      <c r="AZN78" s="66"/>
      <c r="AZO78" s="41"/>
      <c r="AZP78" s="42"/>
      <c r="AZR78" s="41"/>
      <c r="AZS78" s="42"/>
      <c r="AZT78" s="66"/>
      <c r="AZU78" s="41"/>
      <c r="AZV78" s="42"/>
      <c r="AZW78" s="66"/>
      <c r="AZX78" s="41"/>
      <c r="AZY78" s="42"/>
    </row>
    <row r="79" spans="2:1377" x14ac:dyDescent="0.15">
      <c r="B79" s="41">
        <v>390.18219553809899</v>
      </c>
      <c r="C79" s="42">
        <v>39.412049029124901</v>
      </c>
      <c r="E79" s="41">
        <v>377.17818238043799</v>
      </c>
      <c r="F79" s="42">
        <v>42.204361336418998</v>
      </c>
      <c r="H79" s="41">
        <v>380.72298948628497</v>
      </c>
      <c r="I79" s="42">
        <v>44.572320228449399</v>
      </c>
      <c r="J79" s="66"/>
      <c r="K79" s="41">
        <v>410.26697004675702</v>
      </c>
      <c r="L79" s="42">
        <v>48.547742548492103</v>
      </c>
      <c r="N79" s="41">
        <v>486.33247537636203</v>
      </c>
      <c r="O79" s="42">
        <v>58.165857999450999</v>
      </c>
      <c r="P79" s="66"/>
      <c r="Q79" s="41">
        <v>471.940757810854</v>
      </c>
      <c r="R79" s="42">
        <v>62.265720384756399</v>
      </c>
      <c r="S79" s="66"/>
      <c r="T79" s="41">
        <v>452.55272024534798</v>
      </c>
      <c r="U79" s="42">
        <v>66.838423642416103</v>
      </c>
      <c r="V79" s="66"/>
      <c r="W79" s="41">
        <v>517.88845274899995</v>
      </c>
      <c r="X79" s="42">
        <v>72.008268702530501</v>
      </c>
      <c r="Z79" s="41">
        <v>646.93264634151899</v>
      </c>
      <c r="AA79" s="42">
        <v>82.787889365391095</v>
      </c>
      <c r="AB79" s="66"/>
      <c r="AC79" s="41">
        <v>632.59236234790399</v>
      </c>
      <c r="AD79" s="42">
        <v>88.3154208547423</v>
      </c>
      <c r="AE79" s="66"/>
      <c r="AF79" s="41">
        <v>612.74679835428697</v>
      </c>
      <c r="AG79" s="42">
        <v>94.509437341403995</v>
      </c>
      <c r="AH79" s="66"/>
      <c r="AI79" s="41">
        <v>653.54010580088698</v>
      </c>
      <c r="AJ79" s="42">
        <v>103.12514477056899</v>
      </c>
      <c r="AL79" s="41">
        <v>778.68906460617802</v>
      </c>
      <c r="AM79" s="42">
        <v>116.15820718019999</v>
      </c>
      <c r="AN79" s="66"/>
      <c r="AO79" s="41">
        <v>760.08733752327498</v>
      </c>
      <c r="AP79" s="42">
        <v>124.144916278393</v>
      </c>
      <c r="AQ79" s="66"/>
      <c r="AR79" s="41">
        <v>734.54001044037398</v>
      </c>
      <c r="AS79" s="42">
        <v>133.10022493651499</v>
      </c>
      <c r="AT79" s="66"/>
      <c r="AU79" s="41">
        <v>704.07174166135701</v>
      </c>
      <c r="AV79" s="42">
        <v>141.99660397603901</v>
      </c>
      <c r="AX79" s="41">
        <v>1024.99449345072</v>
      </c>
      <c r="AY79" s="42">
        <v>159.94855498637401</v>
      </c>
      <c r="AZ79" s="66"/>
      <c r="BA79" s="41">
        <v>992.87752476678702</v>
      </c>
      <c r="BB79" s="42">
        <v>170.65730846300499</v>
      </c>
      <c r="BC79" s="66"/>
      <c r="BD79" s="41">
        <v>964.12014739891197</v>
      </c>
      <c r="BE79" s="42">
        <v>182.75093652616201</v>
      </c>
      <c r="BF79" s="66"/>
      <c r="BG79" s="41">
        <v>929.58377010065999</v>
      </c>
      <c r="BH79" s="42">
        <v>194.924541606665</v>
      </c>
      <c r="BJ79" s="41">
        <v>1420.0602107974801</v>
      </c>
      <c r="BK79" s="42">
        <v>265.99322027935</v>
      </c>
      <c r="BL79" s="66"/>
      <c r="BM79" s="41">
        <v>1378.04332107746</v>
      </c>
      <c r="BN79" s="42">
        <v>283.64662261968402</v>
      </c>
      <c r="BO79" s="66"/>
      <c r="BP79" s="41">
        <v>1340.95386163742</v>
      </c>
      <c r="BQ79" s="42">
        <v>303.63591204146002</v>
      </c>
      <c r="BR79" s="66"/>
      <c r="BS79" s="41">
        <v>1296.23945872644</v>
      </c>
      <c r="BT79" s="42">
        <v>323.84664046025398</v>
      </c>
      <c r="BV79" s="41">
        <v>1910.2152672908001</v>
      </c>
      <c r="BW79" s="42">
        <v>398.59900513272902</v>
      </c>
      <c r="BX79" s="66"/>
      <c r="BY79" s="41">
        <v>1877.2496232123401</v>
      </c>
      <c r="BZ79" s="42">
        <v>418.341243812671</v>
      </c>
      <c r="CA79" s="66"/>
      <c r="CB79" s="41">
        <v>1824.5102191338699</v>
      </c>
      <c r="CC79" s="42">
        <v>445.34110953407401</v>
      </c>
      <c r="CD79" s="66"/>
      <c r="CE79" s="41">
        <v>1766.96297505542</v>
      </c>
      <c r="CF79" s="42">
        <v>471.93356674312099</v>
      </c>
      <c r="CG79" s="66"/>
      <c r="CH79" s="41">
        <v>1718.6614468984901</v>
      </c>
      <c r="CI79" s="42">
        <v>500.12836038995903</v>
      </c>
      <c r="CJ79" s="66"/>
      <c r="CK79" s="41">
        <v>1765.74302901542</v>
      </c>
      <c r="CL79" s="42">
        <v>522.23896313116495</v>
      </c>
      <c r="CN79" s="41">
        <v>2569.2989159265899</v>
      </c>
      <c r="CO79" s="42">
        <v>571.034914616734</v>
      </c>
      <c r="CP79" s="66"/>
      <c r="CQ79" s="41">
        <v>2537.2581041673402</v>
      </c>
      <c r="CR79" s="42">
        <v>597.00152451203098</v>
      </c>
      <c r="CS79" s="66"/>
      <c r="CT79" s="41">
        <v>2483.9114124080902</v>
      </c>
      <c r="CU79" s="42">
        <v>633.00015163532396</v>
      </c>
      <c r="CV79" s="66"/>
      <c r="CW79" s="41">
        <v>2425.4313006488301</v>
      </c>
      <c r="CX79" s="42">
        <v>669.01824285177599</v>
      </c>
      <c r="CY79" s="66"/>
      <c r="CZ79" s="41">
        <v>2488.7936318525699</v>
      </c>
      <c r="DA79" s="42">
        <v>696.36620303858297</v>
      </c>
      <c r="DB79" s="66"/>
      <c r="DC79" s="41">
        <v>2414.6136000000001</v>
      </c>
      <c r="DD79" s="42">
        <v>737.44979733907098</v>
      </c>
      <c r="DF79" s="41">
        <v>3317.3524685120501</v>
      </c>
      <c r="DG79" s="42">
        <v>786.17185733716997</v>
      </c>
      <c r="DH79" s="66"/>
      <c r="DI79" s="41">
        <v>3286.80197574965</v>
      </c>
      <c r="DJ79" s="42">
        <v>819.04907916284503</v>
      </c>
      <c r="DK79" s="66"/>
      <c r="DL79" s="41">
        <v>3233.4134829872601</v>
      </c>
      <c r="DM79" s="42">
        <v>865.20408291934098</v>
      </c>
      <c r="DN79" s="66"/>
      <c r="DO79" s="41">
        <v>3295.4176119376498</v>
      </c>
      <c r="DP79" s="42">
        <v>893.64325232424505</v>
      </c>
      <c r="DQ79" s="66"/>
      <c r="DR79" s="41">
        <v>3100.22809746245</v>
      </c>
      <c r="DS79" s="42">
        <v>963.18865217771497</v>
      </c>
      <c r="DT79" s="66"/>
      <c r="DU79" s="41">
        <v>3179.44790624914</v>
      </c>
      <c r="DV79" s="42">
        <v>1001.82122229244</v>
      </c>
      <c r="DX79" s="41">
        <v>4047.9360023641698</v>
      </c>
      <c r="DY79" s="42">
        <v>1060.95066017622</v>
      </c>
      <c r="DZ79" s="66"/>
      <c r="EA79" s="41">
        <v>3973.81272236416</v>
      </c>
      <c r="EB79" s="42">
        <v>1105.2142553348699</v>
      </c>
      <c r="EC79" s="66"/>
      <c r="ED79" s="41">
        <v>3909.9915752762599</v>
      </c>
      <c r="EE79" s="42">
        <v>1167.26680240824</v>
      </c>
      <c r="EF79" s="66"/>
      <c r="EG79" s="41">
        <v>3985.3767069246601</v>
      </c>
      <c r="EH79" s="42">
        <v>1205.4674422448099</v>
      </c>
      <c r="EI79" s="66"/>
      <c r="EJ79" s="41">
        <v>3792.0149340125599</v>
      </c>
      <c r="EK79" s="42">
        <v>1299.35433145207</v>
      </c>
      <c r="EL79" s="66"/>
      <c r="EM79" s="41">
        <v>3846.2145101843798</v>
      </c>
      <c r="EN79" s="42">
        <v>1351.58743582171</v>
      </c>
      <c r="EP79" s="41">
        <v>1162.5082902945401</v>
      </c>
      <c r="EQ79" s="42">
        <v>76.555603976113701</v>
      </c>
      <c r="ER79" s="66"/>
      <c r="ES79" s="41">
        <v>1153.8182771368799</v>
      </c>
      <c r="ET79" s="42">
        <v>81.662464201154194</v>
      </c>
      <c r="EU79" s="66"/>
      <c r="EV79" s="41">
        <v>1141.7289039792199</v>
      </c>
      <c r="EW79" s="42">
        <v>87.577945693992703</v>
      </c>
      <c r="EX79" s="66"/>
      <c r="EY79" s="41">
        <v>1220.6412</v>
      </c>
      <c r="EZ79" s="42">
        <v>95.184308961174494</v>
      </c>
      <c r="FB79" s="41">
        <v>1419.0468398737301</v>
      </c>
      <c r="FC79" s="42">
        <v>113.0530422293</v>
      </c>
      <c r="FD79" s="66"/>
      <c r="FE79" s="41">
        <v>1409.68812230822</v>
      </c>
      <c r="FF79" s="42">
        <v>120.54229799775101</v>
      </c>
      <c r="FG79" s="66"/>
      <c r="FH79" s="41">
        <v>1396.45308474271</v>
      </c>
      <c r="FI79" s="42">
        <v>129.237104632822</v>
      </c>
      <c r="FJ79" s="66"/>
      <c r="FK79" s="41">
        <v>1499.8260831713001</v>
      </c>
      <c r="FL79" s="42">
        <v>141.25951208737399</v>
      </c>
      <c r="FN79" s="41">
        <v>1812.60607087774</v>
      </c>
      <c r="FO79" s="42">
        <v>161.171322917532</v>
      </c>
      <c r="FP79" s="66"/>
      <c r="FQ79" s="41">
        <v>1804.0177868841199</v>
      </c>
      <c r="FR79" s="42">
        <v>171.142625968619</v>
      </c>
      <c r="FS79" s="66"/>
      <c r="FT79" s="41">
        <v>1791.2042228905</v>
      </c>
      <c r="FU79" s="42">
        <v>182.81304408530701</v>
      </c>
      <c r="FV79" s="66"/>
      <c r="FW79" s="41">
        <v>1909.9760854312501</v>
      </c>
      <c r="FX79" s="42">
        <v>199.43448083993599</v>
      </c>
      <c r="FZ79" s="41">
        <v>2203.1239896423799</v>
      </c>
      <c r="GA79" s="42">
        <v>226.04128842573601</v>
      </c>
      <c r="GB79" s="66"/>
      <c r="GC79" s="41">
        <v>2191.7122625594802</v>
      </c>
      <c r="GD79" s="42">
        <v>240.52454875644099</v>
      </c>
      <c r="GE79" s="66"/>
      <c r="GF79" s="41">
        <v>2246.44725422787</v>
      </c>
      <c r="GG79" s="42">
        <v>252.23808318468201</v>
      </c>
      <c r="GH79" s="66"/>
      <c r="GI79" s="41">
        <v>2154.5494083936801</v>
      </c>
      <c r="GJ79" s="42">
        <v>275.00079025177899</v>
      </c>
      <c r="GL79" s="41">
        <v>2822.9847145490899</v>
      </c>
      <c r="GM79" s="42">
        <v>311.55603874748198</v>
      </c>
      <c r="GN79" s="66"/>
      <c r="GO79" s="41">
        <v>2799.4957458651502</v>
      </c>
      <c r="GP79" s="42">
        <v>330.82035407138301</v>
      </c>
      <c r="GQ79" s="66"/>
      <c r="GR79" s="41">
        <v>2781.2863684972699</v>
      </c>
      <c r="GS79" s="42">
        <v>353.50020115529497</v>
      </c>
      <c r="GT79" s="66"/>
      <c r="GU79" s="41">
        <v>2758.81843993038</v>
      </c>
      <c r="GV79" s="42">
        <v>377.19612846989901</v>
      </c>
      <c r="GX79" s="41">
        <v>3875.43713783364</v>
      </c>
      <c r="GY79" s="42">
        <v>518.35999874623803</v>
      </c>
      <c r="GZ79" s="66"/>
      <c r="HA79" s="41">
        <v>3844.9242481136198</v>
      </c>
      <c r="HB79" s="42">
        <v>550.04535417550505</v>
      </c>
      <c r="HC79" s="66"/>
      <c r="HD79" s="41">
        <v>3821.8987886735799</v>
      </c>
      <c r="HE79" s="42">
        <v>587.482845150142</v>
      </c>
      <c r="HF79" s="66"/>
      <c r="HG79" s="41">
        <v>3923.3777311193198</v>
      </c>
      <c r="HH79" s="42">
        <v>615.27442742886797</v>
      </c>
      <c r="HJ79" s="41">
        <v>5113.2126621093103</v>
      </c>
      <c r="HK79" s="42">
        <v>779.34874266787494</v>
      </c>
      <c r="HL79" s="66"/>
      <c r="HM79" s="41">
        <v>5090.94301803085</v>
      </c>
      <c r="HN79" s="42">
        <v>813.86790594818297</v>
      </c>
      <c r="HO79" s="66"/>
      <c r="HP79" s="41">
        <v>5053.0756139523801</v>
      </c>
      <c r="HQ79" s="42">
        <v>863.01121035694598</v>
      </c>
      <c r="HR79" s="66"/>
      <c r="HS79" s="41">
        <v>5011.6243698739299</v>
      </c>
      <c r="HT79" s="42">
        <v>913.20602891885096</v>
      </c>
      <c r="HU79" s="66"/>
      <c r="HV79" s="41">
        <v>5152.3432972462397</v>
      </c>
      <c r="HW79" s="42">
        <v>950.65833631378996</v>
      </c>
      <c r="HX79" s="66"/>
      <c r="HY79" s="41">
        <v>4946.7204000000002</v>
      </c>
      <c r="HZ79" s="42">
        <v>1026.6348572294801</v>
      </c>
      <c r="IB79" s="41">
        <v>6616.0125403720103</v>
      </c>
      <c r="IC79" s="42">
        <v>1118.87884541314</v>
      </c>
      <c r="ID79" s="66"/>
      <c r="IE79" s="41">
        <v>6596.0047286127501</v>
      </c>
      <c r="IF79" s="42">
        <v>1164.0401375925001</v>
      </c>
      <c r="IG79" s="66"/>
      <c r="IH79" s="41">
        <v>6559.3890368535103</v>
      </c>
      <c r="II79" s="42">
        <v>1228.43778304536</v>
      </c>
      <c r="IJ79" s="66"/>
      <c r="IK79" s="41">
        <v>6519.0169250942499</v>
      </c>
      <c r="IL79" s="42">
        <v>1295.37474353884</v>
      </c>
      <c r="IM79" s="66"/>
      <c r="IN79" s="41">
        <v>6495.7891815757403</v>
      </c>
      <c r="IO79" s="42">
        <v>1369.95543528247</v>
      </c>
      <c r="IP79" s="66"/>
      <c r="IQ79" s="41">
        <v>6436.5568000000003</v>
      </c>
      <c r="IR79" s="42">
        <v>1448.8601010560701</v>
      </c>
      <c r="IT79" s="41">
        <v>8302.7840844289294</v>
      </c>
      <c r="IU79" s="42">
        <v>1543.11712953809</v>
      </c>
      <c r="IV79" s="66"/>
      <c r="IW79" s="41">
        <v>8285.6035916665205</v>
      </c>
      <c r="IX79" s="42">
        <v>1600.28282121096</v>
      </c>
      <c r="IY79" s="66"/>
      <c r="IZ79" s="41">
        <v>8250.8050989041203</v>
      </c>
      <c r="JA79" s="42">
        <v>1681.7010514051599</v>
      </c>
      <c r="JB79" s="66"/>
      <c r="JC79" s="41">
        <v>8212.07760614172</v>
      </c>
      <c r="JD79" s="42">
        <v>1767.52741166343</v>
      </c>
      <c r="JE79" s="66"/>
      <c r="JF79" s="41">
        <v>8161.6597133793402</v>
      </c>
      <c r="JG79" s="42">
        <v>1864.3530657594699</v>
      </c>
      <c r="JH79" s="66"/>
      <c r="JI79" s="41">
        <v>8400.6513712801207</v>
      </c>
      <c r="JJ79" s="42">
        <v>1931.1202233835099</v>
      </c>
      <c r="JL79" s="41">
        <v>10071.621371597001</v>
      </c>
      <c r="JM79" s="42">
        <v>2082.6801813155698</v>
      </c>
      <c r="JN79" s="66"/>
      <c r="JO79" s="41">
        <v>10013.542091597001</v>
      </c>
      <c r="JP79" s="42">
        <v>2159.6768212860902</v>
      </c>
      <c r="JQ79" s="66"/>
      <c r="JR79" s="41">
        <v>9972.0289445091403</v>
      </c>
      <c r="JS79" s="42">
        <v>2269.0637653659401</v>
      </c>
      <c r="JT79" s="66"/>
      <c r="JU79" s="41">
        <v>9925.8009974212491</v>
      </c>
      <c r="JV79" s="42">
        <v>2384.61950822377</v>
      </c>
      <c r="JW79" s="66"/>
      <c r="JX79" s="41">
        <v>9906.9003032454602</v>
      </c>
      <c r="JY79" s="42">
        <v>2515.2518596280202</v>
      </c>
      <c r="JZ79" s="66"/>
      <c r="KA79" s="41">
        <v>10154.2949136302</v>
      </c>
      <c r="KB79" s="42">
        <v>2605.3737780904899</v>
      </c>
      <c r="KD79" s="41">
        <v>2321.2639208852702</v>
      </c>
      <c r="KE79" s="42">
        <v>179.30934503139599</v>
      </c>
      <c r="KF79" s="66"/>
      <c r="KG79" s="41">
        <v>2313.0947151169798</v>
      </c>
      <c r="KH79" s="42">
        <v>185.326554141732</v>
      </c>
      <c r="KI79" s="66"/>
      <c r="KJ79" s="41">
        <v>2302.2868917486999</v>
      </c>
      <c r="KK79" s="42">
        <v>192.68705238416399</v>
      </c>
      <c r="KL79" s="66"/>
      <c r="KM79" s="41">
        <v>2451.7685178336601</v>
      </c>
      <c r="KN79" s="42">
        <v>206.32297165205401</v>
      </c>
      <c r="KP79" s="41">
        <v>2818.6701194330199</v>
      </c>
      <c r="KQ79" s="42">
        <v>262.10695760989699</v>
      </c>
      <c r="KR79" s="66"/>
      <c r="KS79" s="41">
        <v>2809.57597279634</v>
      </c>
      <c r="KT79" s="42">
        <v>270.74126996218502</v>
      </c>
      <c r="KU79" s="66"/>
      <c r="KV79" s="41">
        <v>2797.4536149596502</v>
      </c>
      <c r="KW79" s="42">
        <v>281.40289872946698</v>
      </c>
      <c r="KX79" s="66"/>
      <c r="KY79" s="41">
        <v>2991.2673047210501</v>
      </c>
      <c r="KZ79" s="42">
        <v>303.29187218091101</v>
      </c>
      <c r="LB79" s="41">
        <v>3565.52638048773</v>
      </c>
      <c r="LC79" s="42">
        <v>374.45779982623901</v>
      </c>
      <c r="LD79" s="66"/>
      <c r="LE79" s="41">
        <v>3556.3132102513</v>
      </c>
      <c r="LF79" s="42">
        <v>385.81589622371303</v>
      </c>
      <c r="LG79" s="66"/>
      <c r="LH79" s="41">
        <v>3543.7539152148802</v>
      </c>
      <c r="LI79" s="42">
        <v>399.74301999333397</v>
      </c>
      <c r="LJ79" s="66"/>
      <c r="LK79" s="41">
        <v>3770.54016</v>
      </c>
      <c r="LL79" s="42">
        <v>429.56063595919102</v>
      </c>
      <c r="LN79" s="41">
        <v>4344.1098437859</v>
      </c>
      <c r="LO79" s="42">
        <v>522.18227706669802</v>
      </c>
      <c r="LP79" s="66"/>
      <c r="LQ79" s="41">
        <v>4332.2146126194802</v>
      </c>
      <c r="LR79" s="42">
        <v>538.67754930112301</v>
      </c>
      <c r="LS79" s="66"/>
      <c r="LT79" s="41">
        <v>4316.1008854530501</v>
      </c>
      <c r="LU79" s="42">
        <v>559.02576858163104</v>
      </c>
      <c r="LV79" s="66"/>
      <c r="LW79" s="41">
        <v>4296.9718542866203</v>
      </c>
      <c r="LX79" s="42">
        <v>582.06920149108703</v>
      </c>
      <c r="LZ79" s="41">
        <v>5524.3345119615997</v>
      </c>
      <c r="MA79" s="42">
        <v>724.20507137804896</v>
      </c>
      <c r="MB79" s="66"/>
      <c r="MC79" s="41">
        <v>5504.5750926985902</v>
      </c>
      <c r="MD79" s="42">
        <v>745.90646698923899</v>
      </c>
      <c r="ME79" s="66"/>
      <c r="MF79" s="41">
        <v>5486.30229257258</v>
      </c>
      <c r="MG79" s="42">
        <v>772.91876842142904</v>
      </c>
      <c r="MH79" s="66"/>
      <c r="MI79" s="41">
        <v>5464.4795999999997</v>
      </c>
      <c r="MJ79" s="42">
        <v>803.48790102491705</v>
      </c>
      <c r="ML79" s="41">
        <v>7566.3703443328995</v>
      </c>
      <c r="MM79" s="42">
        <v>1200.21788622903</v>
      </c>
      <c r="MN79" s="66"/>
      <c r="MO79" s="41">
        <v>7540.47566368969</v>
      </c>
      <c r="MP79" s="42">
        <v>1235.6745673487601</v>
      </c>
      <c r="MQ79" s="66"/>
      <c r="MR79" s="41">
        <v>7516.8140080032599</v>
      </c>
      <c r="MS79" s="42">
        <v>1279.91410360125</v>
      </c>
      <c r="MT79" s="66"/>
      <c r="MU79" s="41">
        <v>7488.4636</v>
      </c>
      <c r="MV79" s="42">
        <v>1330.2726020313601</v>
      </c>
      <c r="MX79" s="41">
        <v>9933.7156872492706</v>
      </c>
      <c r="MY79" s="42">
        <v>1822.6078649886499</v>
      </c>
      <c r="MZ79" s="66"/>
      <c r="NA79" s="41">
        <v>9913.0558289653309</v>
      </c>
      <c r="NB79" s="42">
        <v>1861.0337650864701</v>
      </c>
      <c r="NC79" s="66"/>
      <c r="ND79" s="41">
        <v>9880.4640794813895</v>
      </c>
      <c r="NE79" s="42">
        <v>1916.31328235356</v>
      </c>
      <c r="NF79" s="66"/>
      <c r="NG79" s="41">
        <v>9844.9282851974494</v>
      </c>
      <c r="NH79" s="42">
        <v>1975.5521286952501</v>
      </c>
      <c r="NI79" s="66"/>
      <c r="NJ79" s="41">
        <v>9813.9450678295707</v>
      </c>
      <c r="NK79" s="42">
        <v>2046.6429309258799</v>
      </c>
      <c r="NL79" s="66"/>
      <c r="NM79" s="41">
        <v>9777.3068800000001</v>
      </c>
      <c r="NN79" s="42">
        <v>2128.44812638952</v>
      </c>
      <c r="NP79" s="41">
        <v>12714.2260951884</v>
      </c>
      <c r="NQ79" s="42">
        <v>2624.68950290067</v>
      </c>
      <c r="NR79" s="66"/>
      <c r="NS79" s="41">
        <v>12693.8092558032</v>
      </c>
      <c r="NT79" s="42">
        <v>2675.2473961790602</v>
      </c>
      <c r="NU79" s="66"/>
      <c r="NV79" s="41">
        <v>12660.495214818</v>
      </c>
      <c r="NW79" s="42">
        <v>2747.1864156640399</v>
      </c>
      <c r="NX79" s="66"/>
      <c r="NY79" s="41">
        <v>12624.0233474329</v>
      </c>
      <c r="NZ79" s="42">
        <v>2824.1670816229998</v>
      </c>
      <c r="OA79" s="66"/>
      <c r="OB79" s="41">
        <v>12594.5339742625</v>
      </c>
      <c r="OC79" s="42">
        <v>2916.4292028045402</v>
      </c>
      <c r="OD79" s="66"/>
      <c r="OE79" s="41">
        <v>12542.664000000001</v>
      </c>
      <c r="OF79" s="42">
        <v>3021.0443048032798</v>
      </c>
      <c r="OH79" s="41">
        <v>15823.864829162299</v>
      </c>
      <c r="OI79" s="42">
        <v>3628.90937390722</v>
      </c>
      <c r="OJ79" s="66"/>
      <c r="OK79" s="41">
        <v>15804.0076812154</v>
      </c>
      <c r="OL79" s="42">
        <v>3693.2903337871198</v>
      </c>
      <c r="OM79" s="66"/>
      <c r="ON79" s="41">
        <v>15770.2880212685</v>
      </c>
      <c r="OO79" s="42">
        <v>3784.2521106634599</v>
      </c>
      <c r="OP79" s="66"/>
      <c r="OQ79" s="41">
        <v>15733.196753321499</v>
      </c>
      <c r="OR79" s="42">
        <v>3881.3523547175701</v>
      </c>
      <c r="OS79" s="66"/>
      <c r="OT79" s="41">
        <v>15686.649581374601</v>
      </c>
      <c r="OU79" s="42">
        <v>3996.0950427530802</v>
      </c>
      <c r="OV79" s="66"/>
      <c r="OW79" s="41">
        <v>15652.2608</v>
      </c>
      <c r="OX79" s="42">
        <v>4129.15385173292</v>
      </c>
      <c r="OZ79" s="41">
        <v>19147.253342068601</v>
      </c>
      <c r="PA79" s="42">
        <v>4891.54683141027</v>
      </c>
      <c r="PB79" s="66"/>
      <c r="PC79" s="41">
        <v>19102.445658868601</v>
      </c>
      <c r="PD79" s="42">
        <v>4975.80994864268</v>
      </c>
      <c r="PE79" s="66"/>
      <c r="PF79" s="41">
        <v>19062.1192916994</v>
      </c>
      <c r="PG79" s="42">
        <v>5097.7924735940796</v>
      </c>
      <c r="PH79" s="66"/>
      <c r="PI79" s="41">
        <v>19017.746994930199</v>
      </c>
      <c r="PJ79" s="42">
        <v>5228.2323891053502</v>
      </c>
      <c r="PK79" s="66"/>
      <c r="PL79" s="41">
        <v>18985.186823791701</v>
      </c>
      <c r="PM79" s="42">
        <v>5384.7969794907003</v>
      </c>
      <c r="PN79" s="66"/>
      <c r="PO79" s="41">
        <v>18921.037199999999</v>
      </c>
      <c r="PP79" s="42">
        <v>5561.9213675178898</v>
      </c>
      <c r="PR79" s="41">
        <v>236.31842479761701</v>
      </c>
      <c r="PS79" s="42">
        <v>31.933432851596098</v>
      </c>
      <c r="PT79" s="66"/>
      <c r="PU79" s="41">
        <v>202.83001942914899</v>
      </c>
      <c r="PV79" s="42">
        <v>34.9409495325853</v>
      </c>
      <c r="PW79" s="66"/>
      <c r="PX79" s="41">
        <v>178.37839027148701</v>
      </c>
      <c r="PY79" s="42">
        <v>37.4272977373925</v>
      </c>
      <c r="PZ79" s="66"/>
      <c r="QA79" s="41">
        <v>207.930700000001</v>
      </c>
      <c r="QB79" s="42">
        <v>40.199039913679997</v>
      </c>
      <c r="QD79" s="41">
        <v>283.35718647688901</v>
      </c>
      <c r="QE79" s="42">
        <v>48.065831339475103</v>
      </c>
      <c r="QF79" s="66"/>
      <c r="QG79" s="41">
        <v>262.20111691138197</v>
      </c>
      <c r="QH79" s="42">
        <v>51.525154285563701</v>
      </c>
      <c r="QI79" s="66"/>
      <c r="QJ79" s="41">
        <v>234.543447345874</v>
      </c>
      <c r="QK79" s="42">
        <v>55.142307502086801</v>
      </c>
      <c r="QL79" s="66"/>
      <c r="QM79" s="41">
        <v>274.26520000000102</v>
      </c>
      <c r="QN79" s="42">
        <v>59.566987912558901</v>
      </c>
      <c r="QP79" s="41">
        <v>395.01805743427502</v>
      </c>
      <c r="QQ79" s="42">
        <v>68.335558837247106</v>
      </c>
      <c r="QR79" s="66"/>
      <c r="QS79" s="41">
        <v>372.94708544065901</v>
      </c>
      <c r="QT79" s="42">
        <v>73.061678651809402</v>
      </c>
      <c r="QU79" s="66"/>
      <c r="QV79" s="41">
        <v>369.14967665470198</v>
      </c>
      <c r="QW79" s="42">
        <v>77.027438986841503</v>
      </c>
      <c r="QX79" s="66"/>
      <c r="QY79" s="41">
        <v>359.64093839986202</v>
      </c>
      <c r="QZ79" s="42">
        <v>84.917497771962104</v>
      </c>
      <c r="RB79" s="41">
        <v>470.32719959893598</v>
      </c>
      <c r="RC79" s="42">
        <v>95.904649162919597</v>
      </c>
      <c r="RD79" s="66"/>
      <c r="RE79" s="41">
        <v>442.06211251603401</v>
      </c>
      <c r="RF79" s="42">
        <v>102.69842316707999</v>
      </c>
      <c r="RG79" s="66"/>
      <c r="RH79" s="41">
        <v>404.70102543313197</v>
      </c>
      <c r="RI79" s="42">
        <v>109.82580895285</v>
      </c>
      <c r="RJ79" s="66"/>
      <c r="RK79" s="41">
        <v>360.71334166135802</v>
      </c>
      <c r="RL79" s="42">
        <v>116.634079584052</v>
      </c>
      <c r="RN79" s="41">
        <v>637.22659323105199</v>
      </c>
      <c r="RO79" s="42">
        <v>131.975133591542</v>
      </c>
      <c r="RP79" s="66"/>
      <c r="RQ79" s="41">
        <v>593.51359254711303</v>
      </c>
      <c r="RR79" s="42">
        <v>141.17895121692001</v>
      </c>
      <c r="RS79" s="66"/>
      <c r="RT79" s="41">
        <v>589.53530633778496</v>
      </c>
      <c r="RU79" s="42">
        <v>148.939748362047</v>
      </c>
      <c r="RV79" s="66"/>
      <c r="RW79" s="41">
        <v>499.81855788098397</v>
      </c>
      <c r="RX79" s="42">
        <v>160.27328827922199</v>
      </c>
      <c r="RZ79" s="41">
        <v>891.42501739025397</v>
      </c>
      <c r="SA79" s="42">
        <v>219.38977877182299</v>
      </c>
      <c r="SB79" s="66"/>
      <c r="SC79" s="41">
        <v>882.34303234217396</v>
      </c>
      <c r="SD79" s="42">
        <v>230.32129918366999</v>
      </c>
      <c r="SE79" s="66"/>
      <c r="SF79" s="41">
        <v>777.95527623018404</v>
      </c>
      <c r="SG79" s="42">
        <v>250.78198246849101</v>
      </c>
      <c r="SH79" s="66"/>
      <c r="SI79" s="41">
        <v>711.60599999999999</v>
      </c>
      <c r="SJ79" s="42">
        <v>266.24859264517698</v>
      </c>
      <c r="SL79" s="41">
        <v>1228.1206203270999</v>
      </c>
      <c r="SM79" s="42">
        <v>327.83956296909997</v>
      </c>
      <c r="SN79" s="66"/>
      <c r="SO79" s="41">
        <v>1180.7795522486399</v>
      </c>
      <c r="SP79" s="42">
        <v>345.42527123940101</v>
      </c>
      <c r="SQ79" s="66"/>
      <c r="SR79" s="41">
        <v>1108.05218017017</v>
      </c>
      <c r="SS79" s="42">
        <v>368.281198159898</v>
      </c>
      <c r="ST79" s="66"/>
      <c r="SU79" s="41">
        <v>1028.8719120917201</v>
      </c>
      <c r="SV79" s="42">
        <v>389.40989282362699</v>
      </c>
      <c r="SW79" s="66"/>
      <c r="SX79" s="41">
        <v>954.85159993478999</v>
      </c>
      <c r="SY79" s="42">
        <v>411.03094572222602</v>
      </c>
      <c r="SZ79" s="66"/>
      <c r="TA79" s="41">
        <v>972.74999999999898</v>
      </c>
      <c r="TB79" s="42">
        <v>429.47826331080103</v>
      </c>
      <c r="TD79" s="41">
        <v>1713.27412703751</v>
      </c>
      <c r="TE79" s="42">
        <v>468.57151523030802</v>
      </c>
      <c r="TF79" s="66"/>
      <c r="TG79" s="41">
        <v>1665.06096327826</v>
      </c>
      <c r="TH79" s="42">
        <v>492.18039438840901</v>
      </c>
      <c r="TI79" s="66"/>
      <c r="TJ79" s="41">
        <v>1589.22780751901</v>
      </c>
      <c r="TK79" s="42">
        <v>523.27522101924899</v>
      </c>
      <c r="TL79" s="66"/>
      <c r="TM79" s="41">
        <v>1506.41054375975</v>
      </c>
      <c r="TN79" s="42">
        <v>552.77820181208995</v>
      </c>
      <c r="TO79" s="66"/>
      <c r="TP79" s="41">
        <v>1432.7211682412501</v>
      </c>
      <c r="TQ79" s="42">
        <v>582.596169608845</v>
      </c>
      <c r="TR79" s="66"/>
      <c r="TS79" s="41">
        <v>1433.8296</v>
      </c>
      <c r="TT79" s="42">
        <v>606.84392854145506</v>
      </c>
      <c r="TV79" s="41">
        <v>2268.3971853286798</v>
      </c>
      <c r="TW79" s="42">
        <v>643.74638817939001</v>
      </c>
      <c r="TX79" s="66"/>
      <c r="TY79" s="41">
        <v>2219.8774125662799</v>
      </c>
      <c r="TZ79" s="42">
        <v>674.09648083196703</v>
      </c>
      <c r="UA79" s="66"/>
      <c r="UB79" s="41">
        <v>2141.5039598038802</v>
      </c>
      <c r="UC79" s="42">
        <v>714.69202692280999</v>
      </c>
      <c r="UD79" s="66"/>
      <c r="UE79" s="41">
        <v>2055.6151870414801</v>
      </c>
      <c r="UF79" s="42">
        <v>753.97396310796</v>
      </c>
      <c r="UG79" s="66"/>
      <c r="UH79" s="41">
        <v>1949.12881427908</v>
      </c>
      <c r="UI79" s="42">
        <v>794.08531570808498</v>
      </c>
      <c r="UJ79" s="66"/>
      <c r="UK79" s="41">
        <v>1991.87270624915</v>
      </c>
      <c r="UL79" s="42">
        <v>825.26578269249205</v>
      </c>
      <c r="UN79" s="41">
        <v>2780.9561765175899</v>
      </c>
      <c r="UO79" s="42">
        <v>868.63296971641705</v>
      </c>
      <c r="UP79" s="66"/>
      <c r="UQ79" s="41">
        <v>2685.2697605175899</v>
      </c>
      <c r="UR79" s="42">
        <v>909.51135410791005</v>
      </c>
      <c r="US79" s="66"/>
      <c r="UT79" s="41">
        <v>2591.4666614296898</v>
      </c>
      <c r="UU79" s="42">
        <v>964.12516995461897</v>
      </c>
      <c r="UV79" s="66"/>
      <c r="UW79" s="41">
        <v>2488.6451783417901</v>
      </c>
      <c r="UX79" s="42">
        <v>1017.02721192627</v>
      </c>
      <c r="UY79" s="66"/>
      <c r="UZ79" s="41">
        <v>2402.4623081659802</v>
      </c>
      <c r="VA79" s="42">
        <v>1071.09641180777</v>
      </c>
      <c r="VB79" s="66"/>
      <c r="VC79" s="41">
        <v>2412.8889101843802</v>
      </c>
      <c r="VD79" s="42">
        <v>1113.2924172363</v>
      </c>
      <c r="VF79" s="41">
        <v>825.40799639196496</v>
      </c>
      <c r="VG79" s="42">
        <v>63.088030937893301</v>
      </c>
      <c r="VH79" s="66"/>
      <c r="VI79" s="41">
        <v>805.12195123430195</v>
      </c>
      <c r="VJ79" s="42">
        <v>67.559770527299804</v>
      </c>
      <c r="VK79" s="66"/>
      <c r="VL79" s="41">
        <v>812.33105449825302</v>
      </c>
      <c r="VM79" s="42">
        <v>71.353240873290503</v>
      </c>
      <c r="VN79" s="66"/>
      <c r="VO79" s="41">
        <v>861.10832710633099</v>
      </c>
      <c r="VP79" s="42">
        <v>77.716508654039799</v>
      </c>
      <c r="VR79" s="41">
        <v>1013.09626207478</v>
      </c>
      <c r="VS79" s="42">
        <v>93.1067750041274</v>
      </c>
      <c r="VT79" s="66"/>
      <c r="VU79" s="41">
        <v>990.20884050927395</v>
      </c>
      <c r="VV79" s="42">
        <v>99.672596905044898</v>
      </c>
      <c r="VW79" s="66"/>
      <c r="VX79" s="41">
        <v>960.43453894376705</v>
      </c>
      <c r="VY79" s="42">
        <v>106.99140741151299</v>
      </c>
      <c r="VZ79" s="66"/>
      <c r="WA79" s="41">
        <v>1066.56701303266</v>
      </c>
      <c r="WB79" s="42">
        <v>115.27194101296401</v>
      </c>
      <c r="WD79" s="41">
        <v>1308.7768930632501</v>
      </c>
      <c r="WE79" s="42">
        <v>132.51693955115499</v>
      </c>
      <c r="WF79" s="66"/>
      <c r="WG79" s="41">
        <v>1284.7272330696301</v>
      </c>
      <c r="WH79" s="42">
        <v>141.37054203741801</v>
      </c>
      <c r="WI79" s="66"/>
      <c r="WJ79" s="41">
        <v>1253.0116530760199</v>
      </c>
      <c r="WK79" s="42">
        <v>151.28581923079599</v>
      </c>
      <c r="WL79" s="66"/>
      <c r="WM79" s="41">
        <v>1322.1777506292001</v>
      </c>
      <c r="WN79" s="42">
        <v>165.07449894307999</v>
      </c>
      <c r="WP79" s="41">
        <v>1586.4002596278999</v>
      </c>
      <c r="WQ79" s="42">
        <v>185.93293152758301</v>
      </c>
      <c r="WR79" s="66"/>
      <c r="WS79" s="41">
        <v>1555.661812545</v>
      </c>
      <c r="WT79" s="42">
        <v>198.724637693403</v>
      </c>
      <c r="WU79" s="66"/>
      <c r="WV79" s="41">
        <v>1515.2769654621</v>
      </c>
      <c r="WW79" s="42">
        <v>213.05952777457401</v>
      </c>
      <c r="WX79" s="66"/>
      <c r="WY79" s="41">
        <v>1467.8293416613501</v>
      </c>
      <c r="WZ79" s="42">
        <v>227.28707574856301</v>
      </c>
      <c r="XB79" s="41">
        <v>2047.4489141097499</v>
      </c>
      <c r="XC79" s="42">
        <v>256.02470282056601</v>
      </c>
      <c r="XD79" s="66"/>
      <c r="XE79" s="41">
        <v>2000.7678814257999</v>
      </c>
      <c r="XF79" s="42">
        <v>273.17811672675299</v>
      </c>
      <c r="XG79" s="66"/>
      <c r="XH79" s="41">
        <v>1954.2054800579299</v>
      </c>
      <c r="XI79" s="42">
        <v>292.53900912230199</v>
      </c>
      <c r="XJ79" s="66"/>
      <c r="XK79" s="41">
        <v>1899.2906466900499</v>
      </c>
      <c r="XL79" s="42">
        <v>312.01274559010898</v>
      </c>
      <c r="XN79" s="41">
        <v>2818.1667510191801</v>
      </c>
      <c r="XO79" s="42">
        <v>425.76405572184598</v>
      </c>
      <c r="XP79" s="66"/>
      <c r="XQ79" s="41">
        <v>2756.7311092991599</v>
      </c>
      <c r="XR79" s="42">
        <v>454.04254615187801</v>
      </c>
      <c r="XS79" s="66"/>
      <c r="XT79" s="41">
        <v>2695.90161785911</v>
      </c>
      <c r="XU79" s="42">
        <v>486.04424732181502</v>
      </c>
      <c r="XV79" s="66"/>
      <c r="XW79" s="41">
        <v>2624.0149434709401</v>
      </c>
      <c r="XX79" s="42">
        <v>518.37386784474097</v>
      </c>
      <c r="XZ79" s="41">
        <v>3749.02336818191</v>
      </c>
      <c r="YA79" s="42">
        <v>637.99354325130901</v>
      </c>
      <c r="YB79" s="66"/>
      <c r="YC79" s="41">
        <v>3698.00287610344</v>
      </c>
      <c r="YD79" s="42">
        <v>669.63220614172894</v>
      </c>
      <c r="YE79" s="66"/>
      <c r="YF79" s="41">
        <v>3620.1595360249798</v>
      </c>
      <c r="YG79" s="42">
        <v>712.87356386177203</v>
      </c>
      <c r="YH79" s="66"/>
      <c r="YI79" s="41">
        <v>3535.4422439465202</v>
      </c>
      <c r="YJ79" s="42">
        <v>755.44097038425798</v>
      </c>
      <c r="YK79" s="66"/>
      <c r="YL79" s="41">
        <v>3454.8391477895898</v>
      </c>
      <c r="YM79" s="42">
        <v>800.53521079622794</v>
      </c>
      <c r="YN79" s="66"/>
      <c r="YO79" s="41">
        <v>3360.7388000000001</v>
      </c>
      <c r="YP79" s="42">
        <v>846.55580461237901</v>
      </c>
      <c r="YR79" s="41">
        <v>4903.9629625938396</v>
      </c>
      <c r="YS79" s="42">
        <v>913.96237170698396</v>
      </c>
      <c r="YT79" s="66"/>
      <c r="YU79" s="41">
        <v>4851.6104468345902</v>
      </c>
      <c r="YV79" s="42">
        <v>955.58450932862502</v>
      </c>
      <c r="YW79" s="66"/>
      <c r="YX79" s="41">
        <v>4770.0218270753403</v>
      </c>
      <c r="YY79" s="42">
        <v>1013.25253734965</v>
      </c>
      <c r="YZ79" s="66"/>
      <c r="ZA79" s="41">
        <v>4680.9754113160798</v>
      </c>
      <c r="ZB79" s="42">
        <v>1070.92178205652</v>
      </c>
      <c r="ZC79" s="66"/>
      <c r="ZD79" s="41">
        <v>4772.9785293531704</v>
      </c>
      <c r="ZE79" s="42">
        <v>1114.74202959626</v>
      </c>
      <c r="ZF79" s="66"/>
      <c r="ZG79" s="41">
        <v>4474.9922812310397</v>
      </c>
      <c r="ZH79" s="42">
        <v>1195.8273946402701</v>
      </c>
      <c r="ZJ79" s="41">
        <v>6204.8735180621698</v>
      </c>
      <c r="ZK79" s="42">
        <v>1258.26247429812</v>
      </c>
      <c r="ZL79" s="66"/>
      <c r="ZM79" s="41">
        <v>6151.7544652997703</v>
      </c>
      <c r="ZN79" s="42">
        <v>1310.9647759095001</v>
      </c>
      <c r="ZO79" s="66"/>
      <c r="ZP79" s="41">
        <v>6066.9860525373797</v>
      </c>
      <c r="ZQ79" s="42">
        <v>1384.9199372848</v>
      </c>
      <c r="ZR79" s="66"/>
      <c r="ZS79" s="41">
        <v>5974.1759997749696</v>
      </c>
      <c r="ZT79" s="42">
        <v>1459.9992072917</v>
      </c>
      <c r="ZU79" s="66"/>
      <c r="ZV79" s="41">
        <v>5859.4611470125701</v>
      </c>
      <c r="ZW79" s="42">
        <v>1541.7903813360199</v>
      </c>
      <c r="ZX79" s="66"/>
      <c r="ZY79" s="41">
        <v>5762.2055062491399</v>
      </c>
      <c r="ZZ79" s="42">
        <v>1625.4362708741501</v>
      </c>
      <c r="AAB79" s="41">
        <v>7537.6617199039001</v>
      </c>
      <c r="AAC79" s="42">
        <v>1698.03993841085</v>
      </c>
      <c r="AAD79" s="66"/>
      <c r="AAE79" s="41">
        <v>7436.4561679038898</v>
      </c>
      <c r="AAF79" s="42">
        <v>1768.99548884865</v>
      </c>
      <c r="AAG79" s="66"/>
      <c r="AAH79" s="41">
        <v>7334.979116816</v>
      </c>
      <c r="AAI79" s="42">
        <v>1868.42647864685</v>
      </c>
      <c r="AAJ79" s="66"/>
      <c r="AAK79" s="41">
        <v>7457.1803277061799</v>
      </c>
      <c r="AAL79" s="42">
        <v>1929.6947033358999</v>
      </c>
      <c r="AAM79" s="66"/>
      <c r="AAN79" s="41">
        <v>7127.7950515523098</v>
      </c>
      <c r="AAO79" s="42">
        <v>2079.8934218409599</v>
      </c>
      <c r="AAP79" s="66"/>
      <c r="AAQ79" s="41">
        <v>6970.2241101843701</v>
      </c>
      <c r="AAR79" s="42">
        <v>2192.7754956937401</v>
      </c>
      <c r="AAT79" s="91">
        <v>1828.3772977143101</v>
      </c>
      <c r="AAU79" s="92">
        <v>159.961610758403</v>
      </c>
      <c r="AAV79" s="80"/>
      <c r="AAW79" s="91">
        <v>1825.03977194602</v>
      </c>
      <c r="AAX79" s="92">
        <v>166.446097953931</v>
      </c>
      <c r="AAY79" s="80"/>
      <c r="AAZ79" s="91">
        <v>1820.13882857773</v>
      </c>
      <c r="ABA79" s="92">
        <v>174.649986002124</v>
      </c>
      <c r="ABB79" s="80"/>
      <c r="ABC79" s="91">
        <v>1945.59316665752</v>
      </c>
      <c r="ABD79" s="92">
        <v>189.08127018840301</v>
      </c>
      <c r="ABF79" s="110">
        <v>2222.5242231014499</v>
      </c>
      <c r="ABG79" s="111">
        <v>232.66908553786701</v>
      </c>
      <c r="ABH79" s="99"/>
      <c r="ABI79" s="110">
        <v>2219.0670364647599</v>
      </c>
      <c r="ABJ79" s="111">
        <v>242.08593086540901</v>
      </c>
      <c r="ABK79" s="99"/>
      <c r="ABL79" s="110">
        <v>2213.8360386280801</v>
      </c>
      <c r="ABM79" s="111">
        <v>253.99334568313901</v>
      </c>
      <c r="ABN79" s="99"/>
      <c r="ABO79" s="110">
        <v>2375.9527009542398</v>
      </c>
      <c r="ABP79" s="111">
        <v>276.442235249828</v>
      </c>
      <c r="ABR79" s="129">
        <v>2817.74068413025</v>
      </c>
      <c r="ABS79" s="130">
        <v>331.13622379067698</v>
      </c>
      <c r="ABT79" s="118"/>
      <c r="ABU79" s="129">
        <v>2814.9697538938299</v>
      </c>
      <c r="ABV79" s="130">
        <v>343.40511797056502</v>
      </c>
      <c r="ABW79" s="118"/>
      <c r="ABX79" s="129">
        <v>2810.2862988574002</v>
      </c>
      <c r="ABY79" s="130">
        <v>358.85093479350297</v>
      </c>
      <c r="ABZ79" s="118"/>
      <c r="ACA79" s="129">
        <v>2999.4649599999998</v>
      </c>
      <c r="ACB79" s="130">
        <v>389.07934151438002</v>
      </c>
      <c r="ACD79" s="148">
        <v>3431.1489604284302</v>
      </c>
      <c r="ACE79" s="149">
        <v>461.97963995116601</v>
      </c>
      <c r="ACF79" s="137"/>
      <c r="ACG79" s="148">
        <v>3427.3065292620099</v>
      </c>
      <c r="ACH79" s="149">
        <v>479.97238760387199</v>
      </c>
      <c r="ACI79" s="137"/>
      <c r="ACJ79" s="148">
        <v>3421.03760209558</v>
      </c>
      <c r="ACK79" s="149">
        <v>502.66512042480502</v>
      </c>
      <c r="ACL79" s="137"/>
      <c r="ACM79" s="148">
        <v>3413.1757709291601</v>
      </c>
      <c r="ACN79" s="149">
        <v>528.51432215929401</v>
      </c>
      <c r="ACP79" s="167">
        <v>4369.6692445626904</v>
      </c>
      <c r="ACQ79" s="168">
        <v>640.40424421976695</v>
      </c>
      <c r="ACR79" s="156"/>
      <c r="ACS79" s="167">
        <v>4359.5731852996796</v>
      </c>
      <c r="ACT79" s="168">
        <v>663.98239543775799</v>
      </c>
      <c r="ACU79" s="156"/>
      <c r="ACV79" s="167">
        <v>4353.1141451736703</v>
      </c>
      <c r="ACW79" s="168">
        <v>693.97016085170196</v>
      </c>
      <c r="ACX79" s="156"/>
      <c r="ACY79" s="167">
        <v>4344.8136554476596</v>
      </c>
      <c r="ACZ79" s="168">
        <v>728.21623525882796</v>
      </c>
      <c r="ADB79" s="186">
        <v>5988.1122329754598</v>
      </c>
      <c r="ADC79" s="187">
        <v>1059.56383406284</v>
      </c>
      <c r="ADD79" s="175"/>
      <c r="ADE79" s="186">
        <v>5975.10203233224</v>
      </c>
      <c r="ADF79" s="187">
        <v>1098.17813955262</v>
      </c>
      <c r="ADG79" s="175"/>
      <c r="ADH79" s="186">
        <v>5967.1920566458202</v>
      </c>
      <c r="ADI79" s="187">
        <v>1147.3267158614001</v>
      </c>
      <c r="ADJ79" s="175"/>
      <c r="ADK79" s="186">
        <v>5956.8692000000001</v>
      </c>
      <c r="ADL79" s="187">
        <v>1203.7732999734001</v>
      </c>
      <c r="ADN79" s="205">
        <v>7863.1900640369304</v>
      </c>
      <c r="ADO79" s="206">
        <v>1602.8555375880601</v>
      </c>
      <c r="ADP79" s="194"/>
      <c r="ADQ79" s="205">
        <v>7854.5097257529897</v>
      </c>
      <c r="ADR79" s="206">
        <v>1643.9081711111601</v>
      </c>
      <c r="ADS79" s="194"/>
      <c r="ADT79" s="205">
        <v>7838.5746162690402</v>
      </c>
      <c r="ADU79" s="206">
        <v>1704.8939633881801</v>
      </c>
      <c r="ADV79" s="194"/>
      <c r="ADW79" s="205">
        <v>7821.0663419851098</v>
      </c>
      <c r="ADX79" s="206">
        <v>1770.99309406104</v>
      </c>
      <c r="ADY79" s="194"/>
      <c r="ADZ79" s="205">
        <v>7811.5154446172201</v>
      </c>
      <c r="AEA79" s="206">
        <v>1850.68495669145</v>
      </c>
      <c r="AEB79" s="194"/>
      <c r="AEC79" s="205">
        <v>7799.1964799999896</v>
      </c>
      <c r="AED79" s="206">
        <v>1942.4966041663599</v>
      </c>
      <c r="AEF79" s="224">
        <v>10089.323732224801</v>
      </c>
      <c r="AEG79" s="225">
        <v>2302.6179053233</v>
      </c>
      <c r="AEH79" s="213"/>
      <c r="AEI79" s="224">
        <v>10082.383852839601</v>
      </c>
      <c r="AEJ79" s="225">
        <v>2356.1246807341299</v>
      </c>
      <c r="AEK79" s="213"/>
      <c r="AEL79" s="224">
        <v>10067.8085318544</v>
      </c>
      <c r="AEM79" s="225">
        <v>2434.7507520251802</v>
      </c>
      <c r="AEN79" s="213"/>
      <c r="AEO79" s="224">
        <v>10051.6176244693</v>
      </c>
      <c r="AEP79" s="225">
        <v>2520.07739568536</v>
      </c>
      <c r="AEQ79" s="213"/>
      <c r="AER79" s="224">
        <v>10046.239611298901</v>
      </c>
      <c r="AES79" s="225">
        <v>2623.0957232934802</v>
      </c>
      <c r="AET79" s="213"/>
      <c r="AEU79" s="224">
        <v>10021.727940713699</v>
      </c>
      <c r="AEV79" s="225">
        <v>2740.5792620428301</v>
      </c>
      <c r="AEX79" s="243">
        <v>12581.2512185511</v>
      </c>
      <c r="AEY79" s="244">
        <v>3177.5602238055899</v>
      </c>
      <c r="AEZ79" s="232"/>
      <c r="AFA79" s="243">
        <v>12576.3684706042</v>
      </c>
      <c r="AFB79" s="244">
        <v>3245.1091695218902</v>
      </c>
      <c r="AFC79" s="232"/>
      <c r="AFD79" s="243">
        <v>12563.469610657199</v>
      </c>
      <c r="AFE79" s="244">
        <v>3343.6775131612499</v>
      </c>
      <c r="AFF79" s="232"/>
      <c r="AFG79" s="243">
        <v>12548.912742710299</v>
      </c>
      <c r="AFH79" s="244">
        <v>3450.5360816849902</v>
      </c>
      <c r="AFI79" s="232"/>
      <c r="AFJ79" s="243">
        <v>12529.155970763301</v>
      </c>
      <c r="AFK79" s="244">
        <v>3578.2622993793998</v>
      </c>
      <c r="AFL79" s="232"/>
      <c r="AFM79" s="243">
        <v>12525.1648</v>
      </c>
      <c r="AFN79" s="244">
        <v>3727.23618992909</v>
      </c>
      <c r="AFP79" s="263">
        <v>15228.672055913399</v>
      </c>
      <c r="AFQ79" s="264">
        <v>4280.9478580762598</v>
      </c>
      <c r="AFR79" s="251"/>
      <c r="AFS79" s="263">
        <v>15201.8336527134</v>
      </c>
      <c r="AFT79" s="264">
        <v>4370.1207486769099</v>
      </c>
      <c r="AFU79" s="251"/>
      <c r="AFV79" s="263">
        <v>15186.492245544199</v>
      </c>
      <c r="AFW79" s="264">
        <v>4502.3334698436902</v>
      </c>
      <c r="AFX79" s="251"/>
      <c r="AFY79" s="263">
        <v>15169.161228774899</v>
      </c>
      <c r="AFZ79" s="264">
        <v>4645.9129596313796</v>
      </c>
      <c r="AGA79" s="251"/>
      <c r="AGB79" s="263">
        <v>15168.7495376365</v>
      </c>
      <c r="AGC79" s="264">
        <v>4819.9306204438799</v>
      </c>
      <c r="AGD79" s="251"/>
      <c r="AGE79" s="263">
        <v>15141.0764</v>
      </c>
      <c r="AGF79" s="264">
        <v>5018.6120342865597</v>
      </c>
      <c r="AGH79" s="41"/>
      <c r="AGI79" s="42"/>
      <c r="AGK79" s="41"/>
      <c r="AGL79" s="42"/>
      <c r="AGN79" s="41"/>
      <c r="AGO79" s="42"/>
      <c r="AGQ79" s="41"/>
      <c r="AGR79" s="42"/>
      <c r="AGT79" s="41"/>
      <c r="AGU79" s="42"/>
      <c r="AGW79" s="41"/>
      <c r="AGX79" s="42"/>
      <c r="AGZ79" s="41"/>
      <c r="AHA79" s="42"/>
      <c r="AHC79" s="41"/>
      <c r="AHD79" s="42"/>
      <c r="AHF79" s="41"/>
      <c r="AHG79" s="42"/>
      <c r="AHI79" s="41"/>
      <c r="AHJ79" s="42"/>
      <c r="AHL79" s="41"/>
      <c r="AHM79" s="42"/>
      <c r="AHO79" s="41"/>
      <c r="AHP79" s="42"/>
      <c r="AHR79" s="41"/>
      <c r="AHS79" s="42"/>
      <c r="AHU79" s="41"/>
      <c r="AHV79" s="42"/>
      <c r="AHX79" s="41"/>
      <c r="AHY79" s="42"/>
      <c r="AIA79" s="41"/>
      <c r="AIB79" s="42"/>
      <c r="AID79" s="41"/>
      <c r="AIE79" s="42"/>
      <c r="AIG79" s="41"/>
      <c r="AIH79" s="42"/>
      <c r="AIJ79" s="41"/>
      <c r="AIK79" s="42"/>
      <c r="AIM79" s="41"/>
      <c r="AIN79" s="42"/>
      <c r="AIP79" s="41"/>
      <c r="AIQ79" s="42"/>
      <c r="AIS79" s="41"/>
      <c r="AIT79" s="42"/>
      <c r="AIV79" s="41"/>
      <c r="AIW79" s="42"/>
      <c r="AIY79" s="41"/>
      <c r="AIZ79" s="42"/>
      <c r="AJB79" s="41"/>
      <c r="AJC79" s="42"/>
      <c r="AJE79" s="41"/>
      <c r="AJF79" s="42"/>
      <c r="AJH79" s="41"/>
      <c r="AJI79" s="42"/>
      <c r="AJK79" s="41"/>
      <c r="AJL79" s="42"/>
      <c r="AJN79" s="41"/>
      <c r="AJO79" s="42"/>
      <c r="AJQ79" s="41"/>
      <c r="AJR79" s="42"/>
      <c r="AJT79" s="41"/>
      <c r="AJU79" s="42"/>
      <c r="AJW79" s="41"/>
      <c r="AJX79" s="42"/>
      <c r="AJZ79" s="41"/>
      <c r="AKA79" s="42"/>
      <c r="AKC79" s="41"/>
      <c r="AKD79" s="42"/>
      <c r="AKF79" s="41"/>
      <c r="AKG79" s="42"/>
      <c r="AKI79" s="41"/>
      <c r="AKJ79" s="42"/>
      <c r="AKL79" s="41"/>
      <c r="AKM79" s="42"/>
      <c r="AKN79" s="66"/>
      <c r="AKO79" s="41"/>
      <c r="AKP79" s="42"/>
      <c r="AKQ79" s="66"/>
      <c r="AKR79" s="41"/>
      <c r="AKS79" s="42"/>
      <c r="AKU79" s="41"/>
      <c r="AKV79" s="42"/>
      <c r="AKW79" s="66"/>
      <c r="AKX79" s="41"/>
      <c r="AKY79" s="42"/>
      <c r="AKZ79" s="66"/>
      <c r="ALA79" s="41"/>
      <c r="ALB79" s="42"/>
      <c r="ALD79" s="41"/>
      <c r="ALE79" s="42"/>
      <c r="ALF79" s="66"/>
      <c r="ALG79" s="41"/>
      <c r="ALH79" s="42"/>
      <c r="ALI79" s="66"/>
      <c r="ALJ79" s="41"/>
      <c r="ALK79" s="42"/>
      <c r="ALM79" s="41"/>
      <c r="ALN79" s="42"/>
      <c r="ALO79" s="66"/>
      <c r="ALP79" s="41"/>
      <c r="ALQ79" s="42"/>
      <c r="ALR79" s="66"/>
      <c r="ALS79" s="41"/>
      <c r="ALT79" s="42"/>
      <c r="ALV79" s="41"/>
      <c r="ALW79" s="42"/>
      <c r="ALX79" s="66"/>
      <c r="ALY79" s="41"/>
      <c r="ALZ79" s="42"/>
      <c r="AMA79" s="66"/>
      <c r="AMB79" s="41"/>
      <c r="AMC79" s="42"/>
      <c r="AME79" s="41"/>
      <c r="AMF79" s="42"/>
      <c r="AMG79" s="66"/>
      <c r="AMH79" s="41"/>
      <c r="AMI79" s="42"/>
      <c r="AMJ79" s="66"/>
      <c r="AMK79" s="41"/>
      <c r="AML79" s="42"/>
      <c r="AMN79" s="41"/>
      <c r="AMO79" s="42"/>
      <c r="AMP79" s="66"/>
      <c r="AMQ79" s="41"/>
      <c r="AMR79" s="42"/>
      <c r="AMS79" s="66"/>
      <c r="AMT79" s="41"/>
      <c r="AMU79" s="42"/>
      <c r="AMW79" s="41"/>
      <c r="AMX79" s="42"/>
      <c r="AMY79" s="66"/>
      <c r="AMZ79" s="41"/>
      <c r="ANA79" s="42"/>
      <c r="ANB79" s="66"/>
      <c r="ANC79" s="41"/>
      <c r="AND79" s="42"/>
      <c r="ANF79" s="41"/>
      <c r="ANG79" s="42"/>
      <c r="ANH79" s="66"/>
      <c r="ANI79" s="41"/>
      <c r="ANJ79" s="42"/>
      <c r="ANK79" s="66"/>
      <c r="ANL79" s="41"/>
      <c r="ANM79" s="42"/>
      <c r="ANO79" s="41"/>
      <c r="ANP79" s="42"/>
      <c r="ANQ79" s="66"/>
      <c r="ANR79" s="41"/>
      <c r="ANS79" s="42"/>
      <c r="ANT79" s="66"/>
      <c r="ANU79" s="41"/>
      <c r="ANV79" s="42"/>
      <c r="ANX79" s="41"/>
      <c r="ANY79" s="42"/>
      <c r="ANZ79" s="66"/>
      <c r="AOA79" s="41"/>
      <c r="AOB79" s="42"/>
      <c r="AOC79" s="66"/>
      <c r="AOD79" s="41"/>
      <c r="AOE79" s="42"/>
      <c r="AOG79" s="41"/>
      <c r="AOH79" s="42"/>
      <c r="AOI79" s="66"/>
      <c r="AOJ79" s="41"/>
      <c r="AOK79" s="42"/>
      <c r="AOL79" s="66"/>
      <c r="AOM79" s="41"/>
      <c r="AON79" s="42"/>
      <c r="AOP79" s="41"/>
      <c r="AOQ79" s="42"/>
      <c r="AOS79" s="41"/>
      <c r="AOT79" s="42"/>
      <c r="AOV79" s="41"/>
      <c r="AOW79" s="42"/>
      <c r="AOY79" s="41"/>
      <c r="AOZ79" s="42"/>
      <c r="APB79" s="41"/>
      <c r="APC79" s="42"/>
      <c r="APE79" s="41"/>
      <c r="APF79" s="42"/>
      <c r="APH79" s="41"/>
      <c r="API79" s="42"/>
      <c r="APK79" s="41"/>
      <c r="APL79" s="42"/>
      <c r="APN79" s="41"/>
      <c r="APO79" s="42"/>
      <c r="APQ79" s="41"/>
      <c r="APR79" s="42"/>
      <c r="APT79" s="41"/>
      <c r="APU79" s="42"/>
      <c r="APW79" s="41"/>
      <c r="APX79" s="42"/>
      <c r="APZ79" s="41"/>
      <c r="AQA79" s="42"/>
      <c r="AQC79" s="41"/>
      <c r="AQD79" s="42"/>
      <c r="AQF79" s="41"/>
      <c r="AQG79" s="42"/>
      <c r="AQI79" s="41"/>
      <c r="AQJ79" s="42"/>
      <c r="AQL79" s="41"/>
      <c r="AQM79" s="42"/>
      <c r="AQO79" s="41"/>
      <c r="AQP79" s="42"/>
      <c r="AQR79" s="41"/>
      <c r="AQS79" s="42"/>
      <c r="AQU79" s="41"/>
      <c r="AQV79" s="42"/>
      <c r="AQX79" s="41"/>
      <c r="AQY79" s="42"/>
      <c r="ARA79" s="41"/>
      <c r="ARB79" s="42"/>
      <c r="ARD79" s="41"/>
      <c r="ARE79" s="42"/>
      <c r="ARG79" s="41"/>
      <c r="ARH79" s="42"/>
      <c r="ARJ79" s="41"/>
      <c r="ARK79" s="42"/>
      <c r="ARM79" s="41"/>
      <c r="ARN79" s="42"/>
      <c r="ARP79" s="41"/>
      <c r="ARQ79" s="42"/>
      <c r="ARS79" s="41"/>
      <c r="ART79" s="42"/>
      <c r="ARV79" s="41"/>
      <c r="ARW79" s="42"/>
      <c r="ARY79" s="41"/>
      <c r="ARZ79" s="42"/>
      <c r="ASB79" s="41"/>
      <c r="ASC79" s="42"/>
      <c r="ASE79" s="41"/>
      <c r="ASF79" s="42"/>
      <c r="ASH79" s="41"/>
      <c r="ASI79" s="42"/>
      <c r="ASK79" s="41"/>
      <c r="ASL79" s="42"/>
      <c r="ASN79" s="41"/>
      <c r="ASO79" s="42"/>
      <c r="ASQ79" s="41"/>
      <c r="ASR79" s="42"/>
      <c r="AST79" s="41"/>
      <c r="ASU79" s="42"/>
      <c r="ASW79" s="41"/>
      <c r="ASX79" s="42"/>
      <c r="ASZ79" s="41"/>
      <c r="ATA79" s="42"/>
      <c r="ATC79" s="41"/>
      <c r="ATD79" s="42"/>
      <c r="ATF79" s="41"/>
      <c r="ATG79" s="42"/>
      <c r="ATI79" s="41"/>
      <c r="ATJ79" s="42"/>
      <c r="ATL79" s="41"/>
      <c r="ATM79" s="42"/>
      <c r="ATO79" s="41"/>
      <c r="ATP79" s="42"/>
      <c r="ATR79" s="41"/>
      <c r="ATS79" s="42"/>
      <c r="ATU79" s="41"/>
      <c r="ATV79" s="42"/>
      <c r="ATX79" s="41"/>
      <c r="ATY79" s="42"/>
      <c r="AUA79" s="41"/>
      <c r="AUB79" s="42"/>
      <c r="AUD79" s="41"/>
      <c r="AUE79" s="42"/>
      <c r="AUG79" s="41"/>
      <c r="AUH79" s="42"/>
      <c r="AUJ79" s="41"/>
      <c r="AUK79" s="42"/>
      <c r="AUM79" s="41"/>
      <c r="AUN79" s="42"/>
      <c r="AUP79" s="41"/>
      <c r="AUQ79" s="42"/>
      <c r="AUS79" s="41"/>
      <c r="AUT79" s="42"/>
      <c r="AUV79" s="41"/>
      <c r="AUW79" s="42"/>
      <c r="AUY79" s="41"/>
      <c r="AUZ79" s="42"/>
      <c r="AVB79" s="41"/>
      <c r="AVC79" s="42"/>
      <c r="AVE79" s="41"/>
      <c r="AVF79" s="42"/>
      <c r="AVH79" s="41"/>
      <c r="AVI79" s="42"/>
      <c r="AVK79" s="41"/>
      <c r="AVL79" s="42"/>
      <c r="AVN79" s="41"/>
      <c r="AVO79" s="42"/>
      <c r="AVQ79" s="41"/>
      <c r="AVR79" s="42"/>
      <c r="AVT79" s="41"/>
      <c r="AVU79" s="42"/>
      <c r="AVW79" s="41"/>
      <c r="AVX79" s="42"/>
      <c r="AVZ79" s="41"/>
      <c r="AWA79" s="42"/>
      <c r="AWC79" s="41"/>
      <c r="AWD79" s="42"/>
      <c r="AWF79" s="41"/>
      <c r="AWG79" s="42"/>
      <c r="AWH79" s="66"/>
      <c r="AWI79" s="41"/>
      <c r="AWJ79" s="42"/>
      <c r="AWK79" s="66"/>
      <c r="AWL79" s="41"/>
      <c r="AWM79" s="42"/>
      <c r="AWO79" s="41"/>
      <c r="AWP79" s="42"/>
      <c r="AWQ79" s="66"/>
      <c r="AWR79" s="41"/>
      <c r="AWS79" s="42"/>
      <c r="AWT79" s="66"/>
      <c r="AWU79" s="41"/>
      <c r="AWV79" s="42"/>
      <c r="AWX79" s="41"/>
      <c r="AWY79" s="42"/>
      <c r="AWZ79" s="66"/>
      <c r="AXA79" s="41"/>
      <c r="AXB79" s="42"/>
      <c r="AXC79" s="66"/>
      <c r="AXD79" s="41"/>
      <c r="AXE79" s="42"/>
      <c r="AXG79" s="41"/>
      <c r="AXH79" s="42"/>
      <c r="AXI79" s="66"/>
      <c r="AXJ79" s="41"/>
      <c r="AXK79" s="42"/>
      <c r="AXL79" s="66"/>
      <c r="AXM79" s="41"/>
      <c r="AXN79" s="42"/>
      <c r="AXP79" s="41"/>
      <c r="AXQ79" s="42"/>
      <c r="AXR79" s="66"/>
      <c r="AXS79" s="41"/>
      <c r="AXT79" s="42"/>
      <c r="AXU79" s="66"/>
      <c r="AXV79" s="41"/>
      <c r="AXW79" s="42"/>
      <c r="AXY79" s="41"/>
      <c r="AXZ79" s="42"/>
      <c r="AYA79" s="66"/>
      <c r="AYB79" s="41"/>
      <c r="AYC79" s="42"/>
      <c r="AYD79" s="66"/>
      <c r="AYE79" s="41"/>
      <c r="AYF79" s="42"/>
      <c r="AYH79" s="41"/>
      <c r="AYI79" s="42"/>
      <c r="AYJ79" s="66"/>
      <c r="AYK79" s="41"/>
      <c r="AYL79" s="42"/>
      <c r="AYM79" s="66"/>
      <c r="AYN79" s="41"/>
      <c r="AYO79" s="42"/>
      <c r="AYQ79" s="41"/>
      <c r="AYR79" s="42"/>
      <c r="AYS79" s="66"/>
      <c r="AYT79" s="41"/>
      <c r="AYU79" s="42"/>
      <c r="AYV79" s="66"/>
      <c r="AYW79" s="41"/>
      <c r="AYX79" s="42"/>
      <c r="AYZ79" s="41"/>
      <c r="AZA79" s="42"/>
      <c r="AZB79" s="66"/>
      <c r="AZC79" s="41"/>
      <c r="AZD79" s="42"/>
      <c r="AZE79" s="66"/>
      <c r="AZF79" s="41"/>
      <c r="AZG79" s="42"/>
      <c r="AZI79" s="41"/>
      <c r="AZJ79" s="42"/>
      <c r="AZK79" s="66"/>
      <c r="AZL79" s="41"/>
      <c r="AZM79" s="42"/>
      <c r="AZN79" s="66"/>
      <c r="AZO79" s="41"/>
      <c r="AZP79" s="42"/>
      <c r="AZR79" s="41"/>
      <c r="AZS79" s="42"/>
      <c r="AZT79" s="66"/>
      <c r="AZU79" s="41"/>
      <c r="AZV79" s="42"/>
      <c r="AZW79" s="66"/>
      <c r="AZX79" s="41"/>
      <c r="AZY79" s="42"/>
    </row>
    <row r="80" spans="2:1377" x14ac:dyDescent="0.15">
      <c r="B80" s="41">
        <v>407.87839580160698</v>
      </c>
      <c r="C80" s="42">
        <v>38.543531230143003</v>
      </c>
      <c r="E80" s="41">
        <v>396.319572643946</v>
      </c>
      <c r="F80" s="42">
        <v>41.377428420396697</v>
      </c>
      <c r="H80" s="41">
        <v>401.631169749793</v>
      </c>
      <c r="I80" s="42">
        <v>43.7513480607373</v>
      </c>
      <c r="J80" s="66"/>
      <c r="K80" s="41">
        <v>434.02182917038499</v>
      </c>
      <c r="L80" s="42">
        <v>47.756794233406502</v>
      </c>
      <c r="N80" s="41">
        <v>507.54352902810098</v>
      </c>
      <c r="O80" s="42">
        <v>56.874653860730703</v>
      </c>
      <c r="P80" s="66"/>
      <c r="Q80" s="41">
        <v>494.83786646259199</v>
      </c>
      <c r="R80" s="42">
        <v>61.032580569696002</v>
      </c>
      <c r="S80" s="66"/>
      <c r="T80" s="41">
        <v>477.511083897086</v>
      </c>
      <c r="U80" s="42">
        <v>65.731251104558595</v>
      </c>
      <c r="V80" s="66"/>
      <c r="W80" s="41">
        <v>546.26614490249096</v>
      </c>
      <c r="X80" s="42">
        <v>70.814136321380204</v>
      </c>
      <c r="Z80" s="41">
        <v>672.95446035109501</v>
      </c>
      <c r="AA80" s="42">
        <v>80.919291941530204</v>
      </c>
      <c r="AB80" s="66"/>
      <c r="AC80" s="41">
        <v>660.54109635747898</v>
      </c>
      <c r="AD80" s="42">
        <v>86.4921217952338</v>
      </c>
      <c r="AE80" s="66"/>
      <c r="AF80" s="41">
        <v>643.05125236386198</v>
      </c>
      <c r="AG80" s="42">
        <v>92.856084766561693</v>
      </c>
      <c r="AH80" s="66"/>
      <c r="AI80" s="41">
        <v>687.78939340447403</v>
      </c>
      <c r="AJ80" s="42">
        <v>101.54737443720001</v>
      </c>
      <c r="AL80" s="41">
        <v>810.63317398182505</v>
      </c>
      <c r="AM80" s="42">
        <v>113.545644268046</v>
      </c>
      <c r="AN80" s="66"/>
      <c r="AO80" s="41">
        <v>794.44009689892198</v>
      </c>
      <c r="AP80" s="42">
        <v>121.613104050443</v>
      </c>
      <c r="AQ80" s="66"/>
      <c r="AR80" s="41">
        <v>771.83741981601997</v>
      </c>
      <c r="AS80" s="42">
        <v>130.806749424972</v>
      </c>
      <c r="AT80" s="66"/>
      <c r="AU80" s="41">
        <v>744.73920207814399</v>
      </c>
      <c r="AV80" s="42">
        <v>140.08120745312399</v>
      </c>
      <c r="AX80" s="41">
        <v>1064.9107873989101</v>
      </c>
      <c r="AY80" s="42">
        <v>156.32784341760399</v>
      </c>
      <c r="AZ80" s="66"/>
      <c r="BA80" s="41">
        <v>1035.6841987149701</v>
      </c>
      <c r="BB80" s="42">
        <v>167.09079011154401</v>
      </c>
      <c r="BC80" s="66"/>
      <c r="BD80" s="41">
        <v>1010.4604013470999</v>
      </c>
      <c r="BE80" s="42">
        <v>179.47687237569301</v>
      </c>
      <c r="BF80" s="66"/>
      <c r="BG80" s="41">
        <v>979.96812313817202</v>
      </c>
      <c r="BH80" s="42">
        <v>192.09335592133999</v>
      </c>
      <c r="BJ80" s="41">
        <v>1474.3186616374101</v>
      </c>
      <c r="BK80" s="42">
        <v>259.96142021152002</v>
      </c>
      <c r="BL80" s="66"/>
      <c r="BM80" s="41">
        <v>1436.1556119173899</v>
      </c>
      <c r="BN80" s="42">
        <v>277.67188077996798</v>
      </c>
      <c r="BO80" s="66"/>
      <c r="BP80" s="41">
        <v>1403.77759247735</v>
      </c>
      <c r="BQ80" s="42">
        <v>298.13775352984402</v>
      </c>
      <c r="BR80" s="66"/>
      <c r="BS80" s="41">
        <v>1364.4553419179799</v>
      </c>
      <c r="BT80" s="42">
        <v>319.11594618895299</v>
      </c>
      <c r="BV80" s="41">
        <v>1978.91505505542</v>
      </c>
      <c r="BW80" s="42">
        <v>389.537990116674</v>
      </c>
      <c r="BX80" s="66"/>
      <c r="BY80" s="41">
        <v>1949.53257097696</v>
      </c>
      <c r="BZ80" s="42">
        <v>408.95947713947498</v>
      </c>
      <c r="CA80" s="66"/>
      <c r="CB80" s="41">
        <v>1901.7752868984901</v>
      </c>
      <c r="CC80" s="42">
        <v>436.24987181699601</v>
      </c>
      <c r="CD80" s="66"/>
      <c r="CE80" s="41">
        <v>1849.62020282003</v>
      </c>
      <c r="CF80" s="42">
        <v>463.55756958632998</v>
      </c>
      <c r="CG80" s="66"/>
      <c r="CH80" s="41">
        <v>1807.72923466311</v>
      </c>
      <c r="CI80" s="42">
        <v>492.940617750201</v>
      </c>
      <c r="CJ80" s="66"/>
      <c r="CK80" s="41">
        <v>1859.70861881927</v>
      </c>
      <c r="CL80" s="42">
        <v>515.24879312598796</v>
      </c>
      <c r="CN80" s="41">
        <v>2654.5029906488298</v>
      </c>
      <c r="CO80" s="42">
        <v>558.05549087056795</v>
      </c>
      <c r="CP80" s="66"/>
      <c r="CQ80" s="41">
        <v>2626.4932338895801</v>
      </c>
      <c r="CR80" s="42">
        <v>583.448557622816</v>
      </c>
      <c r="CS80" s="66"/>
      <c r="CT80" s="41">
        <v>2578.7514271303298</v>
      </c>
      <c r="CU80" s="42">
        <v>619.43384565330496</v>
      </c>
      <c r="CV80" s="66"/>
      <c r="CW80" s="41">
        <v>2526.33749537107</v>
      </c>
      <c r="CX80" s="42">
        <v>656.246174869274</v>
      </c>
      <c r="CY80" s="66"/>
      <c r="CZ80" s="41">
        <v>2596.9117065748101</v>
      </c>
      <c r="DA80" s="42">
        <v>683.45665900540303</v>
      </c>
      <c r="DB80" s="66"/>
      <c r="DC80" s="41">
        <v>2528.2417</v>
      </c>
      <c r="DD80" s="42">
        <v>726.39188713297597</v>
      </c>
      <c r="DF80" s="41">
        <v>3420.7572902248498</v>
      </c>
      <c r="DG80" s="42">
        <v>768.30434236474798</v>
      </c>
      <c r="DH80" s="66"/>
      <c r="DI80" s="41">
        <v>3394.6857474624499</v>
      </c>
      <c r="DJ80" s="42">
        <v>800.43452644578201</v>
      </c>
      <c r="DK80" s="66"/>
      <c r="DL80" s="41">
        <v>3347.5249047000598</v>
      </c>
      <c r="DM80" s="42">
        <v>846.05195205144798</v>
      </c>
      <c r="DN80" s="66"/>
      <c r="DO80" s="41">
        <v>3416.2692336504501</v>
      </c>
      <c r="DP80" s="42">
        <v>873.81893842537295</v>
      </c>
      <c r="DQ80" s="66"/>
      <c r="DR80" s="41">
        <v>3229.0929191752498</v>
      </c>
      <c r="DS80" s="42">
        <v>946.25527317743297</v>
      </c>
      <c r="DT80" s="66"/>
      <c r="DU80" s="41">
        <v>3314.4349992889302</v>
      </c>
      <c r="DV80" s="42">
        <v>985.31265669016295</v>
      </c>
      <c r="DX80" s="41">
        <v>4172.7569211004702</v>
      </c>
      <c r="DY80" s="42">
        <v>1036.83216756415</v>
      </c>
      <c r="DZ80" s="66"/>
      <c r="EA80" s="41">
        <v>4104.0083811004597</v>
      </c>
      <c r="EB80" s="42">
        <v>1080.08987601841</v>
      </c>
      <c r="EC80" s="66"/>
      <c r="ED80" s="41">
        <v>4047.6604140125601</v>
      </c>
      <c r="EE80" s="42">
        <v>1141.3768269289301</v>
      </c>
      <c r="EF80" s="66"/>
      <c r="EG80" s="41">
        <v>4131.1337856609698</v>
      </c>
      <c r="EH80" s="42">
        <v>1178.65973823644</v>
      </c>
      <c r="EI80" s="66"/>
      <c r="EJ80" s="41">
        <v>3947.38785274886</v>
      </c>
      <c r="EK80" s="42">
        <v>1276.45987110694</v>
      </c>
      <c r="EL80" s="66"/>
      <c r="EM80" s="41">
        <v>4008.9341804074602</v>
      </c>
      <c r="EN80" s="42">
        <v>1329.29031520132</v>
      </c>
      <c r="EP80" s="41">
        <v>1196.85417082156</v>
      </c>
      <c r="EQ80" s="42">
        <v>74.815733764880505</v>
      </c>
      <c r="ER80" s="66"/>
      <c r="ES80" s="41">
        <v>1190.6878476638899</v>
      </c>
      <c r="ET80" s="42">
        <v>79.887159482294706</v>
      </c>
      <c r="EU80" s="66"/>
      <c r="EV80" s="41">
        <v>1181.6837645062301</v>
      </c>
      <c r="EW80" s="42">
        <v>85.868767760659296</v>
      </c>
      <c r="EX80" s="66"/>
      <c r="EY80" s="41">
        <v>1265.7764</v>
      </c>
      <c r="EZ80" s="42">
        <v>93.498730297998705</v>
      </c>
      <c r="FB80" s="41">
        <v>1460.24800717721</v>
      </c>
      <c r="FC80" s="42">
        <v>110.483609895779</v>
      </c>
      <c r="FD80" s="66"/>
      <c r="FE80" s="41">
        <v>1453.8335946116999</v>
      </c>
      <c r="FF80" s="42">
        <v>117.901117625292</v>
      </c>
      <c r="FG80" s="66"/>
      <c r="FH80" s="41">
        <v>1444.19806204619</v>
      </c>
      <c r="FI80" s="42">
        <v>126.690362075672</v>
      </c>
      <c r="FJ80" s="66"/>
      <c r="FK80" s="41">
        <v>1553.81117219014</v>
      </c>
      <c r="FL80" s="42">
        <v>138.72397873724</v>
      </c>
      <c r="FN80" s="41">
        <v>1863.25433889689</v>
      </c>
      <c r="FO80" s="42">
        <v>157.50762175939801</v>
      </c>
      <c r="FP80" s="66"/>
      <c r="FQ80" s="41">
        <v>1858.0309749032699</v>
      </c>
      <c r="FR80" s="42">
        <v>167.31325287013101</v>
      </c>
      <c r="FS80" s="66"/>
      <c r="FT80" s="41">
        <v>1849.33113090965</v>
      </c>
      <c r="FU80" s="42">
        <v>179.06536383594701</v>
      </c>
      <c r="FV80" s="66"/>
      <c r="FW80" s="41">
        <v>1975.30863961001</v>
      </c>
      <c r="FX80" s="42">
        <v>195.696707017953</v>
      </c>
      <c r="FZ80" s="41">
        <v>2265.2680083936798</v>
      </c>
      <c r="GA80" s="42">
        <v>220.90380879472099</v>
      </c>
      <c r="GB80" s="66"/>
      <c r="GC80" s="41">
        <v>2258.0624313107701</v>
      </c>
      <c r="GD80" s="42">
        <v>235.17059524577999</v>
      </c>
      <c r="GE80" s="66"/>
      <c r="GF80" s="41">
        <v>2317.9395729791599</v>
      </c>
      <c r="GG80" s="42">
        <v>246.66000138454601</v>
      </c>
      <c r="GH80" s="66"/>
      <c r="GI80" s="41">
        <v>2231.92682714497</v>
      </c>
      <c r="GJ80" s="42">
        <v>270.134073158023</v>
      </c>
      <c r="GL80" s="41">
        <v>2900.7242624454602</v>
      </c>
      <c r="GM80" s="42">
        <v>304.47414072193999</v>
      </c>
      <c r="GN80" s="66"/>
      <c r="GO80" s="41">
        <v>2882.2826737615201</v>
      </c>
      <c r="GP80" s="42">
        <v>323.38211856808101</v>
      </c>
      <c r="GQ80" s="66"/>
      <c r="GR80" s="41">
        <v>2870.2438763936402</v>
      </c>
      <c r="GS80" s="42">
        <v>346.16521146030698</v>
      </c>
      <c r="GT80" s="66"/>
      <c r="GU80" s="41">
        <v>2854.8380208410499</v>
      </c>
      <c r="GV80" s="42">
        <v>370.295096752304</v>
      </c>
      <c r="GX80" s="41">
        <v>3981.1633195135</v>
      </c>
      <c r="GY80" s="42">
        <v>506.57735218652499</v>
      </c>
      <c r="GZ80" s="66"/>
      <c r="HA80" s="41">
        <v>3957.3802697934798</v>
      </c>
      <c r="HB80" s="42">
        <v>537.63901209563198</v>
      </c>
      <c r="HC80" s="66"/>
      <c r="HD80" s="41">
        <v>3942.58225035344</v>
      </c>
      <c r="HE80" s="42">
        <v>575.19911320646099</v>
      </c>
      <c r="HF80" s="66"/>
      <c r="HG80" s="41">
        <v>4053.4773187677101</v>
      </c>
      <c r="HH80" s="42">
        <v>602.62515004701197</v>
      </c>
      <c r="HJ80" s="41">
        <v>5247.5291176385399</v>
      </c>
      <c r="HK80" s="42">
        <v>761.63512300380796</v>
      </c>
      <c r="HL80" s="66"/>
      <c r="HM80" s="41">
        <v>5231.5166335600798</v>
      </c>
      <c r="HN80" s="42">
        <v>795.36984043180701</v>
      </c>
      <c r="HO80" s="66"/>
      <c r="HP80" s="41">
        <v>5202.3493494816203</v>
      </c>
      <c r="HQ80" s="42">
        <v>843.76767329301799</v>
      </c>
      <c r="HR80" s="66"/>
      <c r="HS80" s="41">
        <v>5170.3142654031599</v>
      </c>
      <c r="HT80" s="42">
        <v>894.31848042598403</v>
      </c>
      <c r="HU80" s="66"/>
      <c r="HV80" s="41">
        <v>5322.2277527754704</v>
      </c>
      <c r="HW80" s="42">
        <v>931.142849995338</v>
      </c>
      <c r="HX80" s="66"/>
      <c r="HY80" s="41">
        <v>5129.3063000000002</v>
      </c>
      <c r="HZ80" s="42">
        <v>1010.18599039192</v>
      </c>
      <c r="IB80" s="41">
        <v>6782.9521798164897</v>
      </c>
      <c r="IC80" s="42">
        <v>1093.45072489464</v>
      </c>
      <c r="ID80" s="66"/>
      <c r="IE80" s="41">
        <v>6769.9836730572297</v>
      </c>
      <c r="IF80" s="42">
        <v>1137.5857317248799</v>
      </c>
      <c r="IG80" s="66"/>
      <c r="IH80" s="41">
        <v>6743.1556162979896</v>
      </c>
      <c r="II80" s="42">
        <v>1200.6021310759299</v>
      </c>
      <c r="IJ80" s="66"/>
      <c r="IK80" s="41">
        <v>6713.3766845387299</v>
      </c>
      <c r="IL80" s="42">
        <v>1267.39730147354</v>
      </c>
      <c r="IM80" s="66"/>
      <c r="IN80" s="41">
        <v>6702.7428210202197</v>
      </c>
      <c r="IO80" s="42">
        <v>1343.07189405704</v>
      </c>
      <c r="IP80" s="66"/>
      <c r="IQ80" s="41">
        <v>6657.7996000000003</v>
      </c>
      <c r="IR80" s="42">
        <v>1423.65772100497</v>
      </c>
      <c r="IT80" s="41">
        <v>8505.7398278545406</v>
      </c>
      <c r="IU80" s="42">
        <v>1508.0510669775499</v>
      </c>
      <c r="IV80" s="66"/>
      <c r="IW80" s="41">
        <v>8496.3807850921203</v>
      </c>
      <c r="IX80" s="42">
        <v>1563.9176780200701</v>
      </c>
      <c r="IY80" s="66"/>
      <c r="IZ80" s="41">
        <v>8472.4574423297308</v>
      </c>
      <c r="JA80" s="42">
        <v>1643.48564955301</v>
      </c>
      <c r="JB80" s="66"/>
      <c r="JC80" s="41">
        <v>8445.5001495673205</v>
      </c>
      <c r="JD80" s="42">
        <v>1728.2375692696401</v>
      </c>
      <c r="JE80" s="66"/>
      <c r="JF80" s="41">
        <v>8409.0754568049397</v>
      </c>
      <c r="JG80" s="42">
        <v>1825.9040448400599</v>
      </c>
      <c r="JH80" s="66"/>
      <c r="JI80" s="41">
        <v>8663.9440147057194</v>
      </c>
      <c r="JJ80" s="42">
        <v>1891.25814731283</v>
      </c>
      <c r="JL80" s="41">
        <v>10316.6385290696</v>
      </c>
      <c r="JM80" s="42">
        <v>2035.3408057040001</v>
      </c>
      <c r="JN80" s="66"/>
      <c r="JO80" s="41">
        <v>10267.9449890697</v>
      </c>
      <c r="JP80" s="42">
        <v>2110.5875885046498</v>
      </c>
      <c r="JQ80" s="66"/>
      <c r="JR80" s="41">
        <v>10239.482021981699</v>
      </c>
      <c r="JS80" s="42">
        <v>2217.48868274488</v>
      </c>
      <c r="JT80" s="66"/>
      <c r="JU80" s="41">
        <v>10207.3783148939</v>
      </c>
      <c r="JV80" s="42">
        <v>2331.5162744683798</v>
      </c>
      <c r="JW80" s="66"/>
      <c r="JX80" s="41">
        <v>10205.2694607181</v>
      </c>
      <c r="JY80" s="42">
        <v>2463.2513691669201</v>
      </c>
      <c r="JZ80" s="66"/>
      <c r="KA80" s="41">
        <v>10471.716351102799</v>
      </c>
      <c r="KB80" s="42">
        <v>2551.4500926306901</v>
      </c>
      <c r="KD80" s="41">
        <v>2379.3416516153702</v>
      </c>
      <c r="KE80" s="42">
        <v>177.20379817659401</v>
      </c>
      <c r="KF80" s="66"/>
      <c r="KG80" s="41">
        <v>2373.6842993155001</v>
      </c>
      <c r="KH80" s="42">
        <v>183.30370121316301</v>
      </c>
      <c r="KI80" s="66"/>
      <c r="KJ80" s="41">
        <v>2365.93263981564</v>
      </c>
      <c r="KK80" s="42">
        <v>190.709268998102</v>
      </c>
      <c r="KL80" s="66"/>
      <c r="KM80" s="41">
        <v>2521.80218779498</v>
      </c>
      <c r="KN80" s="42">
        <v>204.240809654185</v>
      </c>
      <c r="KP80" s="41">
        <v>2888.4012019228999</v>
      </c>
      <c r="KQ80" s="42">
        <v>259.04812162572699</v>
      </c>
      <c r="KR80" s="66"/>
      <c r="KS80" s="41">
        <v>2882.2453473105602</v>
      </c>
      <c r="KT80" s="42">
        <v>267.80664013580201</v>
      </c>
      <c r="KU80" s="66"/>
      <c r="KV80" s="41">
        <v>2873.69720629822</v>
      </c>
      <c r="KW80" s="42">
        <v>278.457972529899</v>
      </c>
      <c r="KX80" s="66"/>
      <c r="KY80" s="41">
        <v>3075.31022980535</v>
      </c>
      <c r="KZ80" s="42">
        <v>300.12705061746698</v>
      </c>
      <c r="LB80" s="41">
        <v>3651.36528013929</v>
      </c>
      <c r="LC80" s="42">
        <v>370.02723099343802</v>
      </c>
      <c r="LD80" s="66"/>
      <c r="LE80" s="41">
        <v>3645.5312318629299</v>
      </c>
      <c r="LF80" s="42">
        <v>381.58869522958503</v>
      </c>
      <c r="LG80" s="66"/>
      <c r="LH80" s="41">
        <v>3637.07987798657</v>
      </c>
      <c r="LI80" s="42">
        <v>395.55035473112002</v>
      </c>
      <c r="LJ80" s="66"/>
      <c r="LK80" s="41">
        <v>3872.8740200000002</v>
      </c>
      <c r="LL80" s="42">
        <v>425.09150374561699</v>
      </c>
      <c r="LN80" s="41">
        <v>4449.3942159963699</v>
      </c>
      <c r="LO80" s="42">
        <v>516.07079422461402</v>
      </c>
      <c r="LP80" s="66"/>
      <c r="LQ80" s="41">
        <v>4441.7161235591102</v>
      </c>
      <c r="LR80" s="42">
        <v>532.76577445947999</v>
      </c>
      <c r="LS80" s="66"/>
      <c r="LT80" s="41">
        <v>4430.7299191218599</v>
      </c>
      <c r="LU80" s="42">
        <v>553.08430965303205</v>
      </c>
      <c r="LV80" s="66"/>
      <c r="LW80" s="41">
        <v>4417.4569766845998</v>
      </c>
      <c r="LX80" s="42">
        <v>575.91389984004195</v>
      </c>
      <c r="LZ80" s="41">
        <v>5656.2365211037704</v>
      </c>
      <c r="MA80" s="42">
        <v>715.56012377579498</v>
      </c>
      <c r="MB80" s="66"/>
      <c r="MC80" s="41">
        <v>5641.4397193539298</v>
      </c>
      <c r="MD80" s="42">
        <v>737.58838089512199</v>
      </c>
      <c r="ME80" s="66"/>
      <c r="MF80" s="41">
        <v>5629.3389406542301</v>
      </c>
      <c r="MG80" s="42">
        <v>764.64247104285596</v>
      </c>
      <c r="MH80" s="66"/>
      <c r="MI80" s="41">
        <v>5614.5636999999997</v>
      </c>
      <c r="MJ80" s="42">
        <v>795.00090333815695</v>
      </c>
      <c r="ML80" s="41">
        <v>7745.8216719102802</v>
      </c>
      <c r="MM80" s="42">
        <v>1185.9777914425599</v>
      </c>
      <c r="MN80" s="66"/>
      <c r="MO80" s="41">
        <v>7726.5518719698603</v>
      </c>
      <c r="MP80" s="42">
        <v>1221.8699238914801</v>
      </c>
      <c r="MQ80" s="66"/>
      <c r="MR80" s="41">
        <v>7711.1321152890296</v>
      </c>
      <c r="MS80" s="42">
        <v>1266.12865035509</v>
      </c>
      <c r="MT80" s="66"/>
      <c r="MU80" s="41">
        <v>7692.1917000000003</v>
      </c>
      <c r="MV80" s="42">
        <v>1316.0888402478099</v>
      </c>
      <c r="MX80" s="41">
        <v>10164.1638959502</v>
      </c>
      <c r="MY80" s="42">
        <v>1800.4018474111999</v>
      </c>
      <c r="MZ80" s="66"/>
      <c r="NA80" s="41">
        <v>10149.724611625399</v>
      </c>
      <c r="NB80" s="42">
        <v>1839.6339210277199</v>
      </c>
      <c r="NC80" s="66"/>
      <c r="ND80" s="41">
        <v>10125.713080900699</v>
      </c>
      <c r="NE80" s="42">
        <v>1895.1894547163099</v>
      </c>
      <c r="NF80" s="66"/>
      <c r="NG80" s="41">
        <v>10099.459004576</v>
      </c>
      <c r="NH80" s="42">
        <v>1954.2537856818301</v>
      </c>
      <c r="NI80" s="66"/>
      <c r="NJ80" s="41">
        <v>10079.7116583265</v>
      </c>
      <c r="NK80" s="42">
        <v>2024.7156513299799</v>
      </c>
      <c r="NL80" s="66"/>
      <c r="NM80" s="41">
        <v>10055.79536</v>
      </c>
      <c r="NN80" s="42">
        <v>2105.29093764156</v>
      </c>
      <c r="NP80" s="41">
        <v>13000.958829031</v>
      </c>
      <c r="NQ80" s="42">
        <v>2591.9076853618599</v>
      </c>
      <c r="NR80" s="66"/>
      <c r="NS80" s="41">
        <v>12987.5905907283</v>
      </c>
      <c r="NT80" s="42">
        <v>2643.7090744265702</v>
      </c>
      <c r="NU80" s="66"/>
      <c r="NV80" s="41">
        <v>12963.9891472255</v>
      </c>
      <c r="NW80" s="42">
        <v>2716.28029831502</v>
      </c>
      <c r="NX80" s="66"/>
      <c r="NY80" s="41">
        <v>12938.021817922699</v>
      </c>
      <c r="NZ80" s="42">
        <v>2793.3288650296299</v>
      </c>
      <c r="OA80" s="66"/>
      <c r="OB80" s="41">
        <v>12921.268634517201</v>
      </c>
      <c r="OC80" s="42">
        <v>2885.09259235337</v>
      </c>
      <c r="OD80" s="66"/>
      <c r="OE80" s="41">
        <v>12883.520500000001</v>
      </c>
      <c r="OF80" s="42">
        <v>2988.3731391158199</v>
      </c>
      <c r="OH80" s="41">
        <v>16172.759379683101</v>
      </c>
      <c r="OI80" s="42">
        <v>3582.6123932363198</v>
      </c>
      <c r="OJ80" s="66"/>
      <c r="OK80" s="41">
        <v>16160.7845148085</v>
      </c>
      <c r="OL80" s="42">
        <v>3648.7711929934799</v>
      </c>
      <c r="OM80" s="66"/>
      <c r="ON80" s="41">
        <v>16137.915485934</v>
      </c>
      <c r="OO80" s="42">
        <v>3740.8597594805901</v>
      </c>
      <c r="OP80" s="66"/>
      <c r="OQ80" s="41">
        <v>16112.5572310594</v>
      </c>
      <c r="OR80" s="42">
        <v>3838.36086253453</v>
      </c>
      <c r="OS80" s="66"/>
      <c r="OT80" s="41">
        <v>16079.9152881848</v>
      </c>
      <c r="OU80" s="42">
        <v>3952.7634289255002</v>
      </c>
      <c r="OV80" s="66"/>
      <c r="OW80" s="41">
        <v>16061.632600000001</v>
      </c>
      <c r="OX80" s="42">
        <v>4084.6125779744998</v>
      </c>
      <c r="OZ80" s="41">
        <v>19568.759223177</v>
      </c>
      <c r="PA80" s="42">
        <v>4829.5408311110996</v>
      </c>
      <c r="PB80" s="66"/>
      <c r="PC80" s="41">
        <v>19533.035652777002</v>
      </c>
      <c r="PD80" s="42">
        <v>4915.8275547922303</v>
      </c>
      <c r="PE80" s="66"/>
      <c r="PF80" s="41">
        <v>19505.732493336898</v>
      </c>
      <c r="PG80" s="42">
        <v>5039.2406003491196</v>
      </c>
      <c r="PH80" s="66"/>
      <c r="PI80" s="41">
        <v>19475.442262696801</v>
      </c>
      <c r="PJ80" s="42">
        <v>5170.1667358905297</v>
      </c>
      <c r="PK80" s="66"/>
      <c r="PL80" s="41">
        <v>19459.984374216601</v>
      </c>
      <c r="PM80" s="42">
        <v>5326.3600402206202</v>
      </c>
      <c r="PN80" s="66"/>
      <c r="PO80" s="41">
        <v>19414.753400000001</v>
      </c>
      <c r="PP80" s="42">
        <v>5501.6628138277802</v>
      </c>
      <c r="PR80" s="41">
        <v>251.00480100842299</v>
      </c>
      <c r="PS80" s="42">
        <v>31.2343152072295</v>
      </c>
      <c r="PT80" s="66"/>
      <c r="PU80" s="41">
        <v>218.858049639955</v>
      </c>
      <c r="PV80" s="42">
        <v>34.371491872552497</v>
      </c>
      <c r="PW80" s="66"/>
      <c r="PX80" s="41">
        <v>196.046634482294</v>
      </c>
      <c r="PY80" s="42">
        <v>36.981088029775201</v>
      </c>
      <c r="PZ80" s="66"/>
      <c r="QA80" s="41">
        <v>228.13580000000101</v>
      </c>
      <c r="QB80" s="42">
        <v>39.733162304990799</v>
      </c>
      <c r="QD80" s="41">
        <v>300.94368139827998</v>
      </c>
      <c r="QE80" s="42">
        <v>47.092215692307697</v>
      </c>
      <c r="QF80" s="66"/>
      <c r="QG80" s="41">
        <v>281.35287483277301</v>
      </c>
      <c r="QH80" s="42">
        <v>50.6753669156763</v>
      </c>
      <c r="QI80" s="66"/>
      <c r="QJ80" s="41">
        <v>255.608788267265</v>
      </c>
      <c r="QK80" s="42">
        <v>54.502615714684602</v>
      </c>
      <c r="QL80" s="66"/>
      <c r="QM80" s="41">
        <v>298.36880000000099</v>
      </c>
      <c r="QN80" s="42">
        <v>58.889137141955402</v>
      </c>
      <c r="QP80" s="41">
        <v>416.54139664193502</v>
      </c>
      <c r="QQ80" s="42">
        <v>66.895118761899695</v>
      </c>
      <c r="QR80" s="66"/>
      <c r="QS80" s="41">
        <v>396.25929664831898</v>
      </c>
      <c r="QT80" s="42">
        <v>71.778036865411295</v>
      </c>
      <c r="QU80" s="66"/>
      <c r="QV80" s="41">
        <v>394.64883986236299</v>
      </c>
      <c r="QW80" s="42">
        <v>75.823600668721994</v>
      </c>
      <c r="QX80" s="66"/>
      <c r="QY80" s="41">
        <v>388.642026585574</v>
      </c>
      <c r="QZ80" s="42">
        <v>84.066358596928396</v>
      </c>
      <c r="RB80" s="41">
        <v>496.76484709945299</v>
      </c>
      <c r="RC80" s="42">
        <v>93.905905812617604</v>
      </c>
      <c r="RD80" s="66"/>
      <c r="RE80" s="41">
        <v>470.73585001655101</v>
      </c>
      <c r="RF80" s="42">
        <v>100.928308879113</v>
      </c>
      <c r="RG80" s="66"/>
      <c r="RH80" s="41">
        <v>436.108452933649</v>
      </c>
      <c r="RI80" s="42">
        <v>108.474475824194</v>
      </c>
      <c r="RJ80" s="66"/>
      <c r="RK80" s="41">
        <v>395.24940207814501</v>
      </c>
      <c r="RL80" s="42">
        <v>115.60117754439101</v>
      </c>
      <c r="RN80" s="41">
        <v>670.21846038959995</v>
      </c>
      <c r="RO80" s="42">
        <v>129.16201070719401</v>
      </c>
      <c r="RP80" s="66"/>
      <c r="RQ80" s="41">
        <v>629.18876770566101</v>
      </c>
      <c r="RR80" s="42">
        <v>138.63863675883599</v>
      </c>
      <c r="RS80" s="66"/>
      <c r="RT80" s="41">
        <v>628.49090949633296</v>
      </c>
      <c r="RU80" s="42">
        <v>146.528474210691</v>
      </c>
      <c r="RV80" s="66"/>
      <c r="RW80" s="41">
        <v>542.52853212885896</v>
      </c>
      <c r="RX80" s="42">
        <v>158.758937218136</v>
      </c>
      <c r="RZ80" s="41">
        <v>936.243554062199</v>
      </c>
      <c r="SA80" s="42">
        <v>214.67792717025401</v>
      </c>
      <c r="SB80" s="66"/>
      <c r="SC80" s="41">
        <v>930.73931301411903</v>
      </c>
      <c r="SD80" s="42">
        <v>225.618444637116</v>
      </c>
      <c r="SE80" s="66"/>
      <c r="SF80" s="41">
        <v>830.72546090212904</v>
      </c>
      <c r="SG80" s="42">
        <v>247.36431658508201</v>
      </c>
      <c r="SH80" s="66"/>
      <c r="SI80" s="41">
        <v>769.38199999999904</v>
      </c>
      <c r="SJ80" s="42">
        <v>263.68434201597802</v>
      </c>
      <c r="SL80" s="41">
        <v>1284.6401465387901</v>
      </c>
      <c r="SM80" s="42">
        <v>320.46789807067398</v>
      </c>
      <c r="SN80" s="66"/>
      <c r="SO80" s="41">
        <v>1240.6255344603301</v>
      </c>
      <c r="SP80" s="42">
        <v>338.30220418811598</v>
      </c>
      <c r="SQ80" s="66"/>
      <c r="SR80" s="41">
        <v>1172.5233543818699</v>
      </c>
      <c r="SS80" s="42">
        <v>361.95830837651903</v>
      </c>
      <c r="ST80" s="66"/>
      <c r="SU80" s="41">
        <v>1098.34894230341</v>
      </c>
      <c r="SV80" s="42">
        <v>384.40332614573299</v>
      </c>
      <c r="SW80" s="66"/>
      <c r="SX80" s="41">
        <v>1030.27992614648</v>
      </c>
      <c r="SY80" s="42">
        <v>407.09790545793101</v>
      </c>
      <c r="SZ80" s="66"/>
      <c r="TA80" s="41">
        <v>1052.5550000000001</v>
      </c>
      <c r="TB80" s="42">
        <v>425.40607905849299</v>
      </c>
      <c r="TD80" s="41">
        <v>1783.1920448153101</v>
      </c>
      <c r="TE80" s="42">
        <v>457.92703050690602</v>
      </c>
      <c r="TF80" s="66"/>
      <c r="TG80" s="41">
        <v>1738.72114405605</v>
      </c>
      <c r="TH80" s="42">
        <v>481.53225347378498</v>
      </c>
      <c r="TI80" s="66"/>
      <c r="TJ80" s="41">
        <v>1668.0913292968</v>
      </c>
      <c r="TK80" s="42">
        <v>513.48581636068604</v>
      </c>
      <c r="TL80" s="66"/>
      <c r="TM80" s="41">
        <v>1590.90565353754</v>
      </c>
      <c r="TN80" s="42">
        <v>544.47700120806405</v>
      </c>
      <c r="TO80" s="66"/>
      <c r="TP80" s="41">
        <v>1523.91148601904</v>
      </c>
      <c r="TQ80" s="42">
        <v>576.23556407817205</v>
      </c>
      <c r="TR80" s="66"/>
      <c r="TS80" s="41">
        <v>1529.9437</v>
      </c>
      <c r="TT80" s="42">
        <v>600.53895831570196</v>
      </c>
      <c r="TV80" s="41">
        <v>2353.0706626989199</v>
      </c>
      <c r="TW80" s="42">
        <v>629.11498713828701</v>
      </c>
      <c r="TX80" s="66"/>
      <c r="TY80" s="41">
        <v>2308.7089599365199</v>
      </c>
      <c r="TZ80" s="42">
        <v>659.063503418442</v>
      </c>
      <c r="UA80" s="66"/>
      <c r="UB80" s="41">
        <v>2236.1169971741201</v>
      </c>
      <c r="UC80" s="42">
        <v>700.43682462003403</v>
      </c>
      <c r="UD80" s="66"/>
      <c r="UE80" s="41">
        <v>2156.4855444117202</v>
      </c>
      <c r="UF80" s="42">
        <v>741.33473543836999</v>
      </c>
      <c r="UG80" s="66"/>
      <c r="UH80" s="41">
        <v>2057.43829164932</v>
      </c>
      <c r="UI80" s="42">
        <v>784.19428866758301</v>
      </c>
      <c r="UJ80" s="66"/>
      <c r="UK80" s="41">
        <v>2105.6530992889402</v>
      </c>
      <c r="UL80" s="42">
        <v>815.78078748072505</v>
      </c>
      <c r="UN80" s="41">
        <v>2883.1524555066298</v>
      </c>
      <c r="UO80" s="42">
        <v>848.88544568205202</v>
      </c>
      <c r="UP80" s="66"/>
      <c r="UQ80" s="41">
        <v>2792.45572350663</v>
      </c>
      <c r="UR80" s="42">
        <v>889.19131123806505</v>
      </c>
      <c r="US80" s="66"/>
      <c r="UT80" s="41">
        <v>2705.59041241873</v>
      </c>
      <c r="UU80" s="42">
        <v>944.83914754298496</v>
      </c>
      <c r="UV80" s="66"/>
      <c r="UW80" s="41">
        <v>2610.27771333083</v>
      </c>
      <c r="UX80" s="42">
        <v>999.94134435704495</v>
      </c>
      <c r="UY80" s="66"/>
      <c r="UZ80" s="41">
        <v>2533.0217871550199</v>
      </c>
      <c r="VA80" s="42">
        <v>1057.7375379954101</v>
      </c>
      <c r="VB80" s="66"/>
      <c r="VC80" s="41">
        <v>2550.0134804074701</v>
      </c>
      <c r="VD80" s="42">
        <v>1100.44968018601</v>
      </c>
      <c r="VF80" s="41">
        <v>853.73422881357703</v>
      </c>
      <c r="VG80" s="42">
        <v>61.699108300631003</v>
      </c>
      <c r="VH80" s="66"/>
      <c r="VI80" s="41">
        <v>835.76480165591499</v>
      </c>
      <c r="VJ80" s="42">
        <v>66.238655668519002</v>
      </c>
      <c r="VK80" s="66"/>
      <c r="VL80" s="41">
        <v>845.80604291986504</v>
      </c>
      <c r="VM80" s="42">
        <v>70.0425891151244</v>
      </c>
      <c r="VN80" s="66"/>
      <c r="VO80" s="41">
        <v>899.14408723100303</v>
      </c>
      <c r="VP80" s="42">
        <v>76.454028430037795</v>
      </c>
      <c r="VR80" s="41">
        <v>1047.0483119175601</v>
      </c>
      <c r="VS80" s="42">
        <v>91.041855335363906</v>
      </c>
      <c r="VT80" s="66"/>
      <c r="VU80" s="41">
        <v>1026.8636113520599</v>
      </c>
      <c r="VV80" s="42">
        <v>97.702589285353497</v>
      </c>
      <c r="VW80" s="66"/>
      <c r="VX80" s="41">
        <v>1000.39347078655</v>
      </c>
      <c r="VY80" s="42">
        <v>105.224628948513</v>
      </c>
      <c r="VZ80" s="66"/>
      <c r="WA80" s="41">
        <v>1112.0039589083799</v>
      </c>
      <c r="WB80" s="42">
        <v>113.366670998977</v>
      </c>
      <c r="WD80" s="41">
        <v>1350.4282114785699</v>
      </c>
      <c r="WE80" s="42">
        <v>129.527473571499</v>
      </c>
      <c r="WF80" s="66"/>
      <c r="WG80" s="41">
        <v>1329.46737548495</v>
      </c>
      <c r="WH80" s="42">
        <v>138.45683835739101</v>
      </c>
      <c r="WI80" s="66"/>
      <c r="WJ80" s="41">
        <v>1301.5279794913399</v>
      </c>
      <c r="WK80" s="42">
        <v>148.646438300178</v>
      </c>
      <c r="WL80" s="66"/>
      <c r="WM80" s="41">
        <v>1377.0139059722101</v>
      </c>
      <c r="WN80" s="42">
        <v>162.55838446408001</v>
      </c>
      <c r="WP80" s="41">
        <v>1637.5313546289401</v>
      </c>
      <c r="WQ80" s="42">
        <v>181.75369199795</v>
      </c>
      <c r="WR80" s="66"/>
      <c r="WS80" s="41">
        <v>1610.65393754603</v>
      </c>
      <c r="WT80" s="42">
        <v>194.67900596836799</v>
      </c>
      <c r="WU80" s="66"/>
      <c r="WV80" s="41">
        <v>1574.9893204631301</v>
      </c>
      <c r="WW80" s="42">
        <v>209.39863365019499</v>
      </c>
      <c r="WX80" s="66"/>
      <c r="WY80" s="41">
        <v>1532.9439020781399</v>
      </c>
      <c r="WZ80" s="42">
        <v>224.23758799159901</v>
      </c>
      <c r="XB80" s="41">
        <v>2111.3396084268402</v>
      </c>
      <c r="XC80" s="42">
        <v>250.231397366999</v>
      </c>
      <c r="XD80" s="66"/>
      <c r="XE80" s="41">
        <v>2069.2918117428999</v>
      </c>
      <c r="XF80" s="42">
        <v>267.47796070037901</v>
      </c>
      <c r="XG80" s="66"/>
      <c r="XH80" s="41">
        <v>2028.39368637502</v>
      </c>
      <c r="XI80" s="42">
        <v>287.311166075899</v>
      </c>
      <c r="XJ80" s="66"/>
      <c r="XK80" s="41">
        <v>1979.96151700715</v>
      </c>
      <c r="XL80" s="42">
        <v>307.50256736005298</v>
      </c>
      <c r="XN80" s="41">
        <v>2905.0131043630699</v>
      </c>
      <c r="XO80" s="42">
        <v>416.11241451682997</v>
      </c>
      <c r="XP80" s="66"/>
      <c r="XQ80" s="41">
        <v>2849.7551106430501</v>
      </c>
      <c r="XR80" s="42">
        <v>444.49317983967802</v>
      </c>
      <c r="XS80" s="66"/>
      <c r="XT80" s="41">
        <v>2796.4779872029999</v>
      </c>
      <c r="XU80" s="42">
        <v>477.265056875396</v>
      </c>
      <c r="XV80" s="66"/>
      <c r="XW80" s="41">
        <v>2733.23483111932</v>
      </c>
      <c r="XX80" s="42">
        <v>510.83747571201098</v>
      </c>
      <c r="XZ80" s="41">
        <v>3858.9793006052901</v>
      </c>
      <c r="YA80" s="42">
        <v>623.49227520098805</v>
      </c>
      <c r="YB80" s="66"/>
      <c r="YC80" s="41">
        <v>3813.70256052683</v>
      </c>
      <c r="YD80" s="42">
        <v>654.62532219755496</v>
      </c>
      <c r="YE80" s="66"/>
      <c r="YF80" s="41">
        <v>3743.8454844483699</v>
      </c>
      <c r="YG80" s="42">
        <v>698.34737918664803</v>
      </c>
      <c r="YH80" s="66"/>
      <c r="YI80" s="41">
        <v>3667.7717443699098</v>
      </c>
      <c r="YJ80" s="42">
        <v>742.07025192493597</v>
      </c>
      <c r="YK80" s="66"/>
      <c r="YL80" s="41">
        <v>3597.4446802129801</v>
      </c>
      <c r="YM80" s="42">
        <v>789.08797744078595</v>
      </c>
      <c r="YN80" s="66"/>
      <c r="YO80" s="41">
        <v>3515.0036</v>
      </c>
      <c r="YP80" s="42">
        <v>836.842234818821</v>
      </c>
      <c r="YR80" s="41">
        <v>5040.3302881494201</v>
      </c>
      <c r="YS80" s="42">
        <v>893.19058659216705</v>
      </c>
      <c r="YT80" s="66"/>
      <c r="YU80" s="41">
        <v>4994.4394933901704</v>
      </c>
      <c r="YV80" s="42">
        <v>933.89588514836498</v>
      </c>
      <c r="YW80" s="66"/>
      <c r="YX80" s="41">
        <v>4921.8354206309205</v>
      </c>
      <c r="YY80" s="42">
        <v>991.565070627316</v>
      </c>
      <c r="YZ80" s="66"/>
      <c r="ZA80" s="41">
        <v>4842.5130008716596</v>
      </c>
      <c r="ZB80" s="42">
        <v>1050.52293372279</v>
      </c>
      <c r="ZC80" s="66"/>
      <c r="ZD80" s="41">
        <v>4946.0766549087502</v>
      </c>
      <c r="ZE80" s="42">
        <v>1094.1311447471701</v>
      </c>
      <c r="ZF80" s="66"/>
      <c r="ZG80" s="41">
        <v>4661.2071433958799</v>
      </c>
      <c r="ZH80" s="42">
        <v>1180.6389931624201</v>
      </c>
      <c r="ZJ80" s="41">
        <v>6370.3665728026599</v>
      </c>
      <c r="ZK80" s="42">
        <v>1229.66855385644</v>
      </c>
      <c r="ZL80" s="66"/>
      <c r="ZM80" s="41">
        <v>6324.4272100402504</v>
      </c>
      <c r="ZN80" s="42">
        <v>1281.1732442001601</v>
      </c>
      <c r="ZO80" s="66"/>
      <c r="ZP80" s="41">
        <v>6249.6416272778597</v>
      </c>
      <c r="ZQ80" s="42">
        <v>1354.2927624148299</v>
      </c>
      <c r="ZR80" s="66"/>
      <c r="ZS80" s="41">
        <v>6167.6360145154604</v>
      </c>
      <c r="ZT80" s="42">
        <v>1430.53104100166</v>
      </c>
      <c r="ZU80" s="66"/>
      <c r="ZV80" s="41">
        <v>6065.7662017530502</v>
      </c>
      <c r="ZW80" s="42">
        <v>1514.76763973481</v>
      </c>
      <c r="ZX80" s="66"/>
      <c r="ZY80" s="41">
        <v>5983.0846992889301</v>
      </c>
      <c r="ZZ80" s="42">
        <v>1602.34100342388</v>
      </c>
      <c r="AAB80" s="41">
        <v>7737.42959788198</v>
      </c>
      <c r="AAC80" s="42">
        <v>1659.4423870153501</v>
      </c>
      <c r="AAD80" s="66"/>
      <c r="AAE80" s="41">
        <v>7644.8396738819802</v>
      </c>
      <c r="AAF80" s="42">
        <v>1728.7854156421299</v>
      </c>
      <c r="AAG80" s="66"/>
      <c r="AAH80" s="41">
        <v>7555.3420187940801</v>
      </c>
      <c r="AAI80" s="42">
        <v>1827.02177272223</v>
      </c>
      <c r="AAJ80" s="66"/>
      <c r="AAK80" s="41">
        <v>7690.5085576842603</v>
      </c>
      <c r="AAL80" s="42">
        <v>1886.8349431235699</v>
      </c>
      <c r="AAM80" s="66"/>
      <c r="AAN80" s="41">
        <v>7376.5373295303898</v>
      </c>
      <c r="AAO80" s="42">
        <v>2043.3530984250101</v>
      </c>
      <c r="AAP80" s="66"/>
      <c r="AAQ80" s="41">
        <v>7236.4553804074503</v>
      </c>
      <c r="AAR80" s="42">
        <v>2161.6246645503102</v>
      </c>
      <c r="AAT80" s="91">
        <v>1877.6534816020701</v>
      </c>
      <c r="AAU80" s="92">
        <v>158.524582167652</v>
      </c>
      <c r="AAV80" s="80"/>
      <c r="AAW80" s="91">
        <v>1876.9140893022</v>
      </c>
      <c r="AAX80" s="92">
        <v>164.93682381974</v>
      </c>
      <c r="AAY80" s="80"/>
      <c r="AAZ80" s="91">
        <v>1875.17478980233</v>
      </c>
      <c r="ABA80" s="92">
        <v>173.000448165319</v>
      </c>
      <c r="ABB80" s="80"/>
      <c r="ABC80" s="91">
        <v>2006.58799106212</v>
      </c>
      <c r="ABD80" s="92">
        <v>187.23066076952799</v>
      </c>
      <c r="ABF80" s="110">
        <v>2281.6098431568298</v>
      </c>
      <c r="ABG80" s="111">
        <v>230.55769090912599</v>
      </c>
      <c r="ABH80" s="99"/>
      <c r="ABI80" s="110">
        <v>2281.19160854449</v>
      </c>
      <c r="ABJ80" s="111">
        <v>239.84846067278801</v>
      </c>
      <c r="ABK80" s="99"/>
      <c r="ABL80" s="110">
        <v>2279.6578875321502</v>
      </c>
      <c r="ABM80" s="111">
        <v>251.53363472006399</v>
      </c>
      <c r="ABN80" s="99"/>
      <c r="ABO80" s="110">
        <v>2449.00786525699</v>
      </c>
      <c r="ABP80" s="111">
        <v>273.65373996144598</v>
      </c>
      <c r="ABR80" s="129">
        <v>2890.2262677754302</v>
      </c>
      <c r="ABS80" s="130">
        <v>328.13630437984</v>
      </c>
      <c r="ABT80" s="118"/>
      <c r="ABU80" s="129">
        <v>2890.94949949908</v>
      </c>
      <c r="ABV80" s="130">
        <v>340.26724741580199</v>
      </c>
      <c r="ABW80" s="118"/>
      <c r="ABX80" s="129">
        <v>2890.5146256227099</v>
      </c>
      <c r="ABY80" s="130">
        <v>355.449376497174</v>
      </c>
      <c r="ABZ80" s="118"/>
      <c r="ACA80" s="129">
        <v>3088.0296199999998</v>
      </c>
      <c r="ACB80" s="130">
        <v>385.25245413255902</v>
      </c>
      <c r="ACD80" s="148">
        <v>3520.1304597218</v>
      </c>
      <c r="ACE80" s="149">
        <v>457.75016382516799</v>
      </c>
      <c r="ACF80" s="137"/>
      <c r="ACG80" s="148">
        <v>3520.6489672845501</v>
      </c>
      <c r="ACH80" s="149">
        <v>475.49983416716498</v>
      </c>
      <c r="ACI80" s="137"/>
      <c r="ACJ80" s="148">
        <v>3519.68336284729</v>
      </c>
      <c r="ACK80" s="149">
        <v>497.766654960268</v>
      </c>
      <c r="ACL80" s="137"/>
      <c r="ACM80" s="148">
        <v>3517.8788204100301</v>
      </c>
      <c r="ACN80" s="149">
        <v>523.071337298853</v>
      </c>
      <c r="ACP80" s="167">
        <v>4480.9522310727398</v>
      </c>
      <c r="ACQ80" s="168">
        <v>634.54886354875396</v>
      </c>
      <c r="ACR80" s="156"/>
      <c r="ACS80" s="167">
        <v>4475.9913493228896</v>
      </c>
      <c r="ACT80" s="168">
        <v>657.81724964318198</v>
      </c>
      <c r="ACU80" s="156"/>
      <c r="ACV80" s="167">
        <v>4475.9152906232002</v>
      </c>
      <c r="ACW80" s="168">
        <v>687.28116527644295</v>
      </c>
      <c r="ACX80" s="156"/>
      <c r="ACY80" s="167">
        <v>4474.9037207235097</v>
      </c>
      <c r="ACZ80" s="168">
        <v>720.83230855358295</v>
      </c>
      <c r="ADB80" s="186">
        <v>6139.3803799928801</v>
      </c>
      <c r="ADC80" s="187">
        <v>1049.8356623883201</v>
      </c>
      <c r="ADD80" s="175"/>
      <c r="ADE80" s="186">
        <v>6133.2251400524601</v>
      </c>
      <c r="ADF80" s="187">
        <v>1087.9238623394999</v>
      </c>
      <c r="ADG80" s="175"/>
      <c r="ADH80" s="186">
        <v>6133.8383433716399</v>
      </c>
      <c r="ADI80" s="187">
        <v>1136.19265869373</v>
      </c>
      <c r="ADJ80" s="175"/>
      <c r="ADK80" s="186">
        <v>6133.2474000000002</v>
      </c>
      <c r="ADL80" s="187">
        <v>1191.469186502</v>
      </c>
      <c r="ADN80" s="205">
        <v>8056.66460089473</v>
      </c>
      <c r="ADO80" s="206">
        <v>1588.1680600372799</v>
      </c>
      <c r="ADP80" s="194"/>
      <c r="ADQ80" s="205">
        <v>8054.4187565700104</v>
      </c>
      <c r="ADR80" s="206">
        <v>1628.8265962451201</v>
      </c>
      <c r="ADS80" s="194"/>
      <c r="ADT80" s="205">
        <v>8047.3613058452802</v>
      </c>
      <c r="ADU80" s="206">
        <v>1688.8046192311001</v>
      </c>
      <c r="ADV80" s="194"/>
      <c r="ADW80" s="205">
        <v>8039.4566695205604</v>
      </c>
      <c r="ADX80" s="206">
        <v>1753.6301788005201</v>
      </c>
      <c r="ADY80" s="194"/>
      <c r="ADZ80" s="205">
        <v>8041.5243632710999</v>
      </c>
      <c r="AEA80" s="206">
        <v>1831.64689979437</v>
      </c>
      <c r="AEB80" s="194"/>
      <c r="AEC80" s="205">
        <v>8042.3615599999903</v>
      </c>
      <c r="AED80" s="206">
        <v>1921.35672802407</v>
      </c>
      <c r="AEF80" s="224">
        <v>10329.183209585901</v>
      </c>
      <c r="AEG80" s="225">
        <v>2281.33141223139</v>
      </c>
      <c r="AEH80" s="213"/>
      <c r="AEI80" s="224">
        <v>10329.5325912832</v>
      </c>
      <c r="AEJ80" s="225">
        <v>2334.42998411384</v>
      </c>
      <c r="AEK80" s="213"/>
      <c r="AEL80" s="224">
        <v>10325.004487780399</v>
      </c>
      <c r="AEM80" s="225">
        <v>2411.9129961931999</v>
      </c>
      <c r="AEN80" s="213"/>
      <c r="AEO80" s="224">
        <v>10319.680278477599</v>
      </c>
      <c r="AEP80" s="225">
        <v>2495.7300625166299</v>
      </c>
      <c r="AEQ80" s="213"/>
      <c r="AER80" s="224">
        <v>10327.4690150721</v>
      </c>
      <c r="AES80" s="225">
        <v>2596.7282425288099</v>
      </c>
      <c r="AET80" s="213"/>
      <c r="AEU80" s="224">
        <v>10317.567725369299</v>
      </c>
      <c r="AEV80" s="225">
        <v>2711.5758341385299</v>
      </c>
      <c r="AEX80" s="243">
        <v>12872.2419545967</v>
      </c>
      <c r="AEY80" s="244">
        <v>3147.9347406972402</v>
      </c>
      <c r="AEZ80" s="232"/>
      <c r="AFA80" s="243">
        <v>12875.508889722099</v>
      </c>
      <c r="AFB80" s="244">
        <v>3215.0801998085199</v>
      </c>
      <c r="AFC80" s="232"/>
      <c r="AFD80" s="243">
        <v>12873.8324608475</v>
      </c>
      <c r="AFE80" s="244">
        <v>3312.38606258339</v>
      </c>
      <c r="AFF80" s="232"/>
      <c r="AFG80" s="243">
        <v>12871.411005972999</v>
      </c>
      <c r="AFH80" s="244">
        <v>3417.54181666672</v>
      </c>
      <c r="AFI80" s="232"/>
      <c r="AFJ80" s="243">
        <v>12866.0378630984</v>
      </c>
      <c r="AFK80" s="244">
        <v>3542.8578819721001</v>
      </c>
      <c r="AFL80" s="232"/>
      <c r="AFM80" s="243">
        <v>12878.695599999999</v>
      </c>
      <c r="AFN80" s="244">
        <v>3688.7221541179401</v>
      </c>
      <c r="AFP80" s="263">
        <v>15580.203271197501</v>
      </c>
      <c r="AFQ80" s="264">
        <v>4241.1211509055202</v>
      </c>
      <c r="AFR80" s="251"/>
      <c r="AFS80" s="263">
        <v>15562.7698607975</v>
      </c>
      <c r="AFT80" s="264">
        <v>4329.5507298428101</v>
      </c>
      <c r="AFU80" s="251"/>
      <c r="AFV80" s="263">
        <v>15560.897821357399</v>
      </c>
      <c r="AFW80" s="264">
        <v>4460.06981193709</v>
      </c>
      <c r="AFX80" s="251"/>
      <c r="AFY80" s="263">
        <v>15558.131750717301</v>
      </c>
      <c r="AFZ80" s="264">
        <v>4601.3491708413803</v>
      </c>
      <c r="AGA80" s="251"/>
      <c r="AGB80" s="263">
        <v>15575.3964222371</v>
      </c>
      <c r="AGC80" s="264">
        <v>4772.1671768296801</v>
      </c>
      <c r="AGD80" s="251"/>
      <c r="AGE80" s="263">
        <v>15567.293299999999</v>
      </c>
      <c r="AGF80" s="264">
        <v>4966.5357866632303</v>
      </c>
      <c r="AGH80" s="41"/>
      <c r="AGI80" s="42"/>
      <c r="AGK80" s="41"/>
      <c r="AGL80" s="42"/>
      <c r="AGN80" s="41"/>
      <c r="AGO80" s="42"/>
      <c r="AGQ80" s="41"/>
      <c r="AGR80" s="42"/>
      <c r="AGT80" s="41"/>
      <c r="AGU80" s="42"/>
      <c r="AGW80" s="41"/>
      <c r="AGX80" s="42"/>
      <c r="AGZ80" s="41"/>
      <c r="AHA80" s="42"/>
      <c r="AHC80" s="41"/>
      <c r="AHD80" s="42"/>
      <c r="AHF80" s="41"/>
      <c r="AHG80" s="42"/>
      <c r="AHI80" s="41"/>
      <c r="AHJ80" s="42"/>
      <c r="AHL80" s="41"/>
      <c r="AHM80" s="42"/>
      <c r="AHO80" s="41"/>
      <c r="AHP80" s="42"/>
      <c r="AHR80" s="41"/>
      <c r="AHS80" s="42"/>
      <c r="AHU80" s="41"/>
      <c r="AHV80" s="42"/>
      <c r="AHX80" s="41"/>
      <c r="AHY80" s="42"/>
      <c r="AIA80" s="41"/>
      <c r="AIB80" s="42"/>
      <c r="AID80" s="41"/>
      <c r="AIE80" s="42"/>
      <c r="AIG80" s="41"/>
      <c r="AIH80" s="42"/>
      <c r="AIJ80" s="41"/>
      <c r="AIK80" s="42"/>
      <c r="AIM80" s="41"/>
      <c r="AIN80" s="42"/>
      <c r="AIP80" s="41"/>
      <c r="AIQ80" s="42"/>
      <c r="AIS80" s="41"/>
      <c r="AIT80" s="42"/>
      <c r="AIV80" s="41"/>
      <c r="AIW80" s="42"/>
      <c r="AIY80" s="41"/>
      <c r="AIZ80" s="42"/>
      <c r="AJB80" s="41"/>
      <c r="AJC80" s="42"/>
      <c r="AJE80" s="41"/>
      <c r="AJF80" s="42"/>
      <c r="AJH80" s="41"/>
      <c r="AJI80" s="42"/>
      <c r="AJK80" s="41"/>
      <c r="AJL80" s="42"/>
      <c r="AJN80" s="41"/>
      <c r="AJO80" s="42"/>
      <c r="AJQ80" s="41"/>
      <c r="AJR80" s="42"/>
      <c r="AJT80" s="41"/>
      <c r="AJU80" s="42"/>
      <c r="AJW80" s="41"/>
      <c r="AJX80" s="42"/>
      <c r="AJZ80" s="41"/>
      <c r="AKA80" s="42"/>
      <c r="AKC80" s="41"/>
      <c r="AKD80" s="42"/>
      <c r="AKF80" s="41"/>
      <c r="AKG80" s="42"/>
      <c r="AKI80" s="41"/>
      <c r="AKJ80" s="42"/>
      <c r="AKL80" s="41"/>
      <c r="AKM80" s="42"/>
      <c r="AKN80" s="66"/>
      <c r="AKO80" s="41"/>
      <c r="AKP80" s="42"/>
      <c r="AKQ80" s="66"/>
      <c r="AKR80" s="41"/>
      <c r="AKS80" s="42"/>
      <c r="AKU80" s="41"/>
      <c r="AKV80" s="42"/>
      <c r="AKW80" s="66"/>
      <c r="AKX80" s="41"/>
      <c r="AKY80" s="42"/>
      <c r="AKZ80" s="66"/>
      <c r="ALA80" s="41"/>
      <c r="ALB80" s="42"/>
      <c r="ALD80" s="41"/>
      <c r="ALE80" s="42"/>
      <c r="ALF80" s="66"/>
      <c r="ALG80" s="41"/>
      <c r="ALH80" s="42"/>
      <c r="ALI80" s="66"/>
      <c r="ALJ80" s="41"/>
      <c r="ALK80" s="42"/>
      <c r="ALM80" s="41"/>
      <c r="ALN80" s="42"/>
      <c r="ALO80" s="66"/>
      <c r="ALP80" s="41"/>
      <c r="ALQ80" s="42"/>
      <c r="ALR80" s="66"/>
      <c r="ALS80" s="41"/>
      <c r="ALT80" s="42"/>
      <c r="ALV80" s="41"/>
      <c r="ALW80" s="42"/>
      <c r="ALX80" s="66"/>
      <c r="ALY80" s="41"/>
      <c r="ALZ80" s="42"/>
      <c r="AMA80" s="66"/>
      <c r="AMB80" s="41"/>
      <c r="AMC80" s="42"/>
      <c r="AME80" s="41"/>
      <c r="AMF80" s="42"/>
      <c r="AMG80" s="66"/>
      <c r="AMH80" s="41"/>
      <c r="AMI80" s="42"/>
      <c r="AMJ80" s="66"/>
      <c r="AMK80" s="41"/>
      <c r="AML80" s="42"/>
      <c r="AMN80" s="41"/>
      <c r="AMO80" s="42"/>
      <c r="AMP80" s="66"/>
      <c r="AMQ80" s="41"/>
      <c r="AMR80" s="42"/>
      <c r="AMS80" s="66"/>
      <c r="AMT80" s="41"/>
      <c r="AMU80" s="42"/>
      <c r="AMW80" s="41"/>
      <c r="AMX80" s="42"/>
      <c r="AMY80" s="66"/>
      <c r="AMZ80" s="41"/>
      <c r="ANA80" s="42"/>
      <c r="ANB80" s="66"/>
      <c r="ANC80" s="41"/>
      <c r="AND80" s="42"/>
      <c r="ANF80" s="41"/>
      <c r="ANG80" s="42"/>
      <c r="ANH80" s="66"/>
      <c r="ANI80" s="41"/>
      <c r="ANJ80" s="42"/>
      <c r="ANK80" s="66"/>
      <c r="ANL80" s="41"/>
      <c r="ANM80" s="42"/>
      <c r="ANO80" s="41"/>
      <c r="ANP80" s="42"/>
      <c r="ANQ80" s="66"/>
      <c r="ANR80" s="41"/>
      <c r="ANS80" s="42"/>
      <c r="ANT80" s="66"/>
      <c r="ANU80" s="41"/>
      <c r="ANV80" s="42"/>
      <c r="ANX80" s="41"/>
      <c r="ANY80" s="42"/>
      <c r="ANZ80" s="66"/>
      <c r="AOA80" s="41"/>
      <c r="AOB80" s="42"/>
      <c r="AOC80" s="66"/>
      <c r="AOD80" s="41"/>
      <c r="AOE80" s="42"/>
      <c r="AOG80" s="41"/>
      <c r="AOH80" s="42"/>
      <c r="AOI80" s="66"/>
      <c r="AOJ80" s="41"/>
      <c r="AOK80" s="42"/>
      <c r="AOL80" s="66"/>
      <c r="AOM80" s="41"/>
      <c r="AON80" s="42"/>
      <c r="AOP80" s="41"/>
      <c r="AOQ80" s="42"/>
      <c r="AOS80" s="41"/>
      <c r="AOT80" s="42"/>
      <c r="AOV80" s="41"/>
      <c r="AOW80" s="42"/>
      <c r="AOY80" s="41"/>
      <c r="AOZ80" s="42"/>
      <c r="APB80" s="41"/>
      <c r="APC80" s="42"/>
      <c r="APE80" s="41"/>
      <c r="APF80" s="42"/>
      <c r="APH80" s="41"/>
      <c r="API80" s="42"/>
      <c r="APK80" s="41"/>
      <c r="APL80" s="42"/>
      <c r="APN80" s="41"/>
      <c r="APO80" s="42"/>
      <c r="APQ80" s="41"/>
      <c r="APR80" s="42"/>
      <c r="APT80" s="41"/>
      <c r="APU80" s="42"/>
      <c r="APW80" s="41"/>
      <c r="APX80" s="42"/>
      <c r="APZ80" s="41"/>
      <c r="AQA80" s="42"/>
      <c r="AQC80" s="41"/>
      <c r="AQD80" s="42"/>
      <c r="AQF80" s="41"/>
      <c r="AQG80" s="42"/>
      <c r="AQI80" s="41"/>
      <c r="AQJ80" s="42"/>
      <c r="AQL80" s="41"/>
      <c r="AQM80" s="42"/>
      <c r="AQO80" s="41"/>
      <c r="AQP80" s="42"/>
      <c r="AQR80" s="41"/>
      <c r="AQS80" s="42"/>
      <c r="AQU80" s="41"/>
      <c r="AQV80" s="42"/>
      <c r="AQX80" s="41"/>
      <c r="AQY80" s="42"/>
      <c r="ARA80" s="41"/>
      <c r="ARB80" s="42"/>
      <c r="ARD80" s="41"/>
      <c r="ARE80" s="42"/>
      <c r="ARG80" s="41"/>
      <c r="ARH80" s="42"/>
      <c r="ARJ80" s="41"/>
      <c r="ARK80" s="42"/>
      <c r="ARM80" s="41"/>
      <c r="ARN80" s="42"/>
      <c r="ARP80" s="41"/>
      <c r="ARQ80" s="42"/>
      <c r="ARS80" s="41"/>
      <c r="ART80" s="42"/>
      <c r="ARV80" s="41"/>
      <c r="ARW80" s="42"/>
      <c r="ARY80" s="41"/>
      <c r="ARZ80" s="42"/>
      <c r="ASB80" s="41"/>
      <c r="ASC80" s="42"/>
      <c r="ASE80" s="41"/>
      <c r="ASF80" s="42"/>
      <c r="ASH80" s="41"/>
      <c r="ASI80" s="42"/>
      <c r="ASK80" s="41"/>
      <c r="ASL80" s="42"/>
      <c r="ASN80" s="41"/>
      <c r="ASO80" s="42"/>
      <c r="ASQ80" s="41"/>
      <c r="ASR80" s="42"/>
      <c r="AST80" s="41"/>
      <c r="ASU80" s="42"/>
      <c r="ASW80" s="41"/>
      <c r="ASX80" s="42"/>
      <c r="ASZ80" s="41"/>
      <c r="ATA80" s="42"/>
      <c r="ATC80" s="41"/>
      <c r="ATD80" s="42"/>
      <c r="ATF80" s="41"/>
      <c r="ATG80" s="42"/>
      <c r="ATI80" s="41"/>
      <c r="ATJ80" s="42"/>
      <c r="ATL80" s="41"/>
      <c r="ATM80" s="42"/>
      <c r="ATO80" s="41"/>
      <c r="ATP80" s="42"/>
      <c r="ATR80" s="41"/>
      <c r="ATS80" s="42"/>
      <c r="ATU80" s="41"/>
      <c r="ATV80" s="42"/>
      <c r="ATX80" s="41"/>
      <c r="ATY80" s="42"/>
      <c r="AUA80" s="41"/>
      <c r="AUB80" s="42"/>
      <c r="AUD80" s="41"/>
      <c r="AUE80" s="42"/>
      <c r="AUG80" s="41"/>
      <c r="AUH80" s="42"/>
      <c r="AUJ80" s="41"/>
      <c r="AUK80" s="42"/>
      <c r="AUM80" s="41"/>
      <c r="AUN80" s="42"/>
      <c r="AUP80" s="41"/>
      <c r="AUQ80" s="42"/>
      <c r="AUS80" s="41"/>
      <c r="AUT80" s="42"/>
      <c r="AUV80" s="41"/>
      <c r="AUW80" s="42"/>
      <c r="AUY80" s="41"/>
      <c r="AUZ80" s="42"/>
      <c r="AVB80" s="41"/>
      <c r="AVC80" s="42"/>
      <c r="AVE80" s="41"/>
      <c r="AVF80" s="42"/>
      <c r="AVH80" s="41"/>
      <c r="AVI80" s="42"/>
      <c r="AVK80" s="41"/>
      <c r="AVL80" s="42"/>
      <c r="AVN80" s="41"/>
      <c r="AVO80" s="42"/>
      <c r="AVQ80" s="41"/>
      <c r="AVR80" s="42"/>
      <c r="AVT80" s="41"/>
      <c r="AVU80" s="42"/>
      <c r="AVW80" s="41"/>
      <c r="AVX80" s="42"/>
      <c r="AVZ80" s="41"/>
      <c r="AWA80" s="42"/>
      <c r="AWC80" s="41"/>
      <c r="AWD80" s="42"/>
      <c r="AWF80" s="41"/>
      <c r="AWG80" s="42"/>
      <c r="AWH80" s="66"/>
      <c r="AWI80" s="41"/>
      <c r="AWJ80" s="42"/>
      <c r="AWK80" s="66"/>
      <c r="AWL80" s="41"/>
      <c r="AWM80" s="42"/>
      <c r="AWO80" s="41"/>
      <c r="AWP80" s="42"/>
      <c r="AWQ80" s="66"/>
      <c r="AWR80" s="41"/>
      <c r="AWS80" s="42"/>
      <c r="AWT80" s="66"/>
      <c r="AWU80" s="41"/>
      <c r="AWV80" s="42"/>
      <c r="AWX80" s="41"/>
      <c r="AWY80" s="42"/>
      <c r="AWZ80" s="66"/>
      <c r="AXA80" s="41"/>
      <c r="AXB80" s="42"/>
      <c r="AXC80" s="66"/>
      <c r="AXD80" s="41"/>
      <c r="AXE80" s="42"/>
      <c r="AXG80" s="41"/>
      <c r="AXH80" s="42"/>
      <c r="AXI80" s="66"/>
      <c r="AXJ80" s="41"/>
      <c r="AXK80" s="42"/>
      <c r="AXL80" s="66"/>
      <c r="AXM80" s="41"/>
      <c r="AXN80" s="42"/>
      <c r="AXP80" s="41"/>
      <c r="AXQ80" s="42"/>
      <c r="AXR80" s="66"/>
      <c r="AXS80" s="41"/>
      <c r="AXT80" s="42"/>
      <c r="AXU80" s="66"/>
      <c r="AXV80" s="41"/>
      <c r="AXW80" s="42"/>
      <c r="AXY80" s="41"/>
      <c r="AXZ80" s="42"/>
      <c r="AYA80" s="66"/>
      <c r="AYB80" s="41"/>
      <c r="AYC80" s="42"/>
      <c r="AYD80" s="66"/>
      <c r="AYE80" s="41"/>
      <c r="AYF80" s="42"/>
      <c r="AYH80" s="41"/>
      <c r="AYI80" s="42"/>
      <c r="AYJ80" s="66"/>
      <c r="AYK80" s="41"/>
      <c r="AYL80" s="42"/>
      <c r="AYM80" s="66"/>
      <c r="AYN80" s="41"/>
      <c r="AYO80" s="42"/>
      <c r="AYQ80" s="41"/>
      <c r="AYR80" s="42"/>
      <c r="AYS80" s="66"/>
      <c r="AYT80" s="41"/>
      <c r="AYU80" s="42"/>
      <c r="AYV80" s="66"/>
      <c r="AYW80" s="41"/>
      <c r="AYX80" s="42"/>
      <c r="AYZ80" s="41"/>
      <c r="AZA80" s="42"/>
      <c r="AZB80" s="66"/>
      <c r="AZC80" s="41"/>
      <c r="AZD80" s="42"/>
      <c r="AZE80" s="66"/>
      <c r="AZF80" s="41"/>
      <c r="AZG80" s="42"/>
      <c r="AZI80" s="41"/>
      <c r="AZJ80" s="42"/>
      <c r="AZK80" s="66"/>
      <c r="AZL80" s="41"/>
      <c r="AZM80" s="42"/>
      <c r="AZN80" s="66"/>
      <c r="AZO80" s="41"/>
      <c r="AZP80" s="42"/>
      <c r="AZR80" s="41"/>
      <c r="AZS80" s="42"/>
      <c r="AZT80" s="66"/>
      <c r="AZU80" s="41"/>
      <c r="AZV80" s="42"/>
      <c r="AZW80" s="66"/>
      <c r="AZX80" s="41"/>
      <c r="AZY80" s="42"/>
    </row>
    <row r="81" spans="2:1377" x14ac:dyDescent="0.15">
      <c r="B81" s="41">
        <v>425.57459606511401</v>
      </c>
      <c r="C81" s="42">
        <v>37.648690544252503</v>
      </c>
      <c r="E81" s="41">
        <v>415.46096290745402</v>
      </c>
      <c r="F81" s="42">
        <v>40.488007280898401</v>
      </c>
      <c r="H81" s="41">
        <v>422.53935001330098</v>
      </c>
      <c r="I81" s="42">
        <v>42.852108149182598</v>
      </c>
      <c r="J81" s="66"/>
      <c r="K81" s="41">
        <v>457.77668829401199</v>
      </c>
      <c r="L81" s="42">
        <v>46.8846656081829</v>
      </c>
      <c r="N81" s="41">
        <v>528.75458267984004</v>
      </c>
      <c r="O81" s="42">
        <v>55.552510000517501</v>
      </c>
      <c r="P81" s="66"/>
      <c r="Q81" s="41">
        <v>517.73497511433095</v>
      </c>
      <c r="R81" s="42">
        <v>59.706297368678499</v>
      </c>
      <c r="S81" s="66"/>
      <c r="T81" s="41">
        <v>502.46944754882497</v>
      </c>
      <c r="U81" s="42">
        <v>64.505847266332196</v>
      </c>
      <c r="V81" s="66"/>
      <c r="W81" s="41">
        <v>574.64383705598198</v>
      </c>
      <c r="X81" s="42">
        <v>69.496263219293695</v>
      </c>
      <c r="Z81" s="41">
        <v>698.97627436067</v>
      </c>
      <c r="AA81" s="42">
        <v>79.036756706255204</v>
      </c>
      <c r="AB81" s="66"/>
      <c r="AC81" s="41">
        <v>688.48983036705397</v>
      </c>
      <c r="AD81" s="42">
        <v>84.551608194565404</v>
      </c>
      <c r="AE81" s="66"/>
      <c r="AF81" s="41">
        <v>673.35570637343801</v>
      </c>
      <c r="AG81" s="42">
        <v>91.026725681131794</v>
      </c>
      <c r="AH81" s="66"/>
      <c r="AI81" s="41">
        <v>722.03868100806096</v>
      </c>
      <c r="AJ81" s="42">
        <v>99.776367481309407</v>
      </c>
      <c r="AL81" s="41">
        <v>842.57728335747095</v>
      </c>
      <c r="AM81" s="42">
        <v>110.904504760864</v>
      </c>
      <c r="AN81" s="66"/>
      <c r="AO81" s="41">
        <v>828.79285627456795</v>
      </c>
      <c r="AP81" s="42">
        <v>118.90715510332601</v>
      </c>
      <c r="AQ81" s="66"/>
      <c r="AR81" s="41">
        <v>809.134829191667</v>
      </c>
      <c r="AS81" s="42">
        <v>128.273747595472</v>
      </c>
      <c r="AT81" s="66"/>
      <c r="AU81" s="41">
        <v>785.40666249493097</v>
      </c>
      <c r="AV81" s="42">
        <v>137.836021262993</v>
      </c>
      <c r="AX81" s="41">
        <v>1104.8270813470899</v>
      </c>
      <c r="AY81" s="42">
        <v>152.691152672377</v>
      </c>
      <c r="AZ81" s="66"/>
      <c r="BA81" s="41">
        <v>1078.49087266316</v>
      </c>
      <c r="BB81" s="42">
        <v>163.31028025569</v>
      </c>
      <c r="BC81" s="66"/>
      <c r="BD81" s="41">
        <v>1056.80065529528</v>
      </c>
      <c r="BE81" s="42">
        <v>175.87791170121901</v>
      </c>
      <c r="BF81" s="66"/>
      <c r="BG81" s="41">
        <v>1030.3524761756801</v>
      </c>
      <c r="BH81" s="42">
        <v>188.84516091156701</v>
      </c>
      <c r="BJ81" s="41">
        <v>1528.5771124773501</v>
      </c>
      <c r="BK81" s="42">
        <v>253.913935391812</v>
      </c>
      <c r="BL81" s="66"/>
      <c r="BM81" s="41">
        <v>1494.2679027573199</v>
      </c>
      <c r="BN81" s="42">
        <v>271.35176306284501</v>
      </c>
      <c r="BO81" s="66"/>
      <c r="BP81" s="41">
        <v>1466.60132331728</v>
      </c>
      <c r="BQ81" s="42">
        <v>292.09813050695999</v>
      </c>
      <c r="BR81" s="66"/>
      <c r="BS81" s="41">
        <v>1432.67122510952</v>
      </c>
      <c r="BT81" s="42">
        <v>313.66129752774702</v>
      </c>
      <c r="BV81" s="41">
        <v>2047.6148428200299</v>
      </c>
      <c r="BW81" s="42">
        <v>380.476884816557</v>
      </c>
      <c r="BX81" s="66"/>
      <c r="BY81" s="41">
        <v>2021.81551874157</v>
      </c>
      <c r="BZ81" s="42">
        <v>399.44681426722201</v>
      </c>
      <c r="CA81" s="66"/>
      <c r="CB81" s="41">
        <v>1979.0403546631101</v>
      </c>
      <c r="CC81" s="42">
        <v>426.52118458238101</v>
      </c>
      <c r="CD81" s="66"/>
      <c r="CE81" s="41">
        <v>1932.2774305846499</v>
      </c>
      <c r="CF81" s="42">
        <v>454.32022107957198</v>
      </c>
      <c r="CG81" s="66"/>
      <c r="CH81" s="41">
        <v>1896.7970224277301</v>
      </c>
      <c r="CI81" s="42">
        <v>484.57554632230898</v>
      </c>
      <c r="CJ81" s="66"/>
      <c r="CK81" s="41">
        <v>1953.67420862312</v>
      </c>
      <c r="CL81" s="42">
        <v>507.05901666012198</v>
      </c>
      <c r="CN81" s="41">
        <v>2739.7070653710698</v>
      </c>
      <c r="CO81" s="42">
        <v>545.07594744117898</v>
      </c>
      <c r="CP81" s="66"/>
      <c r="CQ81" s="41">
        <v>2715.72836361182</v>
      </c>
      <c r="CR81" s="42">
        <v>569.87861737475203</v>
      </c>
      <c r="CS81" s="66"/>
      <c r="CT81" s="41">
        <v>2673.5914418525699</v>
      </c>
      <c r="CU81" s="42">
        <v>605.18153771323796</v>
      </c>
      <c r="CV81" s="66"/>
      <c r="CW81" s="41">
        <v>2627.2436900933099</v>
      </c>
      <c r="CX81" s="42">
        <v>642.31260324350001</v>
      </c>
      <c r="CY81" s="66"/>
      <c r="CZ81" s="41">
        <v>2705.0297812970498</v>
      </c>
      <c r="DA81" s="42">
        <v>669.23915828684801</v>
      </c>
      <c r="DB81" s="66"/>
      <c r="DC81" s="41">
        <v>2641.8697999999999</v>
      </c>
      <c r="DD81" s="42">
        <v>713.673546275994</v>
      </c>
      <c r="DF81" s="41">
        <v>3524.16211193765</v>
      </c>
      <c r="DG81" s="42">
        <v>750.43667324113198</v>
      </c>
      <c r="DH81" s="66"/>
      <c r="DI81" s="41">
        <v>3502.5695191752502</v>
      </c>
      <c r="DJ81" s="42">
        <v>781.819824839646</v>
      </c>
      <c r="DK81" s="66"/>
      <c r="DL81" s="41">
        <v>3461.6363264128599</v>
      </c>
      <c r="DM81" s="42">
        <v>826.38977318764</v>
      </c>
      <c r="DN81" s="66"/>
      <c r="DO81" s="41">
        <v>3537.12085536326</v>
      </c>
      <c r="DP81" s="42">
        <v>853.129056563527</v>
      </c>
      <c r="DQ81" s="66"/>
      <c r="DR81" s="41">
        <v>3357.95774088805</v>
      </c>
      <c r="DS81" s="42">
        <v>927.49577710651704</v>
      </c>
      <c r="DT81" s="66"/>
      <c r="DU81" s="41">
        <v>3449.4220923287198</v>
      </c>
      <c r="DV81" s="42">
        <v>966.783471670523</v>
      </c>
      <c r="DX81" s="41">
        <v>4297.5778398367702</v>
      </c>
      <c r="DY81" s="42">
        <v>1012.71347288288</v>
      </c>
      <c r="DZ81" s="66"/>
      <c r="EA81" s="41">
        <v>4234.2040398367699</v>
      </c>
      <c r="EB81" s="42">
        <v>1054.9652962886</v>
      </c>
      <c r="EC81" s="66"/>
      <c r="ED81" s="41">
        <v>4185.3292527488602</v>
      </c>
      <c r="EE81" s="42">
        <v>1114.8394946652099</v>
      </c>
      <c r="EF81" s="66"/>
      <c r="EG81" s="41">
        <v>4276.89086439727</v>
      </c>
      <c r="EH81" s="42">
        <v>1150.71999941596</v>
      </c>
      <c r="EI81" s="66"/>
      <c r="EJ81" s="41">
        <v>4102.7607714851601</v>
      </c>
      <c r="EK81" s="42">
        <v>1251.0770354261199</v>
      </c>
      <c r="EL81" s="66"/>
      <c r="EM81" s="41">
        <v>4171.6538506305496</v>
      </c>
      <c r="EN81" s="42">
        <v>1304.2135390622</v>
      </c>
      <c r="EP81" s="41">
        <v>1231.20005134857</v>
      </c>
      <c r="EQ81" s="42">
        <v>73.075497932880594</v>
      </c>
      <c r="ER81" s="66"/>
      <c r="ES81" s="41">
        <v>1227.5574181909101</v>
      </c>
      <c r="ET81" s="42">
        <v>78.041525195835902</v>
      </c>
      <c r="EU81" s="66"/>
      <c r="EV81" s="41">
        <v>1221.63862503325</v>
      </c>
      <c r="EW81" s="42">
        <v>84.032090209584197</v>
      </c>
      <c r="EX81" s="66"/>
      <c r="EY81" s="41">
        <v>1310.9115999999999</v>
      </c>
      <c r="EZ81" s="42">
        <v>91.6588191623146</v>
      </c>
      <c r="FB81" s="41">
        <v>1501.4491744806801</v>
      </c>
      <c r="FC81" s="42">
        <v>107.91416226410099</v>
      </c>
      <c r="FD81" s="66"/>
      <c r="FE81" s="41">
        <v>1497.9790669151801</v>
      </c>
      <c r="FF81" s="42">
        <v>115.168574533129</v>
      </c>
      <c r="FG81" s="66"/>
      <c r="FH81" s="41">
        <v>1491.94303934967</v>
      </c>
      <c r="FI81" s="42">
        <v>123.952308690789</v>
      </c>
      <c r="FJ81" s="66"/>
      <c r="FK81" s="41">
        <v>1607.79626120897</v>
      </c>
      <c r="FL81" s="42">
        <v>135.95628903850999</v>
      </c>
      <c r="FN81" s="41">
        <v>1913.90260691604</v>
      </c>
      <c r="FO81" s="42">
        <v>153.84390019540299</v>
      </c>
      <c r="FP81" s="66"/>
      <c r="FQ81" s="41">
        <v>1912.0441629224199</v>
      </c>
      <c r="FR81" s="42">
        <v>163.42165328744201</v>
      </c>
      <c r="FS81" s="66"/>
      <c r="FT81" s="41">
        <v>1907.4580389288001</v>
      </c>
      <c r="FU81" s="42">
        <v>175.072543524666</v>
      </c>
      <c r="FV81" s="66"/>
      <c r="FW81" s="41">
        <v>2040.6411937887599</v>
      </c>
      <c r="FX81" s="42">
        <v>191.63535906471799</v>
      </c>
      <c r="FZ81" s="41">
        <v>2327.4120271449701</v>
      </c>
      <c r="GA81" s="42">
        <v>215.76630056829299</v>
      </c>
      <c r="GB81" s="66"/>
      <c r="GC81" s="41">
        <v>2324.4126000620699</v>
      </c>
      <c r="GD81" s="42">
        <v>229.702830985318</v>
      </c>
      <c r="GE81" s="66"/>
      <c r="GF81" s="41">
        <v>2389.4318917304499</v>
      </c>
      <c r="GG81" s="42">
        <v>240.83408715579401</v>
      </c>
      <c r="GH81" s="66"/>
      <c r="GI81" s="41">
        <v>2309.30424589626</v>
      </c>
      <c r="GJ81" s="42">
        <v>264.79584547202501</v>
      </c>
      <c r="GL81" s="41">
        <v>2978.4638103418301</v>
      </c>
      <c r="GM81" s="42">
        <v>297.39220464813599</v>
      </c>
      <c r="GN81" s="66"/>
      <c r="GO81" s="41">
        <v>2965.06960165789</v>
      </c>
      <c r="GP81" s="42">
        <v>315.86050115339202</v>
      </c>
      <c r="GQ81" s="66"/>
      <c r="GR81" s="41">
        <v>2959.2013842900201</v>
      </c>
      <c r="GS81" s="42">
        <v>338.37936405979599</v>
      </c>
      <c r="GT81" s="66"/>
      <c r="GU81" s="41">
        <v>2950.8576017517198</v>
      </c>
      <c r="GV81" s="42">
        <v>362.75122269068402</v>
      </c>
      <c r="GX81" s="41">
        <v>4086.8895011933701</v>
      </c>
      <c r="GY81" s="42">
        <v>494.79464418667698</v>
      </c>
      <c r="GZ81" s="66"/>
      <c r="HA81" s="41">
        <v>4069.8362914733402</v>
      </c>
      <c r="HB81" s="42">
        <v>525.13400337749499</v>
      </c>
      <c r="HC81" s="66"/>
      <c r="HD81" s="41">
        <v>4063.2657120333001</v>
      </c>
      <c r="HE81" s="42">
        <v>562.18306278108003</v>
      </c>
      <c r="HF81" s="66"/>
      <c r="HG81" s="41">
        <v>4183.5769064161004</v>
      </c>
      <c r="HH81" s="42">
        <v>589.05258037273302</v>
      </c>
      <c r="HJ81" s="41">
        <v>5381.8455731677705</v>
      </c>
      <c r="HK81" s="42">
        <v>743.92141070933303</v>
      </c>
      <c r="HL81" s="66"/>
      <c r="HM81" s="41">
        <v>5372.0902490893104</v>
      </c>
      <c r="HN81" s="42">
        <v>776.87168461828799</v>
      </c>
      <c r="HO81" s="66"/>
      <c r="HP81" s="41">
        <v>5351.6230850108504</v>
      </c>
      <c r="HQ81" s="42">
        <v>824.14663109083597</v>
      </c>
      <c r="HR81" s="66"/>
      <c r="HS81" s="41">
        <v>5329.0041609323998</v>
      </c>
      <c r="HT81" s="42">
        <v>874.21514900701004</v>
      </c>
      <c r="HU81" s="66"/>
      <c r="HV81" s="41">
        <v>5492.1122083047003</v>
      </c>
      <c r="HW81" s="42">
        <v>910.17260275538194</v>
      </c>
      <c r="HX81" s="66"/>
      <c r="HY81" s="41">
        <v>5311.8922000000002</v>
      </c>
      <c r="HZ81" s="42">
        <v>991.764299266178</v>
      </c>
      <c r="IB81" s="41">
        <v>6949.8918192609699</v>
      </c>
      <c r="IC81" s="42">
        <v>1068.0224823339399</v>
      </c>
      <c r="ID81" s="66"/>
      <c r="IE81" s="41">
        <v>6943.9626175017102</v>
      </c>
      <c r="IF81" s="42">
        <v>1111.1312064400799</v>
      </c>
      <c r="IG81" s="66"/>
      <c r="IH81" s="41">
        <v>6926.9221957424697</v>
      </c>
      <c r="II81" s="42">
        <v>1172.6822322067501</v>
      </c>
      <c r="IJ81" s="66"/>
      <c r="IK81" s="41">
        <v>6907.7364439832099</v>
      </c>
      <c r="IL81" s="42">
        <v>1238.1509485233</v>
      </c>
      <c r="IM81" s="66"/>
      <c r="IN81" s="41">
        <v>6909.6964604647001</v>
      </c>
      <c r="IO81" s="42">
        <v>1313.99580398998</v>
      </c>
      <c r="IP81" s="66"/>
      <c r="IQ81" s="41">
        <v>6879.0424000000003</v>
      </c>
      <c r="IR81" s="42">
        <v>1395.9006557169901</v>
      </c>
      <c r="IT81" s="41">
        <v>8708.6955712801391</v>
      </c>
      <c r="IU81" s="42">
        <v>1472.9848481039901</v>
      </c>
      <c r="IV81" s="66"/>
      <c r="IW81" s="41">
        <v>8707.1579785177291</v>
      </c>
      <c r="IX81" s="42">
        <v>1527.55238215702</v>
      </c>
      <c r="IY81" s="66"/>
      <c r="IZ81" s="41">
        <v>8694.1097857553304</v>
      </c>
      <c r="JA81" s="42">
        <v>1605.27009886006</v>
      </c>
      <c r="JB81" s="66"/>
      <c r="JC81" s="41">
        <v>8678.92269299293</v>
      </c>
      <c r="JD81" s="42">
        <v>1688.0625380526701</v>
      </c>
      <c r="JE81" s="66"/>
      <c r="JF81" s="41">
        <v>8656.4912002305391</v>
      </c>
      <c r="JG81" s="42">
        <v>1784.89323468666</v>
      </c>
      <c r="JH81" s="66"/>
      <c r="JI81" s="41">
        <v>8927.2366581313308</v>
      </c>
      <c r="JJ81" s="42">
        <v>1848.4260680922</v>
      </c>
      <c r="JL81" s="41">
        <v>10561.655686542301</v>
      </c>
      <c r="JM81" s="42">
        <v>1988.0012245442299</v>
      </c>
      <c r="JN81" s="66"/>
      <c r="JO81" s="41">
        <v>10522.3478865423</v>
      </c>
      <c r="JP81" s="42">
        <v>2061.49815024075</v>
      </c>
      <c r="JQ81" s="66"/>
      <c r="JR81" s="41">
        <v>10506.9350994543</v>
      </c>
      <c r="JS81" s="42">
        <v>2165.9134001757402</v>
      </c>
      <c r="JT81" s="66"/>
      <c r="JU81" s="41">
        <v>10488.9556323665</v>
      </c>
      <c r="JV81" s="42">
        <v>2277.2987479776202</v>
      </c>
      <c r="JW81" s="66"/>
      <c r="JX81" s="41">
        <v>10503.6386181907</v>
      </c>
      <c r="JY81" s="42">
        <v>2407.8034368777699</v>
      </c>
      <c r="JZ81" s="66"/>
      <c r="KA81" s="41">
        <v>10789.137788575399</v>
      </c>
      <c r="KB81" s="42">
        <v>2493.5180945905499</v>
      </c>
      <c r="KD81" s="41">
        <v>2437.4193823454598</v>
      </c>
      <c r="KE81" s="42">
        <v>174.871610127168</v>
      </c>
      <c r="KF81" s="66"/>
      <c r="KG81" s="41">
        <v>2434.2738835140199</v>
      </c>
      <c r="KH81" s="42">
        <v>181.04303904097401</v>
      </c>
      <c r="KI81" s="66"/>
      <c r="KJ81" s="41">
        <v>2429.57838788258</v>
      </c>
      <c r="KK81" s="42">
        <v>188.507662462144</v>
      </c>
      <c r="KL81" s="66"/>
      <c r="KM81" s="41">
        <v>2591.8358577562899</v>
      </c>
      <c r="KN81" s="42">
        <v>201.95200504406299</v>
      </c>
      <c r="KP81" s="41">
        <v>2958.1322844127799</v>
      </c>
      <c r="KQ81" s="42">
        <v>255.61410620967601</v>
      </c>
      <c r="KR81" s="66"/>
      <c r="KS81" s="41">
        <v>2954.9147218247799</v>
      </c>
      <c r="KT81" s="42">
        <v>264.51128424303499</v>
      </c>
      <c r="KU81" s="66"/>
      <c r="KV81" s="41">
        <v>2949.9407976367802</v>
      </c>
      <c r="KW81" s="42">
        <v>275.22945441147698</v>
      </c>
      <c r="KX81" s="66"/>
      <c r="KY81" s="41">
        <v>3159.3531548896599</v>
      </c>
      <c r="KZ81" s="42">
        <v>296.69502659192398</v>
      </c>
      <c r="LB81" s="41">
        <v>3737.2041797908601</v>
      </c>
      <c r="LC81" s="42">
        <v>365.04183451694303</v>
      </c>
      <c r="LD81" s="66"/>
      <c r="LE81" s="41">
        <v>3734.7492534745602</v>
      </c>
      <c r="LF81" s="42">
        <v>376.82919725150299</v>
      </c>
      <c r="LG81" s="66"/>
      <c r="LH81" s="41">
        <v>3730.4058407582702</v>
      </c>
      <c r="LI81" s="42">
        <v>390.93184321290403</v>
      </c>
      <c r="LJ81" s="66"/>
      <c r="LK81" s="41">
        <v>3975.2078799999999</v>
      </c>
      <c r="LL81" s="42">
        <v>420.22298910390202</v>
      </c>
      <c r="LN81" s="41">
        <v>4554.6785882068298</v>
      </c>
      <c r="LO81" s="42">
        <v>509.15920328484299</v>
      </c>
      <c r="LP81" s="66"/>
      <c r="LQ81" s="41">
        <v>4551.2176344987502</v>
      </c>
      <c r="LR81" s="42">
        <v>526.15942354189804</v>
      </c>
      <c r="LS81" s="66"/>
      <c r="LT81" s="41">
        <v>4545.3589527906597</v>
      </c>
      <c r="LU81" s="42">
        <v>546.57749470462704</v>
      </c>
      <c r="LV81" s="66"/>
      <c r="LW81" s="41">
        <v>4537.9420990825802</v>
      </c>
      <c r="LX81" s="42">
        <v>569.28994253116605</v>
      </c>
      <c r="LZ81" s="41">
        <v>5788.1385302459403</v>
      </c>
      <c r="MA81" s="42">
        <v>705.83903098431097</v>
      </c>
      <c r="MB81" s="66"/>
      <c r="MC81" s="41">
        <v>5778.3043460092604</v>
      </c>
      <c r="MD81" s="42">
        <v>728.231856760612</v>
      </c>
      <c r="ME81" s="66"/>
      <c r="MF81" s="41">
        <v>5772.3755887358802</v>
      </c>
      <c r="MG81" s="42">
        <v>755.53986694991397</v>
      </c>
      <c r="MH81" s="66"/>
      <c r="MI81" s="41">
        <v>5764.6477999999997</v>
      </c>
      <c r="MJ81" s="42">
        <v>785.82831659533394</v>
      </c>
      <c r="ML81" s="41">
        <v>7925.2729994876499</v>
      </c>
      <c r="MM81" s="42">
        <v>1169.8641165214899</v>
      </c>
      <c r="MN81" s="66"/>
      <c r="MO81" s="41">
        <v>7912.6280802500296</v>
      </c>
      <c r="MP81" s="42">
        <v>1206.4154996596201</v>
      </c>
      <c r="MQ81" s="66"/>
      <c r="MR81" s="41">
        <v>7905.4502225748001</v>
      </c>
      <c r="MS81" s="42">
        <v>1250.9903397866301</v>
      </c>
      <c r="MT81" s="66"/>
      <c r="MU81" s="41">
        <v>7895.9197999999997</v>
      </c>
      <c r="MV81" s="42">
        <v>1300.77268506272</v>
      </c>
      <c r="MX81" s="41">
        <v>10394.612104651</v>
      </c>
      <c r="MY81" s="42">
        <v>1775.27025018317</v>
      </c>
      <c r="MZ81" s="66"/>
      <c r="NA81" s="41">
        <v>10386.3933942855</v>
      </c>
      <c r="NB81" s="42">
        <v>1815.42953960505</v>
      </c>
      <c r="NC81" s="66"/>
      <c r="ND81" s="41">
        <v>10370.96208232</v>
      </c>
      <c r="NE81" s="42">
        <v>1871.7378157451799</v>
      </c>
      <c r="NF81" s="66"/>
      <c r="NG81" s="41">
        <v>10353.989723954501</v>
      </c>
      <c r="NH81" s="42">
        <v>1930.95659327365</v>
      </c>
      <c r="NI81" s="66"/>
      <c r="NJ81" s="41">
        <v>10345.4782488235</v>
      </c>
      <c r="NK81" s="42">
        <v>2001.07966621076</v>
      </c>
      <c r="NL81" s="66"/>
      <c r="NM81" s="41">
        <v>10334.28384</v>
      </c>
      <c r="NN81" s="42">
        <v>2080.7067039927701</v>
      </c>
      <c r="NP81" s="41">
        <v>13287.691562873701</v>
      </c>
      <c r="NQ81" s="42">
        <v>2554.89930449034</v>
      </c>
      <c r="NR81" s="66"/>
      <c r="NS81" s="41">
        <v>13281.3719256533</v>
      </c>
      <c r="NT81" s="42">
        <v>2607.9604275574802</v>
      </c>
      <c r="NU81" s="66"/>
      <c r="NV81" s="41">
        <v>13267.483079633001</v>
      </c>
      <c r="NW81" s="42">
        <v>2681.8286683911001</v>
      </c>
      <c r="NX81" s="66"/>
      <c r="NY81" s="41">
        <v>13252.020288412599</v>
      </c>
      <c r="NZ81" s="42">
        <v>2759.4022452886902</v>
      </c>
      <c r="OA81" s="66"/>
      <c r="OB81" s="41">
        <v>13248.003294771899</v>
      </c>
      <c r="OC81" s="42">
        <v>2851.0995781746901</v>
      </c>
      <c r="OD81" s="66"/>
      <c r="OE81" s="41">
        <v>13224.377</v>
      </c>
      <c r="OF81" s="42">
        <v>2953.4316197235999</v>
      </c>
      <c r="OH81" s="41">
        <v>16521.653930203898</v>
      </c>
      <c r="OI81" s="42">
        <v>3530.4964064207402</v>
      </c>
      <c r="OJ81" s="66"/>
      <c r="OK81" s="41">
        <v>16517.561348401701</v>
      </c>
      <c r="OL81" s="42">
        <v>3598.2719282325902</v>
      </c>
      <c r="OM81" s="66"/>
      <c r="ON81" s="41">
        <v>16505.542950599502</v>
      </c>
      <c r="OO81" s="42">
        <v>3692.2876988663702</v>
      </c>
      <c r="OP81" s="66"/>
      <c r="OQ81" s="41">
        <v>16491.9177087973</v>
      </c>
      <c r="OR81" s="42">
        <v>3790.8858211919</v>
      </c>
      <c r="OS81" s="66"/>
      <c r="OT81" s="41">
        <v>16473.180994995098</v>
      </c>
      <c r="OU81" s="42">
        <v>3905.4957296174798</v>
      </c>
      <c r="OV81" s="66"/>
      <c r="OW81" s="41">
        <v>16471.004400000002</v>
      </c>
      <c r="OX81" s="42">
        <v>4036.6854314402399</v>
      </c>
      <c r="OZ81" s="41">
        <v>19990.265104285401</v>
      </c>
      <c r="PA81" s="42">
        <v>4759.4920495154101</v>
      </c>
      <c r="PB81" s="66"/>
      <c r="PC81" s="41">
        <v>19963.625646685399</v>
      </c>
      <c r="PD81" s="42">
        <v>4847.8135582147197</v>
      </c>
      <c r="PE81" s="66"/>
      <c r="PF81" s="41">
        <v>19949.3456949744</v>
      </c>
      <c r="PG81" s="42">
        <v>4973.7936937264303</v>
      </c>
      <c r="PH81" s="66"/>
      <c r="PI81" s="41">
        <v>19933.137530463398</v>
      </c>
      <c r="PJ81" s="42">
        <v>5106.0840590817197</v>
      </c>
      <c r="PK81" s="66"/>
      <c r="PL81" s="41">
        <v>19934.7819246414</v>
      </c>
      <c r="PM81" s="42">
        <v>5262.6399354814503</v>
      </c>
      <c r="PN81" s="66"/>
      <c r="PO81" s="41">
        <v>19908.4696</v>
      </c>
      <c r="PP81" s="42">
        <v>5436.8478521454199</v>
      </c>
      <c r="PR81" s="41">
        <v>265.69117721922998</v>
      </c>
      <c r="PS81" s="42">
        <v>30.500490682621798</v>
      </c>
      <c r="PT81" s="66"/>
      <c r="PU81" s="41">
        <v>234.886079850762</v>
      </c>
      <c r="PV81" s="42">
        <v>33.737728979744098</v>
      </c>
      <c r="PW81" s="66"/>
      <c r="PX81" s="41">
        <v>213.71487869309999</v>
      </c>
      <c r="PY81" s="42">
        <v>36.451545665211</v>
      </c>
      <c r="PZ81" s="66"/>
      <c r="QA81" s="41">
        <v>248.340900000001</v>
      </c>
      <c r="QB81" s="42">
        <v>39.180603432849701</v>
      </c>
      <c r="QD81" s="41">
        <v>318.530176319671</v>
      </c>
      <c r="QE81" s="42">
        <v>46.0501827648391</v>
      </c>
      <c r="QF81" s="66"/>
      <c r="QG81" s="41">
        <v>300.50463275416399</v>
      </c>
      <c r="QH81" s="42">
        <v>49.728317760183302</v>
      </c>
      <c r="QI81" s="66"/>
      <c r="QJ81" s="41">
        <v>276.67412918865602</v>
      </c>
      <c r="QK81" s="42">
        <v>53.723807315070403</v>
      </c>
      <c r="QL81" s="66"/>
      <c r="QM81" s="41">
        <v>322.47240000000102</v>
      </c>
      <c r="QN81" s="42">
        <v>58.067655509332901</v>
      </c>
      <c r="QP81" s="41">
        <v>438.06473584959599</v>
      </c>
      <c r="QQ81" s="42">
        <v>65.371990503437203</v>
      </c>
      <c r="QR81" s="66"/>
      <c r="QS81" s="41">
        <v>419.57150785597901</v>
      </c>
      <c r="QT81" s="42">
        <v>70.354152671621506</v>
      </c>
      <c r="QU81" s="66"/>
      <c r="QV81" s="41">
        <v>420.14800307002298</v>
      </c>
      <c r="QW81" s="42">
        <v>74.454364901511497</v>
      </c>
      <c r="QX81" s="66"/>
      <c r="QY81" s="41">
        <v>417.64311477128501</v>
      </c>
      <c r="QZ81" s="42">
        <v>83.015842908885702</v>
      </c>
      <c r="RB81" s="41">
        <v>523.20249459997001</v>
      </c>
      <c r="RC81" s="42">
        <v>91.782770906046295</v>
      </c>
      <c r="RD81" s="66"/>
      <c r="RE81" s="41">
        <v>499.40958751706802</v>
      </c>
      <c r="RF81" s="42">
        <v>98.962764704961202</v>
      </c>
      <c r="RG81" s="66"/>
      <c r="RH81" s="41">
        <v>467.51588043416598</v>
      </c>
      <c r="RI81" s="42">
        <v>106.83537291667101</v>
      </c>
      <c r="RJ81" s="66"/>
      <c r="RK81" s="41">
        <v>429.78546249493201</v>
      </c>
      <c r="RL81" s="42">
        <v>114.371354169189</v>
      </c>
      <c r="RN81" s="41">
        <v>703.21032754814803</v>
      </c>
      <c r="RO81" s="42">
        <v>126.201168634627</v>
      </c>
      <c r="RP81" s="66"/>
      <c r="RQ81" s="41">
        <v>664.86394286420898</v>
      </c>
      <c r="RR81" s="42">
        <v>135.83839264810101</v>
      </c>
      <c r="RS81" s="66"/>
      <c r="RT81" s="41">
        <v>667.44651265488096</v>
      </c>
      <c r="RU81" s="42">
        <v>143.805664941944</v>
      </c>
      <c r="RV81" s="66"/>
      <c r="RW81" s="41">
        <v>585.23850637673399</v>
      </c>
      <c r="RX81" s="42">
        <v>156.936684084392</v>
      </c>
      <c r="RZ81" s="41">
        <v>981.06209073414402</v>
      </c>
      <c r="SA81" s="42">
        <v>209.73442642737899</v>
      </c>
      <c r="SB81" s="66"/>
      <c r="SC81" s="41">
        <v>979.135593686064</v>
      </c>
      <c r="SD81" s="42">
        <v>220.54588543694501</v>
      </c>
      <c r="SE81" s="66"/>
      <c r="SF81" s="41">
        <v>883.49564557407496</v>
      </c>
      <c r="SG81" s="42">
        <v>243.31381094839401</v>
      </c>
      <c r="SH81" s="66"/>
      <c r="SI81" s="41">
        <v>827.15799999999899</v>
      </c>
      <c r="SJ81" s="42">
        <v>260.61576099566702</v>
      </c>
      <c r="SL81" s="41">
        <v>1341.15967275048</v>
      </c>
      <c r="SM81" s="42">
        <v>313.01300131673901</v>
      </c>
      <c r="SN81" s="66"/>
      <c r="SO81" s="41">
        <v>1300.47151667202</v>
      </c>
      <c r="SP81" s="42">
        <v>330.69701637563298</v>
      </c>
      <c r="SQ81" s="66"/>
      <c r="SR81" s="41">
        <v>1236.9945285935601</v>
      </c>
      <c r="SS81" s="42">
        <v>354.90674049391498</v>
      </c>
      <c r="ST81" s="66"/>
      <c r="SU81" s="41">
        <v>1167.8259725150999</v>
      </c>
      <c r="SV81" s="42">
        <v>378.34648904127198</v>
      </c>
      <c r="SW81" s="66"/>
      <c r="SX81" s="41">
        <v>1105.7082523581801</v>
      </c>
      <c r="SY81" s="42">
        <v>402.41143868608901</v>
      </c>
      <c r="SZ81" s="66"/>
      <c r="TA81" s="41">
        <v>1132.3599999999999</v>
      </c>
      <c r="TB81" s="42">
        <v>420.70572370518602</v>
      </c>
      <c r="TD81" s="41">
        <v>1853.1099625930999</v>
      </c>
      <c r="TE81" s="42">
        <v>447.27569434838801</v>
      </c>
      <c r="TF81" s="66"/>
      <c r="TG81" s="41">
        <v>1812.3813248338399</v>
      </c>
      <c r="TH81" s="42">
        <v>470.403708460686</v>
      </c>
      <c r="TI81" s="66"/>
      <c r="TJ81" s="41">
        <v>1746.9548510745899</v>
      </c>
      <c r="TK81" s="42">
        <v>502.735559586291</v>
      </c>
      <c r="TL81" s="66"/>
      <c r="TM81" s="41">
        <v>1675.4007633153401</v>
      </c>
      <c r="TN81" s="42">
        <v>534.83100313616603</v>
      </c>
      <c r="TO81" s="66"/>
      <c r="TP81" s="41">
        <v>1615.1018037968299</v>
      </c>
      <c r="TQ81" s="42">
        <v>568.54332930853002</v>
      </c>
      <c r="TR81" s="66"/>
      <c r="TS81" s="41">
        <v>1626.0578</v>
      </c>
      <c r="TT81" s="42">
        <v>593.14828084850899</v>
      </c>
      <c r="TV81" s="41">
        <v>2437.74414006916</v>
      </c>
      <c r="TW81" s="42">
        <v>614.48343629205101</v>
      </c>
      <c r="TX81" s="66"/>
      <c r="TY81" s="41">
        <v>2397.54050730676</v>
      </c>
      <c r="TZ81" s="42">
        <v>643.73673161948602</v>
      </c>
      <c r="UA81" s="66"/>
      <c r="UB81" s="41">
        <v>2330.73003454436</v>
      </c>
      <c r="UC81" s="42">
        <v>685.02977784156406</v>
      </c>
      <c r="UD81" s="66"/>
      <c r="UE81" s="41">
        <v>2257.3559017819598</v>
      </c>
      <c r="UF81" s="42">
        <v>727.09384768476002</v>
      </c>
      <c r="UG81" s="66"/>
      <c r="UH81" s="41">
        <v>2165.7477690195601</v>
      </c>
      <c r="UI81" s="42">
        <v>772.12369100932597</v>
      </c>
      <c r="UJ81" s="66"/>
      <c r="UK81" s="41">
        <v>2219.4334923287302</v>
      </c>
      <c r="UL81" s="42">
        <v>804.47997709577396</v>
      </c>
      <c r="UN81" s="41">
        <v>2985.3487344956702</v>
      </c>
      <c r="UO81" s="42">
        <v>829.13772418429096</v>
      </c>
      <c r="UP81" s="66"/>
      <c r="UQ81" s="41">
        <v>2899.64168649567</v>
      </c>
      <c r="UR81" s="42">
        <v>868.50688732918002</v>
      </c>
      <c r="US81" s="66"/>
      <c r="UT81" s="41">
        <v>2819.7141634077698</v>
      </c>
      <c r="UU81" s="42">
        <v>923.99848922344495</v>
      </c>
      <c r="UV81" s="66"/>
      <c r="UW81" s="41">
        <v>2731.9102483198699</v>
      </c>
      <c r="UX81" s="42">
        <v>980.66828070375698</v>
      </c>
      <c r="UY81" s="66"/>
      <c r="UZ81" s="41">
        <v>2663.58126614407</v>
      </c>
      <c r="VA81" s="42">
        <v>1041.4399234232601</v>
      </c>
      <c r="VB81" s="66"/>
      <c r="VC81" s="41">
        <v>2687.13805063055</v>
      </c>
      <c r="VD81" s="42">
        <v>1085.1854569193899</v>
      </c>
      <c r="VF81" s="41">
        <v>882.06046123519002</v>
      </c>
      <c r="VG81" s="42">
        <v>60.2672060546872</v>
      </c>
      <c r="VH81" s="66"/>
      <c r="VI81" s="41">
        <v>866.40765207752804</v>
      </c>
      <c r="VJ81" s="42">
        <v>64.8171181309975</v>
      </c>
      <c r="VK81" s="66"/>
      <c r="VL81" s="41">
        <v>879.28103134147796</v>
      </c>
      <c r="VM81" s="42">
        <v>68.606293801973607</v>
      </c>
      <c r="VN81" s="66"/>
      <c r="VO81" s="41">
        <v>937.17984735567597</v>
      </c>
      <c r="VP81" s="42">
        <v>75.062140423334498</v>
      </c>
      <c r="VR81" s="41">
        <v>1081.00036176035</v>
      </c>
      <c r="VS81" s="42">
        <v>88.925903741232204</v>
      </c>
      <c r="VT81" s="66"/>
      <c r="VU81" s="41">
        <v>1063.5183821948399</v>
      </c>
      <c r="VV81" s="42">
        <v>95.582591939893305</v>
      </c>
      <c r="VW81" s="66"/>
      <c r="VX81" s="41">
        <v>1040.3524026293301</v>
      </c>
      <c r="VY81" s="42">
        <v>103.268253961396</v>
      </c>
      <c r="VZ81" s="66"/>
      <c r="WA81" s="41">
        <v>1157.4409047841</v>
      </c>
      <c r="WB81" s="42">
        <v>111.262436986555</v>
      </c>
      <c r="WD81" s="41">
        <v>1392.0795298938899</v>
      </c>
      <c r="WE81" s="42">
        <v>126.514492711622</v>
      </c>
      <c r="WF81" s="66"/>
      <c r="WG81" s="41">
        <v>1374.20751790027</v>
      </c>
      <c r="WH81" s="42">
        <v>135.35411946775201</v>
      </c>
      <c r="WI81" s="66"/>
      <c r="WJ81" s="41">
        <v>1350.0443059066599</v>
      </c>
      <c r="WK81" s="42">
        <v>145.724911998262</v>
      </c>
      <c r="WL81" s="66"/>
      <c r="WM81" s="41">
        <v>1431.85006131521</v>
      </c>
      <c r="WN81" s="42">
        <v>159.731867242829</v>
      </c>
      <c r="WP81" s="41">
        <v>1688.6624496299701</v>
      </c>
      <c r="WQ81" s="42">
        <v>177.52653934225501</v>
      </c>
      <c r="WR81" s="66"/>
      <c r="WS81" s="41">
        <v>1665.64606254707</v>
      </c>
      <c r="WT81" s="42">
        <v>190.35294476845101</v>
      </c>
      <c r="WU81" s="66"/>
      <c r="WV81" s="41">
        <v>1634.70167546416</v>
      </c>
      <c r="WW81" s="42">
        <v>205.353791984802</v>
      </c>
      <c r="WX81" s="66"/>
      <c r="WY81" s="41">
        <v>1598.0584624949299</v>
      </c>
      <c r="WZ81" s="42">
        <v>220.65859520654101</v>
      </c>
      <c r="XB81" s="41">
        <v>2175.2303027439398</v>
      </c>
      <c r="XC81" s="42">
        <v>244.41094007482499</v>
      </c>
      <c r="XD81" s="66"/>
      <c r="XE81" s="41">
        <v>2137.81574206</v>
      </c>
      <c r="XF81" s="42">
        <v>261.43262111361798</v>
      </c>
      <c r="XG81" s="66"/>
      <c r="XH81" s="41">
        <v>2102.5818926921202</v>
      </c>
      <c r="XI81" s="42">
        <v>281.56269134596499</v>
      </c>
      <c r="XJ81" s="66"/>
      <c r="XK81" s="41">
        <v>2060.63238732425</v>
      </c>
      <c r="XL81" s="42">
        <v>302.32007795130602</v>
      </c>
      <c r="XN81" s="41">
        <v>2991.8594577069598</v>
      </c>
      <c r="XO81" s="42">
        <v>406.43357211744802</v>
      </c>
      <c r="XP81" s="66"/>
      <c r="XQ81" s="41">
        <v>2942.7791119869398</v>
      </c>
      <c r="XR81" s="42">
        <v>434.38554847132701</v>
      </c>
      <c r="XS81" s="66"/>
      <c r="XT81" s="41">
        <v>2897.0543565468902</v>
      </c>
      <c r="XU81" s="42">
        <v>467.61778517012903</v>
      </c>
      <c r="XV81" s="66"/>
      <c r="XW81" s="41">
        <v>2842.4547187677099</v>
      </c>
      <c r="XX81" s="42">
        <v>502.13691721645</v>
      </c>
      <c r="XZ81" s="41">
        <v>3968.9352330286802</v>
      </c>
      <c r="YA81" s="42">
        <v>608.99091693584103</v>
      </c>
      <c r="YB81" s="66"/>
      <c r="YC81" s="41">
        <v>3929.4022449502099</v>
      </c>
      <c r="YD81" s="42">
        <v>639.40004352666097</v>
      </c>
      <c r="YE81" s="66"/>
      <c r="YF81" s="41">
        <v>3867.53143287176</v>
      </c>
      <c r="YG81" s="42">
        <v>682.79363916632803</v>
      </c>
      <c r="YH81" s="66"/>
      <c r="YI81" s="41">
        <v>3800.1012447932899</v>
      </c>
      <c r="YJ81" s="42">
        <v>727.31747480385104</v>
      </c>
      <c r="YK81" s="66"/>
      <c r="YL81" s="41">
        <v>3740.0502126363599</v>
      </c>
      <c r="YM81" s="42">
        <v>775.74804970253297</v>
      </c>
      <c r="YN81" s="66"/>
      <c r="YO81" s="41">
        <v>3669.2683999999999</v>
      </c>
      <c r="YP81" s="42">
        <v>825.56090227121604</v>
      </c>
      <c r="YR81" s="41">
        <v>5176.6976137050096</v>
      </c>
      <c r="YS81" s="42">
        <v>872.41868177523804</v>
      </c>
      <c r="YT81" s="66"/>
      <c r="YU81" s="41">
        <v>5137.2685399457596</v>
      </c>
      <c r="YV81" s="42">
        <v>912.17748290746795</v>
      </c>
      <c r="YW81" s="66"/>
      <c r="YX81" s="41">
        <v>5073.6490141864997</v>
      </c>
      <c r="YY81" s="42">
        <v>968.76652405406901</v>
      </c>
      <c r="YZ81" s="66"/>
      <c r="ZA81" s="41">
        <v>5004.0505904272504</v>
      </c>
      <c r="ZB81" s="42">
        <v>1028.25788245271</v>
      </c>
      <c r="ZC81" s="66"/>
      <c r="ZD81" s="41">
        <v>5119.1747804643301</v>
      </c>
      <c r="ZE81" s="42">
        <v>1071.4263589330701</v>
      </c>
      <c r="ZF81" s="66"/>
      <c r="ZG81" s="41">
        <v>4847.4220055607202</v>
      </c>
      <c r="ZH81" s="42">
        <v>1162.6105617980099</v>
      </c>
      <c r="ZJ81" s="41">
        <v>6535.85962754314</v>
      </c>
      <c r="ZK81" s="42">
        <v>1201.0744798856599</v>
      </c>
      <c r="ZL81" s="66"/>
      <c r="ZM81" s="41">
        <v>6497.0999547807396</v>
      </c>
      <c r="ZN81" s="42">
        <v>1251.3815633740801</v>
      </c>
      <c r="ZO81" s="66"/>
      <c r="ZP81" s="41">
        <v>6432.2972020183397</v>
      </c>
      <c r="ZQ81" s="42">
        <v>1322.8251307530199</v>
      </c>
      <c r="ZR81" s="66"/>
      <c r="ZS81" s="41">
        <v>6361.0960292559403</v>
      </c>
      <c r="ZT81" s="42">
        <v>1398.83940987817</v>
      </c>
      <c r="ZU81" s="66"/>
      <c r="ZV81" s="41">
        <v>6272.0712564935302</v>
      </c>
      <c r="ZW81" s="42">
        <v>1484.8069656359401</v>
      </c>
      <c r="ZX81" s="66"/>
      <c r="ZY81" s="41">
        <v>6203.9638923287202</v>
      </c>
      <c r="ZZ81" s="42">
        <v>1575.2032713726501</v>
      </c>
      <c r="AAB81" s="41">
        <v>7937.19747586007</v>
      </c>
      <c r="AAC81" s="42">
        <v>1620.84463357909</v>
      </c>
      <c r="AAD81" s="66"/>
      <c r="AAE81" s="41">
        <v>7853.2231798600596</v>
      </c>
      <c r="AAF81" s="42">
        <v>1688.5751421244199</v>
      </c>
      <c r="AAG81" s="66"/>
      <c r="AAH81" s="41">
        <v>7775.7049207721702</v>
      </c>
      <c r="AAI81" s="42">
        <v>1784.5505928462701</v>
      </c>
      <c r="AAJ81" s="66"/>
      <c r="AAK81" s="41">
        <v>7923.8367876623397</v>
      </c>
      <c r="AAL81" s="42">
        <v>1842.1303618714501</v>
      </c>
      <c r="AAM81" s="66"/>
      <c r="AAN81" s="41">
        <v>7625.2796075084698</v>
      </c>
      <c r="AAO81" s="42">
        <v>2002.8154505866</v>
      </c>
      <c r="AAP81" s="66"/>
      <c r="AAQ81" s="41">
        <v>7502.6866506305396</v>
      </c>
      <c r="AAR81" s="42">
        <v>2124.9397713636399</v>
      </c>
      <c r="AAT81" s="91">
        <v>1926.9296654898301</v>
      </c>
      <c r="AAU81" s="92">
        <v>156.932540118866</v>
      </c>
      <c r="AAV81" s="80"/>
      <c r="AAW81" s="91">
        <v>1928.7884066583799</v>
      </c>
      <c r="AAX81" s="92">
        <v>163.29279175155699</v>
      </c>
      <c r="AAY81" s="80"/>
      <c r="AAZ81" s="91">
        <v>1930.21075102694</v>
      </c>
      <c r="ABA81" s="92">
        <v>171.23644147571301</v>
      </c>
      <c r="ABB81" s="80"/>
      <c r="ABC81" s="91">
        <v>2067.5828154667201</v>
      </c>
      <c r="ABD81" s="92">
        <v>185.27316046497501</v>
      </c>
      <c r="ABF81" s="110">
        <v>2340.6954632122101</v>
      </c>
      <c r="ABG81" s="111">
        <v>228.227845662726</v>
      </c>
      <c r="ABH81" s="99"/>
      <c r="ABI81" s="110">
        <v>2343.3161806242201</v>
      </c>
      <c r="ABJ81" s="111">
        <v>237.42141305734199</v>
      </c>
      <c r="ABK81" s="99"/>
      <c r="ABL81" s="110">
        <v>2345.4797364362198</v>
      </c>
      <c r="ABM81" s="111">
        <v>248.91355138503499</v>
      </c>
      <c r="ABN81" s="99"/>
      <c r="ABO81" s="110">
        <v>2522.0630295597498</v>
      </c>
      <c r="ABP81" s="111">
        <v>270.71583876588301</v>
      </c>
      <c r="ABR81" s="129">
        <v>2962.7118514206099</v>
      </c>
      <c r="ABS81" s="130">
        <v>324.81761698821202</v>
      </c>
      <c r="ABT81" s="118"/>
      <c r="ABU81" s="129">
        <v>2966.9292451043202</v>
      </c>
      <c r="ABV81" s="130">
        <v>336.84602665428702</v>
      </c>
      <c r="ABW81" s="118"/>
      <c r="ABX81" s="129">
        <v>2970.7429523880201</v>
      </c>
      <c r="ABY81" s="130">
        <v>351.80696506133802</v>
      </c>
      <c r="ABZ81" s="118"/>
      <c r="ACA81" s="129">
        <v>3176.5942799999998</v>
      </c>
      <c r="ACB81" s="130">
        <v>381.20014670484898</v>
      </c>
      <c r="ACD81" s="148">
        <v>3609.1119590151602</v>
      </c>
      <c r="ACE81" s="149">
        <v>453.086881354078</v>
      </c>
      <c r="ACF81" s="137"/>
      <c r="ACG81" s="148">
        <v>3613.9914053070802</v>
      </c>
      <c r="ACH81" s="149">
        <v>470.64545830956803</v>
      </c>
      <c r="ACI81" s="137"/>
      <c r="ACJ81" s="148">
        <v>3618.329123599</v>
      </c>
      <c r="ACK81" s="149">
        <v>492.54549762335103</v>
      </c>
      <c r="ACL81" s="137"/>
      <c r="ACM81" s="148">
        <v>3622.5818698909102</v>
      </c>
      <c r="ACN81" s="149">
        <v>517.35887966234998</v>
      </c>
      <c r="ACP81" s="167">
        <v>4592.23521758279</v>
      </c>
      <c r="ACQ81" s="168">
        <v>628.07472253152696</v>
      </c>
      <c r="ACR81" s="156"/>
      <c r="ACS81" s="167">
        <v>4592.4095133460996</v>
      </c>
      <c r="ACT81" s="168">
        <v>651.105030812417</v>
      </c>
      <c r="ACU81" s="156"/>
      <c r="ACV81" s="167">
        <v>4598.7164360727302</v>
      </c>
      <c r="ACW81" s="168">
        <v>680.12080946436004</v>
      </c>
      <c r="ACX81" s="156"/>
      <c r="ACY81" s="167">
        <v>4604.9937859993597</v>
      </c>
      <c r="ACZ81" s="168">
        <v>713.05382789676696</v>
      </c>
      <c r="ADB81" s="186">
        <v>6290.6485270103003</v>
      </c>
      <c r="ADC81" s="187">
        <v>1039.09059358641</v>
      </c>
      <c r="ADD81" s="175"/>
      <c r="ADE81" s="186">
        <v>6291.3482477726802</v>
      </c>
      <c r="ADF81" s="187">
        <v>1076.7661890227801</v>
      </c>
      <c r="ADG81" s="175"/>
      <c r="ADH81" s="186">
        <v>6300.4846300974496</v>
      </c>
      <c r="ADI81" s="187">
        <v>1124.28769686549</v>
      </c>
      <c r="ADJ81" s="175"/>
      <c r="ADK81" s="186">
        <v>6309.6256000000003</v>
      </c>
      <c r="ADL81" s="187">
        <v>1178.5145462450701</v>
      </c>
      <c r="ADN81" s="205">
        <v>8250.1391377525306</v>
      </c>
      <c r="ADO81" s="206">
        <v>1571.84592297582</v>
      </c>
      <c r="ADP81" s="194"/>
      <c r="ADQ81" s="205">
        <v>8254.3277873870302</v>
      </c>
      <c r="ADR81" s="206">
        <v>1612.2497925200601</v>
      </c>
      <c r="ADS81" s="194"/>
      <c r="ADT81" s="205">
        <v>8256.1479954215101</v>
      </c>
      <c r="ADU81" s="206">
        <v>1671.39492383063</v>
      </c>
      <c r="ADV81" s="194"/>
      <c r="ADW81" s="205">
        <v>8257.8469970560109</v>
      </c>
      <c r="ADX81" s="206">
        <v>1735.11277208358</v>
      </c>
      <c r="ADY81" s="194"/>
      <c r="ADZ81" s="205">
        <v>8271.5332819249797</v>
      </c>
      <c r="AEA81" s="206">
        <v>1811.6214959644799</v>
      </c>
      <c r="AEB81" s="194"/>
      <c r="AEC81" s="205">
        <v>8285.5266399999891</v>
      </c>
      <c r="AED81" s="206">
        <v>1899.38386154877</v>
      </c>
      <c r="AEF81" s="224">
        <v>10569.042686947099</v>
      </c>
      <c r="AEG81" s="225">
        <v>2257.6403127243698</v>
      </c>
      <c r="AEH81" s="213"/>
      <c r="AEI81" s="224">
        <v>10576.6813297267</v>
      </c>
      <c r="AEJ81" s="225">
        <v>2310.4916306589198</v>
      </c>
      <c r="AEK81" s="213"/>
      <c r="AEL81" s="224">
        <v>10582.200443706401</v>
      </c>
      <c r="AEM81" s="225">
        <v>2387.0615569255701</v>
      </c>
      <c r="AEN81" s="213"/>
      <c r="AEO81" s="224">
        <v>10587.742932486</v>
      </c>
      <c r="AEP81" s="225">
        <v>2469.6047247700999</v>
      </c>
      <c r="AEQ81" s="213"/>
      <c r="AER81" s="224">
        <v>10608.698418845301</v>
      </c>
      <c r="AES81" s="225">
        <v>2568.8169676307102</v>
      </c>
      <c r="AET81" s="213"/>
      <c r="AEU81" s="224">
        <v>10613.407510024899</v>
      </c>
      <c r="AEV81" s="225">
        <v>2681.2555617892499</v>
      </c>
      <c r="AEX81" s="243">
        <v>13163.2326906422</v>
      </c>
      <c r="AEY81" s="244">
        <v>3114.9249485652899</v>
      </c>
      <c r="AEZ81" s="232"/>
      <c r="AFA81" s="243">
        <v>13174.64930884</v>
      </c>
      <c r="AFB81" s="244">
        <v>3181.8667025551299</v>
      </c>
      <c r="AFC81" s="232"/>
      <c r="AFD81" s="243">
        <v>13184.1953110378</v>
      </c>
      <c r="AFE81" s="244">
        <v>3278.2152632526299</v>
      </c>
      <c r="AFF81" s="232"/>
      <c r="AFG81" s="243">
        <v>13193.909269235601</v>
      </c>
      <c r="AFH81" s="244">
        <v>3381.95037170451</v>
      </c>
      <c r="AFI81" s="232"/>
      <c r="AFJ81" s="243">
        <v>13202.9197554334</v>
      </c>
      <c r="AFK81" s="244">
        <v>3505.16351445289</v>
      </c>
      <c r="AFL81" s="232"/>
      <c r="AFM81" s="243">
        <v>13232.2264</v>
      </c>
      <c r="AFN81" s="244">
        <v>3648.2314623340899</v>
      </c>
      <c r="AFP81" s="263">
        <v>15931.734486481701</v>
      </c>
      <c r="AFQ81" s="264">
        <v>4196.7462598762404</v>
      </c>
      <c r="AFR81" s="251"/>
      <c r="AFS81" s="263">
        <v>15923.7060688817</v>
      </c>
      <c r="AFT81" s="264">
        <v>4284.7121186533896</v>
      </c>
      <c r="AFU81" s="251"/>
      <c r="AFV81" s="263">
        <v>15935.303397170699</v>
      </c>
      <c r="AFW81" s="264">
        <v>4413.9220225658701</v>
      </c>
      <c r="AFX81" s="251"/>
      <c r="AFY81" s="263">
        <v>15947.1022726597</v>
      </c>
      <c r="AFZ81" s="264">
        <v>4553.2735988209797</v>
      </c>
      <c r="AGA81" s="251"/>
      <c r="AGB81" s="263">
        <v>15982.043306837801</v>
      </c>
      <c r="AGC81" s="264">
        <v>4721.32663030405</v>
      </c>
      <c r="AGD81" s="251"/>
      <c r="AGE81" s="263">
        <v>15993.510200000001</v>
      </c>
      <c r="AGF81" s="264">
        <v>4911.8073423461701</v>
      </c>
      <c r="AGH81" s="41"/>
      <c r="AGI81" s="42"/>
      <c r="AGK81" s="41"/>
      <c r="AGL81" s="42"/>
      <c r="AGN81" s="41"/>
      <c r="AGO81" s="42"/>
      <c r="AGQ81" s="41"/>
      <c r="AGR81" s="42"/>
      <c r="AGT81" s="41"/>
      <c r="AGU81" s="42"/>
      <c r="AGW81" s="41"/>
      <c r="AGX81" s="42"/>
      <c r="AGZ81" s="41"/>
      <c r="AHA81" s="42"/>
      <c r="AHC81" s="41"/>
      <c r="AHD81" s="42"/>
      <c r="AHF81" s="41"/>
      <c r="AHG81" s="42"/>
      <c r="AHI81" s="41"/>
      <c r="AHJ81" s="42"/>
      <c r="AHL81" s="41"/>
      <c r="AHM81" s="42"/>
      <c r="AHO81" s="41"/>
      <c r="AHP81" s="42"/>
      <c r="AHR81" s="41"/>
      <c r="AHS81" s="42"/>
      <c r="AHU81" s="41"/>
      <c r="AHV81" s="42"/>
      <c r="AHX81" s="41"/>
      <c r="AHY81" s="42"/>
      <c r="AIA81" s="41"/>
      <c r="AIB81" s="42"/>
      <c r="AID81" s="41"/>
      <c r="AIE81" s="42"/>
      <c r="AIG81" s="41"/>
      <c r="AIH81" s="42"/>
      <c r="AIJ81" s="41"/>
      <c r="AIK81" s="42"/>
      <c r="AIM81" s="41"/>
      <c r="AIN81" s="42"/>
      <c r="AIP81" s="41"/>
      <c r="AIQ81" s="42"/>
      <c r="AIS81" s="41"/>
      <c r="AIT81" s="42"/>
      <c r="AIV81" s="41"/>
      <c r="AIW81" s="42"/>
      <c r="AIY81" s="41"/>
      <c r="AIZ81" s="42"/>
      <c r="AJB81" s="41"/>
      <c r="AJC81" s="42"/>
      <c r="AJE81" s="41"/>
      <c r="AJF81" s="42"/>
      <c r="AJH81" s="41"/>
      <c r="AJI81" s="42"/>
      <c r="AJK81" s="41"/>
      <c r="AJL81" s="42"/>
      <c r="AJN81" s="41"/>
      <c r="AJO81" s="42"/>
      <c r="AJQ81" s="41"/>
      <c r="AJR81" s="42"/>
      <c r="AJT81" s="41"/>
      <c r="AJU81" s="42"/>
      <c r="AJW81" s="41"/>
      <c r="AJX81" s="42"/>
      <c r="AJZ81" s="41"/>
      <c r="AKA81" s="42"/>
      <c r="AKC81" s="41"/>
      <c r="AKD81" s="42"/>
      <c r="AKF81" s="41"/>
      <c r="AKG81" s="42"/>
      <c r="AKI81" s="41"/>
      <c r="AKJ81" s="42"/>
      <c r="AKL81" s="41"/>
      <c r="AKM81" s="42"/>
      <c r="AKN81" s="66"/>
      <c r="AKO81" s="41"/>
      <c r="AKP81" s="42"/>
      <c r="AKQ81" s="66"/>
      <c r="AKR81" s="41"/>
      <c r="AKS81" s="42"/>
      <c r="AKU81" s="41"/>
      <c r="AKV81" s="42"/>
      <c r="AKW81" s="66"/>
      <c r="AKX81" s="41"/>
      <c r="AKY81" s="42"/>
      <c r="AKZ81" s="66"/>
      <c r="ALA81" s="41"/>
      <c r="ALB81" s="42"/>
      <c r="ALD81" s="41"/>
      <c r="ALE81" s="42"/>
      <c r="ALF81" s="66"/>
      <c r="ALG81" s="41"/>
      <c r="ALH81" s="42"/>
      <c r="ALI81" s="66"/>
      <c r="ALJ81" s="41"/>
      <c r="ALK81" s="42"/>
      <c r="ALM81" s="41"/>
      <c r="ALN81" s="42"/>
      <c r="ALO81" s="66"/>
      <c r="ALP81" s="41"/>
      <c r="ALQ81" s="42"/>
      <c r="ALR81" s="66"/>
      <c r="ALS81" s="41"/>
      <c r="ALT81" s="42"/>
      <c r="ALV81" s="41"/>
      <c r="ALW81" s="42"/>
      <c r="ALX81" s="66"/>
      <c r="ALY81" s="41"/>
      <c r="ALZ81" s="42"/>
      <c r="AMA81" s="66"/>
      <c r="AMB81" s="41"/>
      <c r="AMC81" s="42"/>
      <c r="AME81" s="41"/>
      <c r="AMF81" s="42"/>
      <c r="AMG81" s="66"/>
      <c r="AMH81" s="41"/>
      <c r="AMI81" s="42"/>
      <c r="AMJ81" s="66"/>
      <c r="AMK81" s="41"/>
      <c r="AML81" s="42"/>
      <c r="AMN81" s="41"/>
      <c r="AMO81" s="42"/>
      <c r="AMP81" s="66"/>
      <c r="AMQ81" s="41"/>
      <c r="AMR81" s="42"/>
      <c r="AMS81" s="66"/>
      <c r="AMT81" s="41"/>
      <c r="AMU81" s="42"/>
      <c r="AMW81" s="41"/>
      <c r="AMX81" s="42"/>
      <c r="AMY81" s="66"/>
      <c r="AMZ81" s="41"/>
      <c r="ANA81" s="42"/>
      <c r="ANB81" s="66"/>
      <c r="ANC81" s="41"/>
      <c r="AND81" s="42"/>
      <c r="ANF81" s="41"/>
      <c r="ANG81" s="42"/>
      <c r="ANH81" s="66"/>
      <c r="ANI81" s="41"/>
      <c r="ANJ81" s="42"/>
      <c r="ANK81" s="66"/>
      <c r="ANL81" s="41"/>
      <c r="ANM81" s="42"/>
      <c r="ANO81" s="41"/>
      <c r="ANP81" s="42"/>
      <c r="ANQ81" s="66"/>
      <c r="ANR81" s="41"/>
      <c r="ANS81" s="42"/>
      <c r="ANT81" s="66"/>
      <c r="ANU81" s="41"/>
      <c r="ANV81" s="42"/>
      <c r="ANX81" s="41"/>
      <c r="ANY81" s="42"/>
      <c r="ANZ81" s="66"/>
      <c r="AOA81" s="41"/>
      <c r="AOB81" s="42"/>
      <c r="AOC81" s="66"/>
      <c r="AOD81" s="41"/>
      <c r="AOE81" s="42"/>
      <c r="AOG81" s="41"/>
      <c r="AOH81" s="42"/>
      <c r="AOI81" s="66"/>
      <c r="AOJ81" s="41"/>
      <c r="AOK81" s="42"/>
      <c r="AOL81" s="66"/>
      <c r="AOM81" s="41"/>
      <c r="AON81" s="42"/>
      <c r="AOP81" s="41"/>
      <c r="AOQ81" s="42"/>
      <c r="AOS81" s="41"/>
      <c r="AOT81" s="42"/>
      <c r="AOV81" s="41"/>
      <c r="AOW81" s="42"/>
      <c r="AOY81" s="41"/>
      <c r="AOZ81" s="42"/>
      <c r="APB81" s="41"/>
      <c r="APC81" s="42"/>
      <c r="APE81" s="41"/>
      <c r="APF81" s="42"/>
      <c r="APH81" s="41"/>
      <c r="API81" s="42"/>
      <c r="APK81" s="41"/>
      <c r="APL81" s="42"/>
      <c r="APN81" s="41"/>
      <c r="APO81" s="42"/>
      <c r="APQ81" s="41"/>
      <c r="APR81" s="42"/>
      <c r="APT81" s="41"/>
      <c r="APU81" s="42"/>
      <c r="APW81" s="41"/>
      <c r="APX81" s="42"/>
      <c r="APZ81" s="41"/>
      <c r="AQA81" s="42"/>
      <c r="AQC81" s="41"/>
      <c r="AQD81" s="42"/>
      <c r="AQF81" s="41"/>
      <c r="AQG81" s="42"/>
      <c r="AQI81" s="41"/>
      <c r="AQJ81" s="42"/>
      <c r="AQL81" s="41"/>
      <c r="AQM81" s="42"/>
      <c r="AQO81" s="41"/>
      <c r="AQP81" s="42"/>
      <c r="AQR81" s="41"/>
      <c r="AQS81" s="42"/>
      <c r="AQU81" s="41"/>
      <c r="AQV81" s="42"/>
      <c r="AQX81" s="41"/>
      <c r="AQY81" s="42"/>
      <c r="ARA81" s="41"/>
      <c r="ARB81" s="42"/>
      <c r="ARD81" s="41"/>
      <c r="ARE81" s="42"/>
      <c r="ARG81" s="41"/>
      <c r="ARH81" s="42"/>
      <c r="ARJ81" s="41"/>
      <c r="ARK81" s="42"/>
      <c r="ARM81" s="41"/>
      <c r="ARN81" s="42"/>
      <c r="ARP81" s="41"/>
      <c r="ARQ81" s="42"/>
      <c r="ARS81" s="41"/>
      <c r="ART81" s="42"/>
      <c r="ARV81" s="41"/>
      <c r="ARW81" s="42"/>
      <c r="ARY81" s="41"/>
      <c r="ARZ81" s="42"/>
      <c r="ASB81" s="41"/>
      <c r="ASC81" s="42"/>
      <c r="ASE81" s="41"/>
      <c r="ASF81" s="42"/>
      <c r="ASH81" s="41"/>
      <c r="ASI81" s="42"/>
      <c r="ASK81" s="41"/>
      <c r="ASL81" s="42"/>
      <c r="ASN81" s="41"/>
      <c r="ASO81" s="42"/>
      <c r="ASQ81" s="41"/>
      <c r="ASR81" s="42"/>
      <c r="AST81" s="41"/>
      <c r="ASU81" s="42"/>
      <c r="ASW81" s="41"/>
      <c r="ASX81" s="42"/>
      <c r="ASZ81" s="41"/>
      <c r="ATA81" s="42"/>
      <c r="ATC81" s="41"/>
      <c r="ATD81" s="42"/>
      <c r="ATF81" s="41"/>
      <c r="ATG81" s="42"/>
      <c r="ATI81" s="41"/>
      <c r="ATJ81" s="42"/>
      <c r="ATL81" s="41"/>
      <c r="ATM81" s="42"/>
      <c r="ATO81" s="41"/>
      <c r="ATP81" s="42"/>
      <c r="ATR81" s="41"/>
      <c r="ATS81" s="42"/>
      <c r="ATU81" s="41"/>
      <c r="ATV81" s="42"/>
      <c r="ATX81" s="41"/>
      <c r="ATY81" s="42"/>
      <c r="AUA81" s="41"/>
      <c r="AUB81" s="42"/>
      <c r="AUD81" s="41"/>
      <c r="AUE81" s="42"/>
      <c r="AUG81" s="41"/>
      <c r="AUH81" s="42"/>
      <c r="AUJ81" s="41"/>
      <c r="AUK81" s="42"/>
      <c r="AUM81" s="41"/>
      <c r="AUN81" s="42"/>
      <c r="AUP81" s="41"/>
      <c r="AUQ81" s="42"/>
      <c r="AUS81" s="41"/>
      <c r="AUT81" s="42"/>
      <c r="AUV81" s="41"/>
      <c r="AUW81" s="42"/>
      <c r="AUY81" s="41"/>
      <c r="AUZ81" s="42"/>
      <c r="AVB81" s="41"/>
      <c r="AVC81" s="42"/>
      <c r="AVE81" s="41"/>
      <c r="AVF81" s="42"/>
      <c r="AVH81" s="41"/>
      <c r="AVI81" s="42"/>
      <c r="AVK81" s="41"/>
      <c r="AVL81" s="42"/>
      <c r="AVN81" s="41"/>
      <c r="AVO81" s="42"/>
      <c r="AVQ81" s="41"/>
      <c r="AVR81" s="42"/>
      <c r="AVT81" s="41"/>
      <c r="AVU81" s="42"/>
      <c r="AVW81" s="41"/>
      <c r="AVX81" s="42"/>
      <c r="AVZ81" s="41"/>
      <c r="AWA81" s="42"/>
      <c r="AWC81" s="41"/>
      <c r="AWD81" s="42"/>
      <c r="AWF81" s="41"/>
      <c r="AWG81" s="42"/>
      <c r="AWH81" s="66"/>
      <c r="AWI81" s="41"/>
      <c r="AWJ81" s="42"/>
      <c r="AWK81" s="66"/>
      <c r="AWL81" s="41"/>
      <c r="AWM81" s="42"/>
      <c r="AWO81" s="41"/>
      <c r="AWP81" s="42"/>
      <c r="AWQ81" s="66"/>
      <c r="AWR81" s="41"/>
      <c r="AWS81" s="42"/>
      <c r="AWT81" s="66"/>
      <c r="AWU81" s="41"/>
      <c r="AWV81" s="42"/>
      <c r="AWX81" s="41"/>
      <c r="AWY81" s="42"/>
      <c r="AWZ81" s="66"/>
      <c r="AXA81" s="41"/>
      <c r="AXB81" s="42"/>
      <c r="AXC81" s="66"/>
      <c r="AXD81" s="41"/>
      <c r="AXE81" s="42"/>
      <c r="AXG81" s="41"/>
      <c r="AXH81" s="42"/>
      <c r="AXI81" s="66"/>
      <c r="AXJ81" s="41"/>
      <c r="AXK81" s="42"/>
      <c r="AXL81" s="66"/>
      <c r="AXM81" s="41"/>
      <c r="AXN81" s="42"/>
      <c r="AXP81" s="41"/>
      <c r="AXQ81" s="42"/>
      <c r="AXR81" s="66"/>
      <c r="AXS81" s="41"/>
      <c r="AXT81" s="42"/>
      <c r="AXU81" s="66"/>
      <c r="AXV81" s="41"/>
      <c r="AXW81" s="42"/>
      <c r="AXY81" s="41"/>
      <c r="AXZ81" s="42"/>
      <c r="AYA81" s="66"/>
      <c r="AYB81" s="41"/>
      <c r="AYC81" s="42"/>
      <c r="AYD81" s="66"/>
      <c r="AYE81" s="41"/>
      <c r="AYF81" s="42"/>
      <c r="AYH81" s="41"/>
      <c r="AYI81" s="42"/>
      <c r="AYJ81" s="66"/>
      <c r="AYK81" s="41"/>
      <c r="AYL81" s="42"/>
      <c r="AYM81" s="66"/>
      <c r="AYN81" s="41"/>
      <c r="AYO81" s="42"/>
      <c r="AYQ81" s="41"/>
      <c r="AYR81" s="42"/>
      <c r="AYS81" s="66"/>
      <c r="AYT81" s="41"/>
      <c r="AYU81" s="42"/>
      <c r="AYV81" s="66"/>
      <c r="AYW81" s="41"/>
      <c r="AYX81" s="42"/>
      <c r="AYZ81" s="41"/>
      <c r="AZA81" s="42"/>
      <c r="AZB81" s="66"/>
      <c r="AZC81" s="41"/>
      <c r="AZD81" s="42"/>
      <c r="AZE81" s="66"/>
      <c r="AZF81" s="41"/>
      <c r="AZG81" s="42"/>
      <c r="AZI81" s="41"/>
      <c r="AZJ81" s="42"/>
      <c r="AZK81" s="66"/>
      <c r="AZL81" s="41"/>
      <c r="AZM81" s="42"/>
      <c r="AZN81" s="66"/>
      <c r="AZO81" s="41"/>
      <c r="AZP81" s="42"/>
      <c r="AZR81" s="41"/>
      <c r="AZS81" s="42"/>
      <c r="AZT81" s="66"/>
      <c r="AZU81" s="41"/>
      <c r="AZV81" s="42"/>
      <c r="AZW81" s="66"/>
      <c r="AZX81" s="41"/>
      <c r="AZY81" s="42"/>
    </row>
    <row r="82" spans="2:1377" x14ac:dyDescent="0.15">
      <c r="B82" s="41">
        <v>443.270796328622</v>
      </c>
      <c r="C82" s="42">
        <v>36.751937180098103</v>
      </c>
      <c r="E82" s="41">
        <v>434.60235317096198</v>
      </c>
      <c r="F82" s="42">
        <v>39.548445724742002</v>
      </c>
      <c r="H82" s="41">
        <v>443.44753027680798</v>
      </c>
      <c r="I82" s="42">
        <v>41.883975866204999</v>
      </c>
      <c r="J82" s="66"/>
      <c r="K82" s="41">
        <v>481.53154741763899</v>
      </c>
      <c r="L82" s="42">
        <v>45.926548700187404</v>
      </c>
      <c r="N82" s="41">
        <v>549.96563633157803</v>
      </c>
      <c r="O82" s="42">
        <v>54.2295465917718</v>
      </c>
      <c r="P82" s="66"/>
      <c r="Q82" s="41">
        <v>540.63208376606997</v>
      </c>
      <c r="R82" s="42">
        <v>58.309185578035603</v>
      </c>
      <c r="S82" s="66"/>
      <c r="T82" s="41">
        <v>527.42781120056395</v>
      </c>
      <c r="U82" s="42">
        <v>63.162327560296099</v>
      </c>
      <c r="V82" s="66"/>
      <c r="W82" s="41">
        <v>603.02152920947299</v>
      </c>
      <c r="X82" s="42">
        <v>68.0505145963469</v>
      </c>
      <c r="Z82" s="41">
        <v>724.998088370245</v>
      </c>
      <c r="AA82" s="42">
        <v>77.154200154693697</v>
      </c>
      <c r="AB82" s="66"/>
      <c r="AC82" s="41">
        <v>716.43856437662998</v>
      </c>
      <c r="AD82" s="42">
        <v>82.543484133449695</v>
      </c>
      <c r="AE82" s="66"/>
      <c r="AF82" s="41">
        <v>703.66016038301302</v>
      </c>
      <c r="AG82" s="42">
        <v>89.040924601908699</v>
      </c>
      <c r="AH82" s="66"/>
      <c r="AI82" s="41">
        <v>756.28796861164801</v>
      </c>
      <c r="AJ82" s="42">
        <v>97.818667003103101</v>
      </c>
      <c r="AL82" s="41">
        <v>874.52139273311798</v>
      </c>
      <c r="AM82" s="42">
        <v>108.263335470096</v>
      </c>
      <c r="AN82" s="66"/>
      <c r="AO82" s="41">
        <v>863.14561565021495</v>
      </c>
      <c r="AP82" s="42">
        <v>116.09042017052499</v>
      </c>
      <c r="AQ82" s="66"/>
      <c r="AR82" s="41">
        <v>846.43223856731299</v>
      </c>
      <c r="AS82" s="42">
        <v>125.511408182747</v>
      </c>
      <c r="AT82" s="66"/>
      <c r="AU82" s="41">
        <v>826.07412291171897</v>
      </c>
      <c r="AV82" s="42">
        <v>135.30811741020199</v>
      </c>
      <c r="AX82" s="41">
        <v>1144.74337529528</v>
      </c>
      <c r="AY82" s="42">
        <v>149.05442212148799</v>
      </c>
      <c r="AZ82" s="66"/>
      <c r="BA82" s="41">
        <v>1121.2975466113401</v>
      </c>
      <c r="BB82" s="42">
        <v>159.42484683298301</v>
      </c>
      <c r="BC82" s="66"/>
      <c r="BD82" s="41">
        <v>1103.1409092434701</v>
      </c>
      <c r="BE82" s="42">
        <v>171.98855474041599</v>
      </c>
      <c r="BF82" s="66"/>
      <c r="BG82" s="41">
        <v>1080.7368292132001</v>
      </c>
      <c r="BH82" s="42">
        <v>185.240498665725</v>
      </c>
      <c r="BJ82" s="41">
        <v>1582.83556331728</v>
      </c>
      <c r="BK82" s="42">
        <v>247.86638643243799</v>
      </c>
      <c r="BL82" s="66"/>
      <c r="BM82" s="41">
        <v>1552.3801935972499</v>
      </c>
      <c r="BN82" s="42">
        <v>264.890856898555</v>
      </c>
      <c r="BO82" s="66"/>
      <c r="BP82" s="41">
        <v>1529.4250541572101</v>
      </c>
      <c r="BQ82" s="42">
        <v>285.57932586838098</v>
      </c>
      <c r="BR82" s="66"/>
      <c r="BS82" s="41">
        <v>1500.8871083010699</v>
      </c>
      <c r="BT82" s="42">
        <v>307.59817622195402</v>
      </c>
      <c r="BV82" s="41">
        <v>2116.3146305846499</v>
      </c>
      <c r="BW82" s="42">
        <v>371.41568244451503</v>
      </c>
      <c r="BX82" s="66"/>
      <c r="BY82" s="41">
        <v>2094.0984665061901</v>
      </c>
      <c r="BZ82" s="42">
        <v>389.93405707031201</v>
      </c>
      <c r="CA82" s="66"/>
      <c r="CB82" s="41">
        <v>2056.3054224277198</v>
      </c>
      <c r="CC82" s="42">
        <v>416.40629947558898</v>
      </c>
      <c r="CD82" s="66"/>
      <c r="CE82" s="41">
        <v>2014.93465834927</v>
      </c>
      <c r="CF82" s="42">
        <v>444.29416709314597</v>
      </c>
      <c r="CG82" s="66"/>
      <c r="CH82" s="41">
        <v>1985.86481019234</v>
      </c>
      <c r="CI82" s="42">
        <v>475.23036893890702</v>
      </c>
      <c r="CJ82" s="66"/>
      <c r="CK82" s="41">
        <v>2047.6397984269599</v>
      </c>
      <c r="CL82" s="42">
        <v>497.77483120420402</v>
      </c>
      <c r="CN82" s="41">
        <v>2824.9111400933102</v>
      </c>
      <c r="CO82" s="42">
        <v>532.09627574099295</v>
      </c>
      <c r="CP82" s="66"/>
      <c r="CQ82" s="41">
        <v>2804.9634933340599</v>
      </c>
      <c r="CR82" s="42">
        <v>556.30855230341695</v>
      </c>
      <c r="CS82" s="66"/>
      <c r="CT82" s="41">
        <v>2768.43145657481</v>
      </c>
      <c r="CU82" s="42">
        <v>590.77108789734302</v>
      </c>
      <c r="CV82" s="66"/>
      <c r="CW82" s="41">
        <v>2728.1498848155502</v>
      </c>
      <c r="CX82" s="42">
        <v>627.46495213102196</v>
      </c>
      <c r="CY82" s="66"/>
      <c r="CZ82" s="41">
        <v>2813.14785601929</v>
      </c>
      <c r="DA82" s="42">
        <v>653.86575316503797</v>
      </c>
      <c r="DB82" s="66"/>
      <c r="DC82" s="41">
        <v>2755.4978999999998</v>
      </c>
      <c r="DD82" s="42">
        <v>699.58016520110004</v>
      </c>
      <c r="DF82" s="41">
        <v>3627.5669336504502</v>
      </c>
      <c r="DG82" s="42">
        <v>732.56883974809102</v>
      </c>
      <c r="DH82" s="66"/>
      <c r="DI82" s="41">
        <v>3610.4532908880601</v>
      </c>
      <c r="DJ82" s="42">
        <v>763.20496263824703</v>
      </c>
      <c r="DK82" s="66"/>
      <c r="DL82" s="41">
        <v>3575.7477481256601</v>
      </c>
      <c r="DM82" s="42">
        <v>806.713930973527</v>
      </c>
      <c r="DN82" s="66"/>
      <c r="DO82" s="41">
        <v>3657.9724770760599</v>
      </c>
      <c r="DP82" s="42">
        <v>832.32117529273</v>
      </c>
      <c r="DQ82" s="66"/>
      <c r="DR82" s="41">
        <v>3486.8225626008498</v>
      </c>
      <c r="DS82" s="42">
        <v>907.06971457151406</v>
      </c>
      <c r="DT82" s="66"/>
      <c r="DU82" s="41">
        <v>3584.40918536851</v>
      </c>
      <c r="DV82" s="42">
        <v>946.43773358948499</v>
      </c>
      <c r="DX82" s="41">
        <v>4422.3987585730702</v>
      </c>
      <c r="DY82" s="42">
        <v>988.59456132547905</v>
      </c>
      <c r="DZ82" s="66"/>
      <c r="EA82" s="41">
        <v>4364.3996985730701</v>
      </c>
      <c r="EB82" s="42">
        <v>1029.8405013203201</v>
      </c>
      <c r="EC82" s="66"/>
      <c r="ED82" s="41">
        <v>4322.9980914851703</v>
      </c>
      <c r="EE82" s="42">
        <v>1088.2894085324999</v>
      </c>
      <c r="EF82" s="66"/>
      <c r="EG82" s="41">
        <v>4422.6479431335702</v>
      </c>
      <c r="EH82" s="42">
        <v>1122.6472750748201</v>
      </c>
      <c r="EI82" s="66"/>
      <c r="EJ82" s="41">
        <v>4258.1336902214698</v>
      </c>
      <c r="EK82" s="42">
        <v>1223.4416475313999</v>
      </c>
      <c r="EL82" s="66"/>
      <c r="EM82" s="41">
        <v>4334.37352085363</v>
      </c>
      <c r="EN82" s="42">
        <v>1276.68135427328</v>
      </c>
      <c r="EP82" s="41">
        <v>1265.54593187559</v>
      </c>
      <c r="EQ82" s="42">
        <v>71.335250128029202</v>
      </c>
      <c r="ER82" s="66"/>
      <c r="ES82" s="41">
        <v>1264.42698871793</v>
      </c>
      <c r="ET82" s="42">
        <v>76.183055654043599</v>
      </c>
      <c r="EU82" s="66"/>
      <c r="EV82" s="41">
        <v>1261.59348556027</v>
      </c>
      <c r="EW82" s="42">
        <v>82.090784245879604</v>
      </c>
      <c r="EX82" s="66"/>
      <c r="EY82" s="41">
        <v>1356.0468000000001</v>
      </c>
      <c r="EZ82" s="42">
        <v>89.677903578291506</v>
      </c>
      <c r="FB82" s="41">
        <v>1542.65034178416</v>
      </c>
      <c r="FC82" s="42">
        <v>105.34469826709601</v>
      </c>
      <c r="FD82" s="66"/>
      <c r="FE82" s="41">
        <v>1542.1245392186499</v>
      </c>
      <c r="FF82" s="42">
        <v>112.426408622894</v>
      </c>
      <c r="FG82" s="66"/>
      <c r="FH82" s="41">
        <v>1539.68801665315</v>
      </c>
      <c r="FI82" s="42">
        <v>121.064805417782</v>
      </c>
      <c r="FJ82" s="66"/>
      <c r="FK82" s="41">
        <v>1661.7813502278</v>
      </c>
      <c r="FL82" s="42">
        <v>132.97772100483499</v>
      </c>
      <c r="FN82" s="41">
        <v>1964.55087493519</v>
      </c>
      <c r="FO82" s="42">
        <v>150.180156663118</v>
      </c>
      <c r="FP82" s="66"/>
      <c r="FQ82" s="41">
        <v>1966.0573509415699</v>
      </c>
      <c r="FR82" s="42">
        <v>159.529901671917</v>
      </c>
      <c r="FS82" s="66"/>
      <c r="FT82" s="41">
        <v>1965.5849469479499</v>
      </c>
      <c r="FU82" s="42">
        <v>170.92394372373499</v>
      </c>
      <c r="FV82" s="66"/>
      <c r="FW82" s="41">
        <v>2105.97374796751</v>
      </c>
      <c r="FX82" s="42">
        <v>187.29981707808301</v>
      </c>
      <c r="FZ82" s="41">
        <v>2389.55604589626</v>
      </c>
      <c r="GA82" s="42">
        <v>210.62876176020799</v>
      </c>
      <c r="GB82" s="66"/>
      <c r="GC82" s="41">
        <v>2390.7627688133598</v>
      </c>
      <c r="GD82" s="42">
        <v>224.23351406479901</v>
      </c>
      <c r="GE82" s="66"/>
      <c r="GF82" s="41">
        <v>2460.9242104817499</v>
      </c>
      <c r="GG82" s="42">
        <v>234.95989078866</v>
      </c>
      <c r="GH82" s="66"/>
      <c r="GI82" s="41">
        <v>2386.68166464756</v>
      </c>
      <c r="GJ82" s="42">
        <v>259.01536408117698</v>
      </c>
      <c r="GL82" s="41">
        <v>3056.2033582382001</v>
      </c>
      <c r="GM82" s="42">
        <v>290.31022731138802</v>
      </c>
      <c r="GN82" s="66"/>
      <c r="GO82" s="41">
        <v>3047.8565295542599</v>
      </c>
      <c r="GP82" s="42">
        <v>308.33884359001399</v>
      </c>
      <c r="GQ82" s="66"/>
      <c r="GR82" s="41">
        <v>3048.1588921863899</v>
      </c>
      <c r="GS82" s="42">
        <v>330.34062201958699</v>
      </c>
      <c r="GT82" s="66"/>
      <c r="GU82" s="41">
        <v>3046.8771826624002</v>
      </c>
      <c r="GV82" s="42">
        <v>354.64743981281401</v>
      </c>
      <c r="GX82" s="41">
        <v>4192.6156828732301</v>
      </c>
      <c r="GY82" s="42">
        <v>483.01187002577598</v>
      </c>
      <c r="GZ82" s="66"/>
      <c r="HA82" s="41">
        <v>4182.2923131532098</v>
      </c>
      <c r="HB82" s="42">
        <v>512.62893012776203</v>
      </c>
      <c r="HC82" s="66"/>
      <c r="HD82" s="41">
        <v>4183.9491737131602</v>
      </c>
      <c r="HE82" s="42">
        <v>548.80965314166895</v>
      </c>
      <c r="HF82" s="66"/>
      <c r="HG82" s="41">
        <v>4313.6764940644898</v>
      </c>
      <c r="HH82" s="42">
        <v>574.82819926420996</v>
      </c>
      <c r="HJ82" s="41">
        <v>5516.1620286970001</v>
      </c>
      <c r="HK82" s="42">
        <v>726.20759927817596</v>
      </c>
      <c r="HL82" s="66"/>
      <c r="HM82" s="41">
        <v>5512.6638646185502</v>
      </c>
      <c r="HN82" s="42">
        <v>758.37343153007896</v>
      </c>
      <c r="HO82" s="66"/>
      <c r="HP82" s="41">
        <v>5500.8968205400797</v>
      </c>
      <c r="HQ82" s="42">
        <v>804.52287980465803</v>
      </c>
      <c r="HR82" s="66"/>
      <c r="HS82" s="41">
        <v>5487.6940564616298</v>
      </c>
      <c r="HT82" s="42">
        <v>853.44529651405196</v>
      </c>
      <c r="HU82" s="66"/>
      <c r="HV82" s="41">
        <v>5661.9966638339401</v>
      </c>
      <c r="HW82" s="42">
        <v>888.18689775877397</v>
      </c>
      <c r="HX82" s="66"/>
      <c r="HY82" s="41">
        <v>5494.4781000000003</v>
      </c>
      <c r="HZ82" s="42">
        <v>971.57624791807905</v>
      </c>
      <c r="IB82" s="41">
        <v>7116.8314587054501</v>
      </c>
      <c r="IC82" s="42">
        <v>1042.59410907233</v>
      </c>
      <c r="ID82" s="66"/>
      <c r="IE82" s="41">
        <v>7117.9415619461897</v>
      </c>
      <c r="IF82" s="42">
        <v>1084.67655321701</v>
      </c>
      <c r="IG82" s="66"/>
      <c r="IH82" s="41">
        <v>7110.6887751869399</v>
      </c>
      <c r="II82" s="42">
        <v>1144.76220837353</v>
      </c>
      <c r="IJ82" s="66"/>
      <c r="IK82" s="41">
        <v>7102.0962034276899</v>
      </c>
      <c r="IL82" s="42">
        <v>1208.6722640676201</v>
      </c>
      <c r="IM82" s="66"/>
      <c r="IN82" s="41">
        <v>7116.6500999091804</v>
      </c>
      <c r="IO82" s="42">
        <v>1283.27693096545</v>
      </c>
      <c r="IP82" s="66"/>
      <c r="IQ82" s="41">
        <v>7100.2852000000003</v>
      </c>
      <c r="IR82" s="42">
        <v>1365.66534202758</v>
      </c>
      <c r="IT82" s="41">
        <v>8911.6513147057394</v>
      </c>
      <c r="IU82" s="42">
        <v>1437.91846110596</v>
      </c>
      <c r="IV82" s="66"/>
      <c r="IW82" s="41">
        <v>8917.9351719433307</v>
      </c>
      <c r="IX82" s="42">
        <v>1491.1869227791101</v>
      </c>
      <c r="IY82" s="66"/>
      <c r="IZ82" s="41">
        <v>8915.7621291809301</v>
      </c>
      <c r="JA82" s="42">
        <v>1567.0543884173001</v>
      </c>
      <c r="JB82" s="66"/>
      <c r="JC82" s="41">
        <v>8912.3452364185305</v>
      </c>
      <c r="JD82" s="42">
        <v>1647.87573451771</v>
      </c>
      <c r="JE82" s="66"/>
      <c r="JF82" s="41">
        <v>8903.9069436561495</v>
      </c>
      <c r="JG82" s="42">
        <v>1742.4927484745799</v>
      </c>
      <c r="JH82" s="66"/>
      <c r="JI82" s="41">
        <v>9190.5293015569296</v>
      </c>
      <c r="JJ82" s="42">
        <v>1803.6529305218201</v>
      </c>
      <c r="JL82" s="41">
        <v>10806.6728440149</v>
      </c>
      <c r="JM82" s="42">
        <v>1940.66142233855</v>
      </c>
      <c r="JN82" s="66"/>
      <c r="JO82" s="41">
        <v>10776.750784014899</v>
      </c>
      <c r="JP82" s="42">
        <v>2012.4084920897201</v>
      </c>
      <c r="JQ82" s="66"/>
      <c r="JR82" s="41">
        <v>10774.388176926899</v>
      </c>
      <c r="JS82" s="42">
        <v>2114.3379030302599</v>
      </c>
      <c r="JT82" s="66"/>
      <c r="JU82" s="41">
        <v>10770.5329498391</v>
      </c>
      <c r="JV82" s="42">
        <v>2223.0714461513298</v>
      </c>
      <c r="JW82" s="66"/>
      <c r="JX82" s="41">
        <v>10802.0077756633</v>
      </c>
      <c r="JY82" s="42">
        <v>2350.5670650101601</v>
      </c>
      <c r="JZ82" s="66"/>
      <c r="KA82" s="41">
        <v>11106.559226048001</v>
      </c>
      <c r="KB82" s="42">
        <v>2433.04365451078</v>
      </c>
      <c r="KD82" s="41">
        <v>2495.4971130755598</v>
      </c>
      <c r="KE82" s="42">
        <v>172.328386567244</v>
      </c>
      <c r="KF82" s="66"/>
      <c r="KG82" s="41">
        <v>2494.8634677125401</v>
      </c>
      <c r="KH82" s="42">
        <v>178.559554286408</v>
      </c>
      <c r="KI82" s="66"/>
      <c r="KJ82" s="41">
        <v>2493.2241359495201</v>
      </c>
      <c r="KK82" s="42">
        <v>186.073612904166</v>
      </c>
      <c r="KL82" s="66"/>
      <c r="KM82" s="41">
        <v>2661.8695277176098</v>
      </c>
      <c r="KN82" s="42">
        <v>199.44142089904301</v>
      </c>
      <c r="KP82" s="41">
        <v>3027.8633669026499</v>
      </c>
      <c r="KQ82" s="42">
        <v>251.838467608804</v>
      </c>
      <c r="KR82" s="66"/>
      <c r="KS82" s="41">
        <v>3027.5840963390001</v>
      </c>
      <c r="KT82" s="42">
        <v>260.84598030537398</v>
      </c>
      <c r="KU82" s="66"/>
      <c r="KV82" s="41">
        <v>3026.18438897535</v>
      </c>
      <c r="KW82" s="42">
        <v>271.67098344595303</v>
      </c>
      <c r="KX82" s="66"/>
      <c r="KY82" s="41">
        <v>3243.3960799739598</v>
      </c>
      <c r="KZ82" s="42">
        <v>292.95589869000798</v>
      </c>
      <c r="LB82" s="41">
        <v>3823.0430794424301</v>
      </c>
      <c r="LC82" s="42">
        <v>359.55717914264198</v>
      </c>
      <c r="LD82" s="66"/>
      <c r="LE82" s="41">
        <v>3823.9672750861901</v>
      </c>
      <c r="LF82" s="42">
        <v>371.52241015911301</v>
      </c>
      <c r="LG82" s="66"/>
      <c r="LH82" s="41">
        <v>3823.73180352996</v>
      </c>
      <c r="LI82" s="42">
        <v>385.82053152224501</v>
      </c>
      <c r="LJ82" s="66"/>
      <c r="LK82" s="41">
        <v>4077.5417400000001</v>
      </c>
      <c r="LL82" s="42">
        <v>414.89731438673999</v>
      </c>
      <c r="LN82" s="41">
        <v>4659.9629604172897</v>
      </c>
      <c r="LO82" s="42">
        <v>501.52356970956902</v>
      </c>
      <c r="LP82" s="66"/>
      <c r="LQ82" s="41">
        <v>4660.7191454383801</v>
      </c>
      <c r="LR82" s="42">
        <v>518.77313113563605</v>
      </c>
      <c r="LS82" s="66"/>
      <c r="LT82" s="41">
        <v>4659.9879864594604</v>
      </c>
      <c r="LU82" s="42">
        <v>539.43096291450604</v>
      </c>
      <c r="LV82" s="66"/>
      <c r="LW82" s="41">
        <v>4658.4272214805496</v>
      </c>
      <c r="LX82" s="42">
        <v>562.14971994831296</v>
      </c>
      <c r="LZ82" s="41">
        <v>5920.0405393881101</v>
      </c>
      <c r="MA82" s="42">
        <v>695.15073770829702</v>
      </c>
      <c r="MB82" s="66"/>
      <c r="MC82" s="41">
        <v>5915.16897266459</v>
      </c>
      <c r="MD82" s="42">
        <v>717.82627241423302</v>
      </c>
      <c r="ME82" s="66"/>
      <c r="MF82" s="41">
        <v>5915.4122368175404</v>
      </c>
      <c r="MG82" s="42">
        <v>745.47114766051902</v>
      </c>
      <c r="MH82" s="66"/>
      <c r="MI82" s="41">
        <v>5914.7318999999998</v>
      </c>
      <c r="MJ82" s="42">
        <v>775.89003583491103</v>
      </c>
      <c r="ML82" s="41">
        <v>8104.7243270650197</v>
      </c>
      <c r="MM82" s="42">
        <v>1152.0628087683001</v>
      </c>
      <c r="MN82" s="66"/>
      <c r="MO82" s="41">
        <v>8098.7042885302099</v>
      </c>
      <c r="MP82" s="42">
        <v>1189.1396828541399</v>
      </c>
      <c r="MQ82" s="66"/>
      <c r="MR82" s="41">
        <v>8099.7683298605698</v>
      </c>
      <c r="MS82" s="42">
        <v>1234.3092434396201</v>
      </c>
      <c r="MT82" s="66"/>
      <c r="MU82" s="41">
        <v>8099.6478999999999</v>
      </c>
      <c r="MV82" s="42">
        <v>1284.2097860005299</v>
      </c>
      <c r="MX82" s="41">
        <v>10625.0603133519</v>
      </c>
      <c r="MY82" s="42">
        <v>1747.56073725643</v>
      </c>
      <c r="MZ82" s="66"/>
      <c r="NA82" s="41">
        <v>10623.062176945599</v>
      </c>
      <c r="NB82" s="42">
        <v>1788.4218117067901</v>
      </c>
      <c r="NC82" s="66"/>
      <c r="ND82" s="41">
        <v>10616.211083739299</v>
      </c>
      <c r="NE82" s="42">
        <v>1845.5524751917501</v>
      </c>
      <c r="NF82" s="66"/>
      <c r="NG82" s="41">
        <v>10608.520443333</v>
      </c>
      <c r="NH82" s="42">
        <v>1905.4134394268201</v>
      </c>
      <c r="NI82" s="66"/>
      <c r="NJ82" s="41">
        <v>10611.244839320399</v>
      </c>
      <c r="NK82" s="42">
        <v>1975.5682034273</v>
      </c>
      <c r="NL82" s="66"/>
      <c r="NM82" s="41">
        <v>10612.77232</v>
      </c>
      <c r="NN82" s="42">
        <v>2054.5372023066798</v>
      </c>
      <c r="NP82" s="41">
        <v>13574.424296716301</v>
      </c>
      <c r="NQ82" s="42">
        <v>2514.2077152228098</v>
      </c>
      <c r="NR82" s="66"/>
      <c r="NS82" s="41">
        <v>13575.1532605784</v>
      </c>
      <c r="NT82" s="42">
        <v>2568.2000154706602</v>
      </c>
      <c r="NU82" s="66"/>
      <c r="NV82" s="41">
        <v>13570.977012040399</v>
      </c>
      <c r="NW82" s="42">
        <v>2643.2415681284001</v>
      </c>
      <c r="NX82" s="66"/>
      <c r="NY82" s="41">
        <v>13566.018758902501</v>
      </c>
      <c r="NZ82" s="42">
        <v>2722.00028556608</v>
      </c>
      <c r="OA82" s="66"/>
      <c r="OB82" s="41">
        <v>13574.7379550266</v>
      </c>
      <c r="OC82" s="42">
        <v>2814.1672147966801</v>
      </c>
      <c r="OD82" s="66"/>
      <c r="OE82" s="41">
        <v>13565.2335</v>
      </c>
      <c r="OF82" s="42">
        <v>2915.9959345359498</v>
      </c>
      <c r="OH82" s="41">
        <v>16870.548480724599</v>
      </c>
      <c r="OI82" s="42">
        <v>3473.3266414470099</v>
      </c>
      <c r="OJ82" s="66"/>
      <c r="OK82" s="41">
        <v>16874.338181994801</v>
      </c>
      <c r="OL82" s="42">
        <v>3542.2923344910801</v>
      </c>
      <c r="OM82" s="66"/>
      <c r="ON82" s="41">
        <v>16873.170415265002</v>
      </c>
      <c r="OO82" s="42">
        <v>3637.8582026632898</v>
      </c>
      <c r="OP82" s="66"/>
      <c r="OQ82" s="41">
        <v>16871.278186535201</v>
      </c>
      <c r="OR82" s="42">
        <v>3738.2359281591598</v>
      </c>
      <c r="OS82" s="66"/>
      <c r="OT82" s="41">
        <v>16866.446701805398</v>
      </c>
      <c r="OU82" s="42">
        <v>3853.8892197822902</v>
      </c>
      <c r="OV82" s="66"/>
      <c r="OW82" s="41">
        <v>16880.376199999999</v>
      </c>
      <c r="OX82" s="42">
        <v>3985.0093158590998</v>
      </c>
      <c r="OZ82" s="41">
        <v>20411.770985393701</v>
      </c>
      <c r="PA82" s="42">
        <v>4682.46076210101</v>
      </c>
      <c r="PB82" s="66"/>
      <c r="PC82" s="41">
        <v>20394.215640593698</v>
      </c>
      <c r="PD82" s="42">
        <v>4772.2546454694202</v>
      </c>
      <c r="PE82" s="66"/>
      <c r="PF82" s="41">
        <v>20392.958896611901</v>
      </c>
      <c r="PG82" s="42">
        <v>4900.4230292812399</v>
      </c>
      <c r="PH82" s="66"/>
      <c r="PI82" s="41">
        <v>20390.83279823</v>
      </c>
      <c r="PJ82" s="42">
        <v>5035.1328605530598</v>
      </c>
      <c r="PK82" s="66"/>
      <c r="PL82" s="41">
        <v>20409.579475066301</v>
      </c>
      <c r="PM82" s="42">
        <v>5193.1243605169402</v>
      </c>
      <c r="PN82" s="66"/>
      <c r="PO82" s="41">
        <v>20402.185799999999</v>
      </c>
      <c r="PP82" s="42">
        <v>5366.9945783904104</v>
      </c>
      <c r="PR82" s="41">
        <v>280.37755343003602</v>
      </c>
      <c r="PS82" s="42">
        <v>29.7562145472927</v>
      </c>
      <c r="PT82" s="66"/>
      <c r="PU82" s="41">
        <v>250.91411006156801</v>
      </c>
      <c r="PV82" s="42">
        <v>33.041805680712997</v>
      </c>
      <c r="PW82" s="66"/>
      <c r="PX82" s="41">
        <v>231.38312290390601</v>
      </c>
      <c r="PY82" s="42">
        <v>35.846340168370801</v>
      </c>
      <c r="PZ82" s="66"/>
      <c r="QA82" s="41">
        <v>268.54600000000102</v>
      </c>
      <c r="QB82" s="42">
        <v>38.546697086564997</v>
      </c>
      <c r="QD82" s="41">
        <v>336.11667124106202</v>
      </c>
      <c r="QE82" s="42">
        <v>44.961720721069497</v>
      </c>
      <c r="QF82" s="66"/>
      <c r="QG82" s="41">
        <v>319.65639067555497</v>
      </c>
      <c r="QH82" s="42">
        <v>48.687615314432001</v>
      </c>
      <c r="QI82" s="66"/>
      <c r="QJ82" s="41">
        <v>297.73947011004702</v>
      </c>
      <c r="QK82" s="42">
        <v>52.8200129332863</v>
      </c>
      <c r="QL82" s="66"/>
      <c r="QM82" s="41">
        <v>346.57600000000099</v>
      </c>
      <c r="QN82" s="42">
        <v>57.111868717194497</v>
      </c>
      <c r="QP82" s="41">
        <v>459.58807505725599</v>
      </c>
      <c r="QQ82" s="42">
        <v>63.815230190956697</v>
      </c>
      <c r="QR82" s="66"/>
      <c r="QS82" s="41">
        <v>442.88371906364</v>
      </c>
      <c r="QT82" s="42">
        <v>68.808472761407998</v>
      </c>
      <c r="QU82" s="66"/>
      <c r="QV82" s="41">
        <v>445.64716627768303</v>
      </c>
      <c r="QW82" s="42">
        <v>72.929063956956298</v>
      </c>
      <c r="QX82" s="66"/>
      <c r="QY82" s="41">
        <v>446.64420295699699</v>
      </c>
      <c r="QZ82" s="42">
        <v>81.757203978408995</v>
      </c>
      <c r="RB82" s="41">
        <v>549.64014210048799</v>
      </c>
      <c r="RC82" s="42">
        <v>89.599148104389798</v>
      </c>
      <c r="RD82" s="66"/>
      <c r="RE82" s="41">
        <v>528.08332501758503</v>
      </c>
      <c r="RF82" s="42">
        <v>96.817471540714905</v>
      </c>
      <c r="RG82" s="66"/>
      <c r="RH82" s="41">
        <v>498.92330793468301</v>
      </c>
      <c r="RI82" s="42">
        <v>104.943446482947</v>
      </c>
      <c r="RJ82" s="66"/>
      <c r="RK82" s="41">
        <v>464.32152291172002</v>
      </c>
      <c r="RL82" s="42">
        <v>112.899378696951</v>
      </c>
      <c r="RN82" s="41">
        <v>736.20219470669599</v>
      </c>
      <c r="RO82" s="42">
        <v>123.19519392195799</v>
      </c>
      <c r="RP82" s="66"/>
      <c r="RQ82" s="41">
        <v>700.53911802275695</v>
      </c>
      <c r="RR82" s="42">
        <v>132.813074135162</v>
      </c>
      <c r="RS82" s="66"/>
      <c r="RT82" s="41">
        <v>706.40211581342896</v>
      </c>
      <c r="RU82" s="42">
        <v>140.79557566833401</v>
      </c>
      <c r="RV82" s="66"/>
      <c r="RW82" s="41">
        <v>627.94848062460801</v>
      </c>
      <c r="RX82" s="42">
        <v>154.721287071283</v>
      </c>
      <c r="RZ82" s="41">
        <v>1025.8806274060901</v>
      </c>
      <c r="SA82" s="42">
        <v>204.738836158553</v>
      </c>
      <c r="SB82" s="66"/>
      <c r="SC82" s="41">
        <v>1027.5318743580101</v>
      </c>
      <c r="SD82" s="42">
        <v>215.21763376768899</v>
      </c>
      <c r="SE82" s="66"/>
      <c r="SF82" s="41">
        <v>936.26583024601996</v>
      </c>
      <c r="SG82" s="42">
        <v>238.728946389828</v>
      </c>
      <c r="SH82" s="66"/>
      <c r="SI82" s="41">
        <v>884.93399999999895</v>
      </c>
      <c r="SJ82" s="42">
        <v>256.90219223745299</v>
      </c>
      <c r="SL82" s="41">
        <v>1397.67919896218</v>
      </c>
      <c r="SM82" s="42">
        <v>305.55801034452202</v>
      </c>
      <c r="SN82" s="66"/>
      <c r="SO82" s="41">
        <v>1360.31749888372</v>
      </c>
      <c r="SP82" s="42">
        <v>322.83632538688897</v>
      </c>
      <c r="SQ82" s="66"/>
      <c r="SR82" s="41">
        <v>1301.46570280525</v>
      </c>
      <c r="SS82" s="42">
        <v>347.194664698086</v>
      </c>
      <c r="ST82" s="66"/>
      <c r="SU82" s="41">
        <v>1237.3030027268001</v>
      </c>
      <c r="SV82" s="42">
        <v>371.38500006903001</v>
      </c>
      <c r="SW82" s="66"/>
      <c r="SX82" s="41">
        <v>1181.1365785698699</v>
      </c>
      <c r="SY82" s="42">
        <v>396.77777419705097</v>
      </c>
      <c r="SZ82" s="66"/>
      <c r="TA82" s="41">
        <v>1212.165</v>
      </c>
      <c r="TB82" s="42">
        <v>415.24856996547101</v>
      </c>
      <c r="TD82" s="41">
        <v>1923.02788037089</v>
      </c>
      <c r="TE82" s="42">
        <v>436.624233012594</v>
      </c>
      <c r="TF82" s="66"/>
      <c r="TG82" s="41">
        <v>1886.0415056116301</v>
      </c>
      <c r="TH82" s="42">
        <v>459.20175406149599</v>
      </c>
      <c r="TI82" s="66"/>
      <c r="TJ82" s="41">
        <v>1825.81837285238</v>
      </c>
      <c r="TK82" s="42">
        <v>491.21091493132099</v>
      </c>
      <c r="TL82" s="66"/>
      <c r="TM82" s="41">
        <v>1759.8958730931299</v>
      </c>
      <c r="TN82" s="42">
        <v>524.07227973573504</v>
      </c>
      <c r="TO82" s="66"/>
      <c r="TP82" s="41">
        <v>1706.2921215746201</v>
      </c>
      <c r="TQ82" s="42">
        <v>559.26292601624596</v>
      </c>
      <c r="TR82" s="66"/>
      <c r="TS82" s="41">
        <v>1722.1719000000001</v>
      </c>
      <c r="TT82" s="42">
        <v>584.37024942845403</v>
      </c>
      <c r="TV82" s="41">
        <v>2522.4176174394001</v>
      </c>
      <c r="TW82" s="42">
        <v>599.85172396416795</v>
      </c>
      <c r="TX82" s="66"/>
      <c r="TY82" s="41">
        <v>2486.3720546770001</v>
      </c>
      <c r="TZ82" s="42">
        <v>628.408735551272</v>
      </c>
      <c r="UA82" s="66"/>
      <c r="UB82" s="41">
        <v>2425.3430719145999</v>
      </c>
      <c r="UC82" s="42">
        <v>668.85578280292896</v>
      </c>
      <c r="UD82" s="66"/>
      <c r="UE82" s="41">
        <v>2358.2262591521999</v>
      </c>
      <c r="UF82" s="42">
        <v>711.44208770683895</v>
      </c>
      <c r="UG82" s="66"/>
      <c r="UH82" s="41">
        <v>2274.0572463898002</v>
      </c>
      <c r="UI82" s="42">
        <v>758.06261112924699</v>
      </c>
      <c r="UJ82" s="66"/>
      <c r="UK82" s="41">
        <v>2333.2138853685201</v>
      </c>
      <c r="UL82" s="42">
        <v>791.00248690622595</v>
      </c>
      <c r="UN82" s="41">
        <v>3087.5450134847101</v>
      </c>
      <c r="UO82" s="42">
        <v>809.389790579752</v>
      </c>
      <c r="UP82" s="66"/>
      <c r="UQ82" s="41">
        <v>3006.82764948471</v>
      </c>
      <c r="UR82" s="42">
        <v>847.82175286900895</v>
      </c>
      <c r="US82" s="66"/>
      <c r="UT82" s="41">
        <v>2933.83791439681</v>
      </c>
      <c r="UU82" s="42">
        <v>902.15185144148097</v>
      </c>
      <c r="UV82" s="66"/>
      <c r="UW82" s="41">
        <v>2853.5427833089102</v>
      </c>
      <c r="UX82" s="42">
        <v>959.48919034915298</v>
      </c>
      <c r="UY82" s="66"/>
      <c r="UZ82" s="41">
        <v>2794.1407451331102</v>
      </c>
      <c r="VA82" s="42">
        <v>1022.41195205971</v>
      </c>
      <c r="VB82" s="66"/>
      <c r="VC82" s="41">
        <v>2824.2626208536299</v>
      </c>
      <c r="VD82" s="42">
        <v>1066.9666589050501</v>
      </c>
      <c r="VF82" s="41">
        <v>910.386693656803</v>
      </c>
      <c r="VG82" s="42">
        <v>58.831926423729101</v>
      </c>
      <c r="VH82" s="66"/>
      <c r="VI82" s="41">
        <v>897.05050249913995</v>
      </c>
      <c r="VJ82" s="42">
        <v>63.314637179028701</v>
      </c>
      <c r="VK82" s="66"/>
      <c r="VL82" s="41">
        <v>912.75601976309099</v>
      </c>
      <c r="VM82" s="42">
        <v>67.059043752364701</v>
      </c>
      <c r="VN82" s="66"/>
      <c r="VO82" s="41">
        <v>975.21560748034801</v>
      </c>
      <c r="VP82" s="42">
        <v>73.532207696976101</v>
      </c>
      <c r="VR82" s="41">
        <v>1114.95241160313</v>
      </c>
      <c r="VS82" s="42">
        <v>86.808471273423393</v>
      </c>
      <c r="VT82" s="66"/>
      <c r="VU82" s="41">
        <v>1100.1731530376201</v>
      </c>
      <c r="VV82" s="42">
        <v>93.348130003413402</v>
      </c>
      <c r="VW82" s="66"/>
      <c r="VX82" s="41">
        <v>1080.31133447211</v>
      </c>
      <c r="VY82" s="42">
        <v>101.12213071515301</v>
      </c>
      <c r="VZ82" s="66"/>
      <c r="WA82" s="41">
        <v>1202.8778506598201</v>
      </c>
      <c r="WB82" s="42">
        <v>108.95389396027601</v>
      </c>
      <c r="WD82" s="41">
        <v>1433.7308483092099</v>
      </c>
      <c r="WE82" s="42">
        <v>123.501490571074</v>
      </c>
      <c r="WF82" s="66"/>
      <c r="WG82" s="41">
        <v>1418.9476603155899</v>
      </c>
      <c r="WH82" s="42">
        <v>132.14066075193901</v>
      </c>
      <c r="WI82" s="66"/>
      <c r="WJ82" s="41">
        <v>1398.5606323219799</v>
      </c>
      <c r="WK82" s="42">
        <v>142.551649272085</v>
      </c>
      <c r="WL82" s="66"/>
      <c r="WM82" s="41">
        <v>1486.68621665821</v>
      </c>
      <c r="WN82" s="42">
        <v>156.60618450172601</v>
      </c>
      <c r="WP82" s="41">
        <v>1739.793544631</v>
      </c>
      <c r="WQ82" s="42">
        <v>173.299356925891</v>
      </c>
      <c r="WR82" s="66"/>
      <c r="WS82" s="41">
        <v>1720.6381875480999</v>
      </c>
      <c r="WT82" s="42">
        <v>185.84611372407201</v>
      </c>
      <c r="WU82" s="66"/>
      <c r="WV82" s="41">
        <v>1694.4140304652001</v>
      </c>
      <c r="WW82" s="42">
        <v>200.94017851599801</v>
      </c>
      <c r="WX82" s="66"/>
      <c r="WY82" s="41">
        <v>1663.17302291172</v>
      </c>
      <c r="WZ82" s="42">
        <v>216.62350274801699</v>
      </c>
      <c r="XB82" s="41">
        <v>2239.1209970610298</v>
      </c>
      <c r="XC82" s="42">
        <v>238.59044301861101</v>
      </c>
      <c r="XD82" s="66"/>
      <c r="XE82" s="41">
        <v>2206.3396723770902</v>
      </c>
      <c r="XF82" s="42">
        <v>255.21429219688099</v>
      </c>
      <c r="XG82" s="66"/>
      <c r="XH82" s="41">
        <v>2176.7700990092198</v>
      </c>
      <c r="XI82" s="42">
        <v>275.34697347213103</v>
      </c>
      <c r="XJ82" s="66"/>
      <c r="XK82" s="41">
        <v>2141.3032576413402</v>
      </c>
      <c r="XL82" s="42">
        <v>296.56582785731501</v>
      </c>
      <c r="XN82" s="41">
        <v>3078.7058110508501</v>
      </c>
      <c r="XO82" s="42">
        <v>396.75466548652599</v>
      </c>
      <c r="XP82" s="66"/>
      <c r="XQ82" s="41">
        <v>3035.80311333083</v>
      </c>
      <c r="XR82" s="42">
        <v>424.04477247840401</v>
      </c>
      <c r="XS82" s="66"/>
      <c r="XT82" s="41">
        <v>2997.63072589078</v>
      </c>
      <c r="XU82" s="42">
        <v>457.19906669729602</v>
      </c>
      <c r="XV82" s="66"/>
      <c r="XW82" s="41">
        <v>2951.6746064160998</v>
      </c>
      <c r="XX82" s="42">
        <v>492.45570863424001</v>
      </c>
      <c r="XZ82" s="41">
        <v>4078.8911654520598</v>
      </c>
      <c r="YA82" s="42">
        <v>594.48946156113698</v>
      </c>
      <c r="YB82" s="66"/>
      <c r="YC82" s="41">
        <v>4045.1019293735999</v>
      </c>
      <c r="YD82" s="42">
        <v>624.17467059904004</v>
      </c>
      <c r="YE82" s="66"/>
      <c r="YF82" s="41">
        <v>3991.2173812951401</v>
      </c>
      <c r="YG82" s="42">
        <v>666.608500467932</v>
      </c>
      <c r="YH82" s="66"/>
      <c r="YI82" s="41">
        <v>3932.43074521668</v>
      </c>
      <c r="YJ82" s="42">
        <v>711.29483887673803</v>
      </c>
      <c r="YK82" s="66"/>
      <c r="YL82" s="41">
        <v>3882.6557450597502</v>
      </c>
      <c r="YM82" s="42">
        <v>760.82659149744802</v>
      </c>
      <c r="YN82" s="66"/>
      <c r="YO82" s="41">
        <v>3823.5331999999999</v>
      </c>
      <c r="YP82" s="42">
        <v>812.27702087666</v>
      </c>
      <c r="YR82" s="41">
        <v>5313.0649392605901</v>
      </c>
      <c r="YS82" s="42">
        <v>851.64664875094104</v>
      </c>
      <c r="YT82" s="66"/>
      <c r="YU82" s="41">
        <v>5280.0975865013397</v>
      </c>
      <c r="YV82" s="42">
        <v>890.45895586044503</v>
      </c>
      <c r="YW82" s="66"/>
      <c r="YX82" s="41">
        <v>5225.4626077420899</v>
      </c>
      <c r="YY82" s="42">
        <v>945.70079882983896</v>
      </c>
      <c r="YZ82" s="66"/>
      <c r="ZA82" s="41">
        <v>5165.5881799828303</v>
      </c>
      <c r="ZB82" s="42">
        <v>1004.5168310548</v>
      </c>
      <c r="ZC82" s="66"/>
      <c r="ZD82" s="41">
        <v>5292.2729060199199</v>
      </c>
      <c r="ZE82" s="42">
        <v>1046.85569639031</v>
      </c>
      <c r="ZF82" s="66"/>
      <c r="ZG82" s="41">
        <v>5033.6368677255596</v>
      </c>
      <c r="ZH82" s="42">
        <v>1141.7859754516401</v>
      </c>
      <c r="ZJ82" s="41">
        <v>6701.3526822836202</v>
      </c>
      <c r="ZK82" s="42">
        <v>1172.48024105692</v>
      </c>
      <c r="ZL82" s="66"/>
      <c r="ZM82" s="41">
        <v>6669.7726995212197</v>
      </c>
      <c r="ZN82" s="42">
        <v>1221.5897225467399</v>
      </c>
      <c r="ZO82" s="66"/>
      <c r="ZP82" s="41">
        <v>6614.9527767588197</v>
      </c>
      <c r="ZQ82" s="42">
        <v>1291.33246003196</v>
      </c>
      <c r="ZR82" s="66"/>
      <c r="ZS82" s="41">
        <v>6554.5560439964202</v>
      </c>
      <c r="ZT82" s="42">
        <v>1365.7352714077099</v>
      </c>
      <c r="ZU82" s="66"/>
      <c r="ZV82" s="41">
        <v>6478.3763112340202</v>
      </c>
      <c r="ZW82" s="42">
        <v>1452.16555754008</v>
      </c>
      <c r="ZX82" s="66"/>
      <c r="ZY82" s="41">
        <v>6424.8430853685104</v>
      </c>
      <c r="ZZ82" s="42">
        <v>1544.7084029059499</v>
      </c>
      <c r="AAB82" s="41">
        <v>8136.9653538381499</v>
      </c>
      <c r="AAC82" s="42">
        <v>1582.24666337031</v>
      </c>
      <c r="AAD82" s="66"/>
      <c r="AAE82" s="41">
        <v>8061.60668583814</v>
      </c>
      <c r="AAF82" s="42">
        <v>1648.36465330482</v>
      </c>
      <c r="AAG82" s="66"/>
      <c r="AAH82" s="41">
        <v>7996.0678227502503</v>
      </c>
      <c r="AAI82" s="42">
        <v>1742.0552599078801</v>
      </c>
      <c r="AAJ82" s="66"/>
      <c r="AAK82" s="41">
        <v>8157.16501764042</v>
      </c>
      <c r="AAL82" s="42">
        <v>1797.19423220612</v>
      </c>
      <c r="AAM82" s="66"/>
      <c r="AAN82" s="41">
        <v>7874.0218854865498</v>
      </c>
      <c r="AAO82" s="42">
        <v>1958.6562035714901</v>
      </c>
      <c r="AAP82" s="66"/>
      <c r="AAQ82" s="41">
        <v>7768.9179208536198</v>
      </c>
      <c r="AAR82" s="42">
        <v>2083.6615521992198</v>
      </c>
      <c r="AAT82" s="91">
        <v>1976.2058493775801</v>
      </c>
      <c r="AAU82" s="92">
        <v>155.17320536842001</v>
      </c>
      <c r="AAV82" s="80"/>
      <c r="AAW82" s="91">
        <v>1980.6627240145599</v>
      </c>
      <c r="AAX82" s="92">
        <v>161.503008256334</v>
      </c>
      <c r="AAY82" s="80"/>
      <c r="AAZ82" s="91">
        <v>1985.24671225154</v>
      </c>
      <c r="ABA82" s="92">
        <v>169.34895958154601</v>
      </c>
      <c r="ABB82" s="80"/>
      <c r="ABC82" s="91">
        <v>2128.5776398713201</v>
      </c>
      <c r="ABD82" s="92">
        <v>183.19958481802399</v>
      </c>
      <c r="ABF82" s="110">
        <v>2399.7810832676</v>
      </c>
      <c r="ABG82" s="111">
        <v>225.667437881871</v>
      </c>
      <c r="ABH82" s="99"/>
      <c r="ABI82" s="110">
        <v>2405.4407527039398</v>
      </c>
      <c r="ABJ82" s="111">
        <v>234.790676543297</v>
      </c>
      <c r="ABK82" s="99"/>
      <c r="ABL82" s="110">
        <v>2411.3015853402899</v>
      </c>
      <c r="ABM82" s="111">
        <v>246.12015813869201</v>
      </c>
      <c r="ABN82" s="99"/>
      <c r="ABO82" s="110">
        <v>2595.1181938625</v>
      </c>
      <c r="ABP82" s="111">
        <v>267.61548220871299</v>
      </c>
      <c r="ABR82" s="129">
        <v>3035.1974350658002</v>
      </c>
      <c r="ABS82" s="130">
        <v>321.15881100234998</v>
      </c>
      <c r="ABT82" s="118"/>
      <c r="ABU82" s="129">
        <v>3042.9089907095699</v>
      </c>
      <c r="ABV82" s="130">
        <v>333.12399399666401</v>
      </c>
      <c r="ABW82" s="118"/>
      <c r="ABX82" s="129">
        <v>3050.9712791533302</v>
      </c>
      <c r="ABY82" s="130">
        <v>347.90463933876498</v>
      </c>
      <c r="ABZ82" s="118"/>
      <c r="ACA82" s="129">
        <v>3265.1589399999998</v>
      </c>
      <c r="ACB82" s="130">
        <v>376.902786683111</v>
      </c>
      <c r="ACD82" s="148">
        <v>3698.09345830852</v>
      </c>
      <c r="ACE82" s="149">
        <v>447.96321580353799</v>
      </c>
      <c r="ACF82" s="137"/>
      <c r="ACG82" s="148">
        <v>3707.3338433296199</v>
      </c>
      <c r="ACH82" s="149">
        <v>465.384151753818</v>
      </c>
      <c r="ACI82" s="137"/>
      <c r="ACJ82" s="148">
        <v>3716.9748843507</v>
      </c>
      <c r="ACK82" s="149">
        <v>486.97601522526497</v>
      </c>
      <c r="ACL82" s="137"/>
      <c r="ACM82" s="148">
        <v>3727.2849193717898</v>
      </c>
      <c r="ACN82" s="149">
        <v>511.35064726831899</v>
      </c>
      <c r="ACP82" s="167">
        <v>4703.5182040928303</v>
      </c>
      <c r="ACQ82" s="168">
        <v>620.94532595757403</v>
      </c>
      <c r="ACR82" s="156"/>
      <c r="ACS82" s="167">
        <v>4708.8276773693096</v>
      </c>
      <c r="ACT82" s="168">
        <v>643.807170582651</v>
      </c>
      <c r="ACU82" s="156"/>
      <c r="ACV82" s="167">
        <v>4721.5175815222601</v>
      </c>
      <c r="ACW82" s="168">
        <v>672.45718360663</v>
      </c>
      <c r="ACX82" s="156"/>
      <c r="ACY82" s="167">
        <v>4735.0838512752098</v>
      </c>
      <c r="ACZ82" s="168">
        <v>704.84583112079497</v>
      </c>
      <c r="ADB82" s="186">
        <v>6441.9166740277196</v>
      </c>
      <c r="ADC82" s="187">
        <v>1027.2702202747901</v>
      </c>
      <c r="ADD82" s="175"/>
      <c r="ADE82" s="186">
        <v>6449.4713554929003</v>
      </c>
      <c r="ADF82" s="187">
        <v>1064.65000586476</v>
      </c>
      <c r="ADG82" s="175"/>
      <c r="ADH82" s="186">
        <v>6467.1309168232701</v>
      </c>
      <c r="ADI82" s="187">
        <v>1111.5443269637001</v>
      </c>
      <c r="ADJ82" s="175"/>
      <c r="ADK82" s="186">
        <v>6486.0038000000104</v>
      </c>
      <c r="ADL82" s="187">
        <v>1164.85050548238</v>
      </c>
      <c r="ADN82" s="205">
        <v>8443.6136746103293</v>
      </c>
      <c r="ADO82" s="206">
        <v>1553.8153810830599</v>
      </c>
      <c r="ADP82" s="194"/>
      <c r="ADQ82" s="205">
        <v>8454.2368182040409</v>
      </c>
      <c r="ADR82" s="206">
        <v>1594.0808495660599</v>
      </c>
      <c r="ADS82" s="194"/>
      <c r="ADT82" s="205">
        <v>8464.9346849977392</v>
      </c>
      <c r="ADU82" s="206">
        <v>1652.5655964052301</v>
      </c>
      <c r="ADV82" s="194"/>
      <c r="ADW82" s="205">
        <v>8476.2373245914605</v>
      </c>
      <c r="ADX82" s="206">
        <v>1715.3400347289701</v>
      </c>
      <c r="ADY82" s="194"/>
      <c r="ADZ82" s="205">
        <v>8501.5422005788605</v>
      </c>
      <c r="AEA82" s="206">
        <v>1790.5236213636399</v>
      </c>
      <c r="AEB82" s="194"/>
      <c r="AEC82" s="205">
        <v>8528.6917199999898</v>
      </c>
      <c r="AED82" s="206">
        <v>1876.4970430450901</v>
      </c>
      <c r="AEF82" s="224">
        <v>10808.9021643083</v>
      </c>
      <c r="AEG82" s="225">
        <v>2231.4267064599599</v>
      </c>
      <c r="AEH82" s="213"/>
      <c r="AEI82" s="224">
        <v>10823.8300681703</v>
      </c>
      <c r="AEJ82" s="225">
        <v>2284.2022138682401</v>
      </c>
      <c r="AEK82" s="213"/>
      <c r="AEL82" s="224">
        <v>10839.3963996324</v>
      </c>
      <c r="AEM82" s="225">
        <v>2360.082371511</v>
      </c>
      <c r="AEN82" s="213"/>
      <c r="AEO82" s="224">
        <v>10855.8055864944</v>
      </c>
      <c r="AEP82" s="225">
        <v>2441.5709500450698</v>
      </c>
      <c r="AEQ82" s="213"/>
      <c r="AER82" s="224">
        <v>10889.9278226185</v>
      </c>
      <c r="AES82" s="225">
        <v>2539.2424150742299</v>
      </c>
      <c r="AET82" s="213"/>
      <c r="AEU82" s="224">
        <v>10909.247294680499</v>
      </c>
      <c r="AEV82" s="225">
        <v>2649.4978358048602</v>
      </c>
      <c r="AEX82" s="243">
        <v>13454.2234266878</v>
      </c>
      <c r="AEY82" s="244">
        <v>3078.3641567739801</v>
      </c>
      <c r="AEZ82" s="232"/>
      <c r="AFA82" s="243">
        <v>13473.789727957999</v>
      </c>
      <c r="AFB82" s="244">
        <v>3145.3154366696499</v>
      </c>
      <c r="AFC82" s="232"/>
      <c r="AFD82" s="243">
        <v>13494.5581612281</v>
      </c>
      <c r="AFE82" s="244">
        <v>3240.9747227417602</v>
      </c>
      <c r="AFF82" s="232"/>
      <c r="AFG82" s="243">
        <v>13516.4075324983</v>
      </c>
      <c r="AFH82" s="244">
        <v>3343.5875779707499</v>
      </c>
      <c r="AFI82" s="232"/>
      <c r="AFJ82" s="243">
        <v>13539.8016477685</v>
      </c>
      <c r="AFK82" s="244">
        <v>3465.01082664465</v>
      </c>
      <c r="AFL82" s="232"/>
      <c r="AFM82" s="243">
        <v>13585.7572</v>
      </c>
      <c r="AFN82" s="244">
        <v>3605.5922419920398</v>
      </c>
      <c r="AFP82" s="263">
        <v>16283.2657017659</v>
      </c>
      <c r="AFQ82" s="264">
        <v>4147.5963226276999</v>
      </c>
      <c r="AFR82" s="251"/>
      <c r="AFS82" s="263">
        <v>16284.6422769659</v>
      </c>
      <c r="AFT82" s="264">
        <v>4235.3711447749301</v>
      </c>
      <c r="AFU82" s="251"/>
      <c r="AFV82" s="263">
        <v>16309.708972984001</v>
      </c>
      <c r="AFW82" s="264">
        <v>4363.6571320789099</v>
      </c>
      <c r="AFX82" s="251"/>
      <c r="AFY82" s="263">
        <v>16336.0727946021</v>
      </c>
      <c r="AFZ82" s="264">
        <v>4501.4807537693796</v>
      </c>
      <c r="AGA82" s="251"/>
      <c r="AGB82" s="263">
        <v>16388.6901914384</v>
      </c>
      <c r="AGC82" s="264">
        <v>4667.1859263132501</v>
      </c>
      <c r="AGD82" s="251"/>
      <c r="AGE82" s="263">
        <v>16419.7271</v>
      </c>
      <c r="AGF82" s="264">
        <v>4854.2021522813902</v>
      </c>
      <c r="AGH82" s="41"/>
      <c r="AGI82" s="42"/>
      <c r="AGK82" s="41"/>
      <c r="AGL82" s="42"/>
      <c r="AGN82" s="41"/>
      <c r="AGO82" s="42"/>
      <c r="AGQ82" s="41"/>
      <c r="AGR82" s="42"/>
      <c r="AGT82" s="41"/>
      <c r="AGU82" s="42"/>
      <c r="AGW82" s="41"/>
      <c r="AGX82" s="42"/>
      <c r="AGZ82" s="41"/>
      <c r="AHA82" s="42"/>
      <c r="AHC82" s="41"/>
      <c r="AHD82" s="42"/>
      <c r="AHF82" s="41"/>
      <c r="AHG82" s="42"/>
      <c r="AHI82" s="41"/>
      <c r="AHJ82" s="42"/>
      <c r="AHL82" s="41"/>
      <c r="AHM82" s="42"/>
      <c r="AHO82" s="41"/>
      <c r="AHP82" s="42"/>
      <c r="AHR82" s="41"/>
      <c r="AHS82" s="42"/>
      <c r="AHU82" s="41"/>
      <c r="AHV82" s="42"/>
      <c r="AHX82" s="41"/>
      <c r="AHY82" s="42"/>
      <c r="AIA82" s="41"/>
      <c r="AIB82" s="42"/>
      <c r="AID82" s="41"/>
      <c r="AIE82" s="42"/>
      <c r="AIG82" s="41"/>
      <c r="AIH82" s="42"/>
      <c r="AIJ82" s="41"/>
      <c r="AIK82" s="42"/>
      <c r="AIM82" s="41"/>
      <c r="AIN82" s="42"/>
      <c r="AIP82" s="41"/>
      <c r="AIQ82" s="42"/>
      <c r="AIS82" s="41"/>
      <c r="AIT82" s="42"/>
      <c r="AIV82" s="41"/>
      <c r="AIW82" s="42"/>
      <c r="AIY82" s="41"/>
      <c r="AIZ82" s="42"/>
      <c r="AJB82" s="41"/>
      <c r="AJC82" s="42"/>
      <c r="AJE82" s="41"/>
      <c r="AJF82" s="42"/>
      <c r="AJH82" s="41"/>
      <c r="AJI82" s="42"/>
      <c r="AJK82" s="41"/>
      <c r="AJL82" s="42"/>
      <c r="AJN82" s="41"/>
      <c r="AJO82" s="42"/>
      <c r="AJQ82" s="41"/>
      <c r="AJR82" s="42"/>
      <c r="AJT82" s="41"/>
      <c r="AJU82" s="42"/>
      <c r="AJW82" s="41"/>
      <c r="AJX82" s="42"/>
      <c r="AJZ82" s="41"/>
      <c r="AKA82" s="42"/>
      <c r="AKC82" s="41"/>
      <c r="AKD82" s="42"/>
      <c r="AKF82" s="41"/>
      <c r="AKG82" s="42"/>
      <c r="AKI82" s="41"/>
      <c r="AKJ82" s="42"/>
      <c r="AKL82" s="41"/>
      <c r="AKM82" s="42"/>
      <c r="AKN82" s="66"/>
      <c r="AKO82" s="41"/>
      <c r="AKP82" s="42"/>
      <c r="AKQ82" s="66"/>
      <c r="AKR82" s="41"/>
      <c r="AKS82" s="42"/>
      <c r="AKU82" s="41"/>
      <c r="AKV82" s="42"/>
      <c r="AKW82" s="66"/>
      <c r="AKX82" s="41"/>
      <c r="AKY82" s="42"/>
      <c r="AKZ82" s="66"/>
      <c r="ALA82" s="41"/>
      <c r="ALB82" s="42"/>
      <c r="ALD82" s="41"/>
      <c r="ALE82" s="42"/>
      <c r="ALF82" s="66"/>
      <c r="ALG82" s="41"/>
      <c r="ALH82" s="42"/>
      <c r="ALI82" s="66"/>
      <c r="ALJ82" s="41"/>
      <c r="ALK82" s="42"/>
      <c r="ALM82" s="41"/>
      <c r="ALN82" s="42"/>
      <c r="ALO82" s="66"/>
      <c r="ALP82" s="41"/>
      <c r="ALQ82" s="42"/>
      <c r="ALR82" s="66"/>
      <c r="ALS82" s="41"/>
      <c r="ALT82" s="42"/>
      <c r="ALV82" s="41"/>
      <c r="ALW82" s="42"/>
      <c r="ALX82" s="66"/>
      <c r="ALY82" s="41"/>
      <c r="ALZ82" s="42"/>
      <c r="AMA82" s="66"/>
      <c r="AMB82" s="41"/>
      <c r="AMC82" s="42"/>
      <c r="AME82" s="41"/>
      <c r="AMF82" s="42"/>
      <c r="AMG82" s="66"/>
      <c r="AMH82" s="41"/>
      <c r="AMI82" s="42"/>
      <c r="AMJ82" s="66"/>
      <c r="AMK82" s="41"/>
      <c r="AML82" s="42"/>
      <c r="AMN82" s="41"/>
      <c r="AMO82" s="42"/>
      <c r="AMP82" s="66"/>
      <c r="AMQ82" s="41"/>
      <c r="AMR82" s="42"/>
      <c r="AMS82" s="66"/>
      <c r="AMT82" s="41"/>
      <c r="AMU82" s="42"/>
      <c r="AMW82" s="41"/>
      <c r="AMX82" s="42"/>
      <c r="AMY82" s="66"/>
      <c r="AMZ82" s="41"/>
      <c r="ANA82" s="42"/>
      <c r="ANB82" s="66"/>
      <c r="ANC82" s="41"/>
      <c r="AND82" s="42"/>
      <c r="ANF82" s="41"/>
      <c r="ANG82" s="42"/>
      <c r="ANH82" s="66"/>
      <c r="ANI82" s="41"/>
      <c r="ANJ82" s="42"/>
      <c r="ANK82" s="66"/>
      <c r="ANL82" s="41"/>
      <c r="ANM82" s="42"/>
      <c r="ANO82" s="41"/>
      <c r="ANP82" s="42"/>
      <c r="ANQ82" s="66"/>
      <c r="ANR82" s="41"/>
      <c r="ANS82" s="42"/>
      <c r="ANT82" s="66"/>
      <c r="ANU82" s="41"/>
      <c r="ANV82" s="42"/>
      <c r="ANX82" s="41"/>
      <c r="ANY82" s="42"/>
      <c r="ANZ82" s="66"/>
      <c r="AOA82" s="41"/>
      <c r="AOB82" s="42"/>
      <c r="AOC82" s="66"/>
      <c r="AOD82" s="41"/>
      <c r="AOE82" s="42"/>
      <c r="AOG82" s="41"/>
      <c r="AOH82" s="42"/>
      <c r="AOI82" s="66"/>
      <c r="AOJ82" s="41"/>
      <c r="AOK82" s="42"/>
      <c r="AOL82" s="66"/>
      <c r="AOM82" s="41"/>
      <c r="AON82" s="42"/>
      <c r="AOP82" s="41"/>
      <c r="AOQ82" s="42"/>
      <c r="AOS82" s="41"/>
      <c r="AOT82" s="42"/>
      <c r="AOV82" s="41"/>
      <c r="AOW82" s="42"/>
      <c r="AOY82" s="41"/>
      <c r="AOZ82" s="42"/>
      <c r="APB82" s="41"/>
      <c r="APC82" s="42"/>
      <c r="APE82" s="41"/>
      <c r="APF82" s="42"/>
      <c r="APH82" s="41"/>
      <c r="API82" s="42"/>
      <c r="APK82" s="41"/>
      <c r="APL82" s="42"/>
      <c r="APN82" s="41"/>
      <c r="APO82" s="42"/>
      <c r="APQ82" s="41"/>
      <c r="APR82" s="42"/>
      <c r="APT82" s="41"/>
      <c r="APU82" s="42"/>
      <c r="APW82" s="41"/>
      <c r="APX82" s="42"/>
      <c r="APZ82" s="41"/>
      <c r="AQA82" s="42"/>
      <c r="AQC82" s="41"/>
      <c r="AQD82" s="42"/>
      <c r="AQF82" s="41"/>
      <c r="AQG82" s="42"/>
      <c r="AQI82" s="41"/>
      <c r="AQJ82" s="42"/>
      <c r="AQL82" s="41"/>
      <c r="AQM82" s="42"/>
      <c r="AQO82" s="41"/>
      <c r="AQP82" s="42"/>
      <c r="AQR82" s="41"/>
      <c r="AQS82" s="42"/>
      <c r="AQU82" s="41"/>
      <c r="AQV82" s="42"/>
      <c r="AQX82" s="41"/>
      <c r="AQY82" s="42"/>
      <c r="ARA82" s="41"/>
      <c r="ARB82" s="42"/>
      <c r="ARD82" s="41"/>
      <c r="ARE82" s="42"/>
      <c r="ARG82" s="41"/>
      <c r="ARH82" s="42"/>
      <c r="ARJ82" s="41"/>
      <c r="ARK82" s="42"/>
      <c r="ARM82" s="41"/>
      <c r="ARN82" s="42"/>
      <c r="ARP82" s="41"/>
      <c r="ARQ82" s="42"/>
      <c r="ARS82" s="41"/>
      <c r="ART82" s="42"/>
      <c r="ARV82" s="41"/>
      <c r="ARW82" s="42"/>
      <c r="ARY82" s="41"/>
      <c r="ARZ82" s="42"/>
      <c r="ASB82" s="41"/>
      <c r="ASC82" s="42"/>
      <c r="ASE82" s="41"/>
      <c r="ASF82" s="42"/>
      <c r="ASH82" s="41"/>
      <c r="ASI82" s="42"/>
      <c r="ASK82" s="41"/>
      <c r="ASL82" s="42"/>
      <c r="ASN82" s="41"/>
      <c r="ASO82" s="42"/>
      <c r="ASQ82" s="41"/>
      <c r="ASR82" s="42"/>
      <c r="AST82" s="41"/>
      <c r="ASU82" s="42"/>
      <c r="ASW82" s="41"/>
      <c r="ASX82" s="42"/>
      <c r="ASZ82" s="41"/>
      <c r="ATA82" s="42"/>
      <c r="ATC82" s="41"/>
      <c r="ATD82" s="42"/>
      <c r="ATF82" s="41"/>
      <c r="ATG82" s="42"/>
      <c r="ATI82" s="41"/>
      <c r="ATJ82" s="42"/>
      <c r="ATL82" s="41"/>
      <c r="ATM82" s="42"/>
      <c r="ATO82" s="41"/>
      <c r="ATP82" s="42"/>
      <c r="ATR82" s="41"/>
      <c r="ATS82" s="42"/>
      <c r="ATU82" s="41"/>
      <c r="ATV82" s="42"/>
      <c r="ATX82" s="41"/>
      <c r="ATY82" s="42"/>
      <c r="AUA82" s="41"/>
      <c r="AUB82" s="42"/>
      <c r="AUD82" s="41"/>
      <c r="AUE82" s="42"/>
      <c r="AUG82" s="41"/>
      <c r="AUH82" s="42"/>
      <c r="AUJ82" s="41"/>
      <c r="AUK82" s="42"/>
      <c r="AUM82" s="41"/>
      <c r="AUN82" s="42"/>
      <c r="AUP82" s="41"/>
      <c r="AUQ82" s="42"/>
      <c r="AUS82" s="41"/>
      <c r="AUT82" s="42"/>
      <c r="AUV82" s="41"/>
      <c r="AUW82" s="42"/>
      <c r="AUY82" s="41"/>
      <c r="AUZ82" s="42"/>
      <c r="AVB82" s="41"/>
      <c r="AVC82" s="42"/>
      <c r="AVE82" s="41"/>
      <c r="AVF82" s="42"/>
      <c r="AVH82" s="41"/>
      <c r="AVI82" s="42"/>
      <c r="AVK82" s="41"/>
      <c r="AVL82" s="42"/>
      <c r="AVN82" s="41"/>
      <c r="AVO82" s="42"/>
      <c r="AVQ82" s="41"/>
      <c r="AVR82" s="42"/>
      <c r="AVT82" s="41"/>
      <c r="AVU82" s="42"/>
      <c r="AVW82" s="41"/>
      <c r="AVX82" s="42"/>
      <c r="AVZ82" s="41"/>
      <c r="AWA82" s="42"/>
      <c r="AWC82" s="41"/>
      <c r="AWD82" s="42"/>
      <c r="AWF82" s="41"/>
      <c r="AWG82" s="42"/>
      <c r="AWH82" s="66"/>
      <c r="AWI82" s="41"/>
      <c r="AWJ82" s="42"/>
      <c r="AWK82" s="66"/>
      <c r="AWL82" s="41"/>
      <c r="AWM82" s="42"/>
      <c r="AWO82" s="41"/>
      <c r="AWP82" s="42"/>
      <c r="AWQ82" s="66"/>
      <c r="AWR82" s="41"/>
      <c r="AWS82" s="42"/>
      <c r="AWT82" s="66"/>
      <c r="AWU82" s="41"/>
      <c r="AWV82" s="42"/>
      <c r="AWX82" s="41"/>
      <c r="AWY82" s="42"/>
      <c r="AWZ82" s="66"/>
      <c r="AXA82" s="41"/>
      <c r="AXB82" s="42"/>
      <c r="AXC82" s="66"/>
      <c r="AXD82" s="41"/>
      <c r="AXE82" s="42"/>
      <c r="AXG82" s="41"/>
      <c r="AXH82" s="42"/>
      <c r="AXI82" s="66"/>
      <c r="AXJ82" s="41"/>
      <c r="AXK82" s="42"/>
      <c r="AXL82" s="66"/>
      <c r="AXM82" s="41"/>
      <c r="AXN82" s="42"/>
      <c r="AXP82" s="41"/>
      <c r="AXQ82" s="42"/>
      <c r="AXR82" s="66"/>
      <c r="AXS82" s="41"/>
      <c r="AXT82" s="42"/>
      <c r="AXU82" s="66"/>
      <c r="AXV82" s="41"/>
      <c r="AXW82" s="42"/>
      <c r="AXY82" s="41"/>
      <c r="AXZ82" s="42"/>
      <c r="AYA82" s="66"/>
      <c r="AYB82" s="41"/>
      <c r="AYC82" s="42"/>
      <c r="AYD82" s="66"/>
      <c r="AYE82" s="41"/>
      <c r="AYF82" s="42"/>
      <c r="AYH82" s="41"/>
      <c r="AYI82" s="42"/>
      <c r="AYJ82" s="66"/>
      <c r="AYK82" s="41"/>
      <c r="AYL82" s="42"/>
      <c r="AYM82" s="66"/>
      <c r="AYN82" s="41"/>
      <c r="AYO82" s="42"/>
      <c r="AYQ82" s="41"/>
      <c r="AYR82" s="42"/>
      <c r="AYS82" s="66"/>
      <c r="AYT82" s="41"/>
      <c r="AYU82" s="42"/>
      <c r="AYV82" s="66"/>
      <c r="AYW82" s="41"/>
      <c r="AYX82" s="42"/>
      <c r="AYZ82" s="41"/>
      <c r="AZA82" s="42"/>
      <c r="AZB82" s="66"/>
      <c r="AZC82" s="41"/>
      <c r="AZD82" s="42"/>
      <c r="AZE82" s="66"/>
      <c r="AZF82" s="41"/>
      <c r="AZG82" s="42"/>
      <c r="AZI82" s="41"/>
      <c r="AZJ82" s="42"/>
      <c r="AZK82" s="66"/>
      <c r="AZL82" s="41"/>
      <c r="AZM82" s="42"/>
      <c r="AZN82" s="66"/>
      <c r="AZO82" s="41"/>
      <c r="AZP82" s="42"/>
      <c r="AZR82" s="41"/>
      <c r="AZS82" s="42"/>
      <c r="AZT82" s="66"/>
      <c r="AZU82" s="41"/>
      <c r="AZV82" s="42"/>
      <c r="AZW82" s="66"/>
      <c r="AZX82" s="41"/>
      <c r="AZY82" s="42"/>
    </row>
    <row r="83" spans="2:1377" x14ac:dyDescent="0.15">
      <c r="B83" s="41">
        <v>460.96699659212999</v>
      </c>
      <c r="C83" s="42">
        <v>35.855171355795797</v>
      </c>
      <c r="E83" s="41">
        <v>453.74374343446999</v>
      </c>
      <c r="F83" s="42">
        <v>38.584382540377298</v>
      </c>
      <c r="H83" s="41">
        <v>464.35571054031601</v>
      </c>
      <c r="I83" s="42">
        <v>40.860997014666502</v>
      </c>
      <c r="J83" s="66"/>
      <c r="K83" s="41">
        <v>505.28640654126701</v>
      </c>
      <c r="L83" s="42">
        <v>44.889384177078298</v>
      </c>
      <c r="N83" s="41">
        <v>571.17668998331703</v>
      </c>
      <c r="O83" s="42">
        <v>52.906566238393502</v>
      </c>
      <c r="P83" s="66"/>
      <c r="Q83" s="41">
        <v>563.52919241780899</v>
      </c>
      <c r="R83" s="42">
        <v>56.886816400105701</v>
      </c>
      <c r="S83" s="66"/>
      <c r="T83" s="41">
        <v>552.38617485230304</v>
      </c>
      <c r="U83" s="42">
        <v>61.716980052605798</v>
      </c>
      <c r="V83" s="66"/>
      <c r="W83" s="41">
        <v>631.39922136296502</v>
      </c>
      <c r="X83" s="42">
        <v>66.487553440281701</v>
      </c>
      <c r="Z83" s="41">
        <v>751.01990237982102</v>
      </c>
      <c r="AA83" s="42">
        <v>75.271620557735204</v>
      </c>
      <c r="AB83" s="66"/>
      <c r="AC83" s="41">
        <v>744.38729838620498</v>
      </c>
      <c r="AD83" s="42">
        <v>80.529499377319098</v>
      </c>
      <c r="AE83" s="66"/>
      <c r="AF83" s="41">
        <v>733.96461439258803</v>
      </c>
      <c r="AG83" s="42">
        <v>86.931001087391195</v>
      </c>
      <c r="AH83" s="66"/>
      <c r="AI83" s="41">
        <v>790.53725621523597</v>
      </c>
      <c r="AJ83" s="42">
        <v>95.683626746531402</v>
      </c>
      <c r="AL83" s="41">
        <v>906.46550210876501</v>
      </c>
      <c r="AM83" s="42">
        <v>105.62213419384901</v>
      </c>
      <c r="AN83" s="66"/>
      <c r="AO83" s="41">
        <v>897.49837502586104</v>
      </c>
      <c r="AP83" s="42">
        <v>113.258369521205</v>
      </c>
      <c r="AQ83" s="66"/>
      <c r="AR83" s="41">
        <v>883.72964794296001</v>
      </c>
      <c r="AS83" s="42">
        <v>122.562947560956</v>
      </c>
      <c r="AT83" s="66"/>
      <c r="AU83" s="41">
        <v>866.74158332850595</v>
      </c>
      <c r="AV83" s="42">
        <v>132.52004079719401</v>
      </c>
      <c r="AX83" s="41">
        <v>1184.65966924346</v>
      </c>
      <c r="AY83" s="42">
        <v>145.41764874203801</v>
      </c>
      <c r="AZ83" s="66"/>
      <c r="BA83" s="41">
        <v>1164.1042205595299</v>
      </c>
      <c r="BB83" s="42">
        <v>155.53519042374501</v>
      </c>
      <c r="BC83" s="66"/>
      <c r="BD83" s="41">
        <v>1149.48116319165</v>
      </c>
      <c r="BE83" s="42">
        <v>167.87689523393601</v>
      </c>
      <c r="BF83" s="66"/>
      <c r="BG83" s="41">
        <v>1131.12118225071</v>
      </c>
      <c r="BH83" s="42">
        <v>181.28303568347201</v>
      </c>
      <c r="BJ83" s="41">
        <v>1637.09401415721</v>
      </c>
      <c r="BK83" s="42">
        <v>241.818768275103</v>
      </c>
      <c r="BL83" s="66"/>
      <c r="BM83" s="41">
        <v>1610.4924844371899</v>
      </c>
      <c r="BN83" s="42">
        <v>258.428095323631</v>
      </c>
      <c r="BO83" s="66"/>
      <c r="BP83" s="41">
        <v>1592.2487849971401</v>
      </c>
      <c r="BQ83" s="42">
        <v>278.71042749849801</v>
      </c>
      <c r="BR83" s="66"/>
      <c r="BS83" s="41">
        <v>1569.10299149261</v>
      </c>
      <c r="BT83" s="42">
        <v>300.94996091714199</v>
      </c>
      <c r="BV83" s="41">
        <v>2185.0144183492698</v>
      </c>
      <c r="BW83" s="42">
        <v>362.35437588105998</v>
      </c>
      <c r="BX83" s="66"/>
      <c r="BY83" s="41">
        <v>2166.3814142708002</v>
      </c>
      <c r="BZ83" s="42">
        <v>380.42119834921698</v>
      </c>
      <c r="CA83" s="66"/>
      <c r="CB83" s="41">
        <v>2133.57049019234</v>
      </c>
      <c r="CC83" s="42">
        <v>406.247902281535</v>
      </c>
      <c r="CD83" s="66"/>
      <c r="CE83" s="41">
        <v>2097.5918861138798</v>
      </c>
      <c r="CF83" s="42">
        <v>433.672440266563</v>
      </c>
      <c r="CG83" s="66"/>
      <c r="CH83" s="41">
        <v>2074.9325979569599</v>
      </c>
      <c r="CI83" s="42">
        <v>464.97003455959498</v>
      </c>
      <c r="CJ83" s="66"/>
      <c r="CK83" s="41">
        <v>2141.6053882308101</v>
      </c>
      <c r="CL83" s="42">
        <v>487.55984431460502</v>
      </c>
      <c r="CN83" s="41">
        <v>2910.1152148155502</v>
      </c>
      <c r="CO83" s="42">
        <v>519.11646629981396</v>
      </c>
      <c r="CP83" s="66"/>
      <c r="CQ83" s="41">
        <v>2894.1986230563002</v>
      </c>
      <c r="CR83" s="42">
        <v>542.73835311743403</v>
      </c>
      <c r="CS83" s="66"/>
      <c r="CT83" s="41">
        <v>2863.2714712970501</v>
      </c>
      <c r="CU83" s="42">
        <v>576.36050771822897</v>
      </c>
      <c r="CV83" s="66"/>
      <c r="CW83" s="41">
        <v>2829.0560795377901</v>
      </c>
      <c r="CX83" s="42">
        <v>612.17602911435904</v>
      </c>
      <c r="CY83" s="66"/>
      <c r="CZ83" s="41">
        <v>2921.2659307415302</v>
      </c>
      <c r="DA83" s="42">
        <v>637.68901558276002</v>
      </c>
      <c r="DB83" s="66"/>
      <c r="DC83" s="41">
        <v>2869.1260000000002</v>
      </c>
      <c r="DD83" s="42">
        <v>684.17012857587497</v>
      </c>
      <c r="DF83" s="41">
        <v>3730.9717553632499</v>
      </c>
      <c r="DG83" s="42">
        <v>714.70082881742906</v>
      </c>
      <c r="DH83" s="66"/>
      <c r="DI83" s="41">
        <v>3718.33706260086</v>
      </c>
      <c r="DJ83" s="42">
        <v>744.58992884069596</v>
      </c>
      <c r="DK83" s="66"/>
      <c r="DL83" s="41">
        <v>3689.8591698384598</v>
      </c>
      <c r="DM83" s="42">
        <v>787.03792179560799</v>
      </c>
      <c r="DN83" s="66"/>
      <c r="DO83" s="41">
        <v>3778.8240987888598</v>
      </c>
      <c r="DP83" s="42">
        <v>811.51312000109499</v>
      </c>
      <c r="DQ83" s="66"/>
      <c r="DR83" s="41">
        <v>3615.68738431366</v>
      </c>
      <c r="DS83" s="42">
        <v>885.39222417529299</v>
      </c>
      <c r="DT83" s="66"/>
      <c r="DU83" s="41">
        <v>3719.3962784083101</v>
      </c>
      <c r="DV83" s="42">
        <v>924.51327142937498</v>
      </c>
      <c r="DX83" s="41">
        <v>4547.2196773093801</v>
      </c>
      <c r="DY83" s="42">
        <v>964.475416546112</v>
      </c>
      <c r="DZ83" s="66"/>
      <c r="EA83" s="41">
        <v>4494.5953573093702</v>
      </c>
      <c r="EB83" s="42">
        <v>1004.71547525473</v>
      </c>
      <c r="EC83" s="66"/>
      <c r="ED83" s="41">
        <v>4460.6669302214696</v>
      </c>
      <c r="EE83" s="42">
        <v>1061.7390979992499</v>
      </c>
      <c r="EF83" s="66"/>
      <c r="EG83" s="41">
        <v>4568.4050218698703</v>
      </c>
      <c r="EH83" s="42">
        <v>1094.57431680694</v>
      </c>
      <c r="EI83" s="66"/>
      <c r="EJ83" s="41">
        <v>4413.5066089577704</v>
      </c>
      <c r="EK83" s="42">
        <v>1194.1376335566199</v>
      </c>
      <c r="EL83" s="66"/>
      <c r="EM83" s="41">
        <v>4497.0931910767104</v>
      </c>
      <c r="EN83" s="42">
        <v>1247.0253891728401</v>
      </c>
      <c r="EP83" s="41">
        <v>1299.8918124026</v>
      </c>
      <c r="EQ83" s="42">
        <v>69.594989518669806</v>
      </c>
      <c r="ER83" s="66"/>
      <c r="ES83" s="41">
        <v>1301.29655924494</v>
      </c>
      <c r="ET83" s="42">
        <v>74.324573719594895</v>
      </c>
      <c r="EU83" s="66"/>
      <c r="EV83" s="41">
        <v>1301.5483460872799</v>
      </c>
      <c r="EW83" s="42">
        <v>80.091913824806795</v>
      </c>
      <c r="EX83" s="66"/>
      <c r="EY83" s="41">
        <v>1401.182</v>
      </c>
      <c r="EZ83" s="42">
        <v>87.577257539090695</v>
      </c>
      <c r="FB83" s="41">
        <v>1583.8515090876399</v>
      </c>
      <c r="FC83" s="42">
        <v>102.77521677759999</v>
      </c>
      <c r="FD83" s="66"/>
      <c r="FE83" s="41">
        <v>1586.2700115221301</v>
      </c>
      <c r="FF83" s="42">
        <v>109.684225745834</v>
      </c>
      <c r="FG83" s="66"/>
      <c r="FH83" s="41">
        <v>1587.4329939566201</v>
      </c>
      <c r="FI83" s="42">
        <v>118.11308077292701</v>
      </c>
      <c r="FJ83" s="66"/>
      <c r="FK83" s="41">
        <v>1715.7664392466399</v>
      </c>
      <c r="FL83" s="42">
        <v>129.82758188909</v>
      </c>
      <c r="FN83" s="41">
        <v>2015.19914295434</v>
      </c>
      <c r="FO83" s="42">
        <v>146.51638940286199</v>
      </c>
      <c r="FP83" s="66"/>
      <c r="FQ83" s="41">
        <v>2020.0705389607199</v>
      </c>
      <c r="FR83" s="42">
        <v>155.638127332859</v>
      </c>
      <c r="FS83" s="66"/>
      <c r="FT83" s="41">
        <v>2023.7118549671</v>
      </c>
      <c r="FU83" s="42">
        <v>166.754300271169</v>
      </c>
      <c r="FV83" s="66"/>
      <c r="FW83" s="41">
        <v>2171.3063021462699</v>
      </c>
      <c r="FX83" s="42">
        <v>182.77167285915601</v>
      </c>
      <c r="FZ83" s="41">
        <v>2451.7000646475599</v>
      </c>
      <c r="GA83" s="42">
        <v>205.49119002846899</v>
      </c>
      <c r="GB83" s="66"/>
      <c r="GC83" s="41">
        <v>2457.1129375646501</v>
      </c>
      <c r="GD83" s="42">
        <v>218.76416524554801</v>
      </c>
      <c r="GE83" s="66"/>
      <c r="GF83" s="41">
        <v>2532.4165292330399</v>
      </c>
      <c r="GG83" s="42">
        <v>229.08566152257799</v>
      </c>
      <c r="GH83" s="66"/>
      <c r="GI83" s="41">
        <v>2464.0590833988499</v>
      </c>
      <c r="GJ83" s="42">
        <v>252.881421058114</v>
      </c>
      <c r="GL83" s="41">
        <v>3133.94290613457</v>
      </c>
      <c r="GM83" s="42">
        <v>283.22820626567102</v>
      </c>
      <c r="GN83" s="66"/>
      <c r="GO83" s="41">
        <v>3130.6434574506302</v>
      </c>
      <c r="GP83" s="42">
        <v>300.81714303566599</v>
      </c>
      <c r="GQ83" s="66"/>
      <c r="GR83" s="41">
        <v>3137.1164000827598</v>
      </c>
      <c r="GS83" s="42">
        <v>322.28235752280801</v>
      </c>
      <c r="GT83" s="66"/>
      <c r="GU83" s="41">
        <v>3142.8967635730701</v>
      </c>
      <c r="GV83" s="42">
        <v>346.12508200447201</v>
      </c>
      <c r="GX83" s="41">
        <v>4298.3418645530901</v>
      </c>
      <c r="GY83" s="42">
        <v>471.22902504410803</v>
      </c>
      <c r="GZ83" s="66"/>
      <c r="HA83" s="41">
        <v>4294.7483348330697</v>
      </c>
      <c r="HB83" s="42">
        <v>500.12378741856202</v>
      </c>
      <c r="HC83" s="66"/>
      <c r="HD83" s="41">
        <v>4304.6326353930299</v>
      </c>
      <c r="HE83" s="42">
        <v>535.42215980964397</v>
      </c>
      <c r="HF83" s="66"/>
      <c r="HG83" s="41">
        <v>4443.7760817128701</v>
      </c>
      <c r="HH83" s="42">
        <v>560.45559701569402</v>
      </c>
      <c r="HJ83" s="41">
        <v>5650.4784842262397</v>
      </c>
      <c r="HK83" s="42">
        <v>708.49368148199903</v>
      </c>
      <c r="HL83" s="66"/>
      <c r="HM83" s="41">
        <v>5653.2374801477799</v>
      </c>
      <c r="HN83" s="42">
        <v>739.87507411374997</v>
      </c>
      <c r="HO83" s="66"/>
      <c r="HP83" s="41">
        <v>5650.1705560693099</v>
      </c>
      <c r="HQ83" s="42">
        <v>784.89902652205001</v>
      </c>
      <c r="HR83" s="66"/>
      <c r="HS83" s="41">
        <v>5646.3839519908597</v>
      </c>
      <c r="HT83" s="42">
        <v>832.628304937076</v>
      </c>
      <c r="HU83" s="66"/>
      <c r="HV83" s="41">
        <v>5831.88111936317</v>
      </c>
      <c r="HW83" s="42">
        <v>865.98098329652896</v>
      </c>
      <c r="HX83" s="66"/>
      <c r="HY83" s="41">
        <v>5677.0640000000003</v>
      </c>
      <c r="HZ83" s="42">
        <v>949.69817945122202</v>
      </c>
      <c r="IB83" s="41">
        <v>7283.7710981499304</v>
      </c>
      <c r="IC83" s="42">
        <v>1017.16559476688</v>
      </c>
      <c r="ID83" s="66"/>
      <c r="IE83" s="41">
        <v>7291.9205063906702</v>
      </c>
      <c r="IF83" s="42">
        <v>1058.2217624100299</v>
      </c>
      <c r="IG83" s="66"/>
      <c r="IH83" s="41">
        <v>7294.4553546314201</v>
      </c>
      <c r="II83" s="42">
        <v>1116.8420501376199</v>
      </c>
      <c r="IJ83" s="66"/>
      <c r="IK83" s="41">
        <v>7296.4559628721699</v>
      </c>
      <c r="IL83" s="42">
        <v>1179.1934482412501</v>
      </c>
      <c r="IM83" s="66"/>
      <c r="IN83" s="41">
        <v>7323.6037393536599</v>
      </c>
      <c r="IO83" s="42">
        <v>1251.98055150044</v>
      </c>
      <c r="IP83" s="66"/>
      <c r="IQ83" s="41">
        <v>7321.5280000000002</v>
      </c>
      <c r="IR83" s="42">
        <v>1333.4355794635201</v>
      </c>
      <c r="IT83" s="41">
        <v>9114.6070581313397</v>
      </c>
      <c r="IU83" s="42">
        <v>1402.8518933947801</v>
      </c>
      <c r="IV83" s="66"/>
      <c r="IW83" s="41">
        <v>9128.7123653689305</v>
      </c>
      <c r="IX83" s="42">
        <v>1454.82128694792</v>
      </c>
      <c r="IY83" s="66"/>
      <c r="IZ83" s="41">
        <v>9137.4144726065406</v>
      </c>
      <c r="JA83" s="42">
        <v>1528.83850652455</v>
      </c>
      <c r="JB83" s="66"/>
      <c r="JC83" s="41">
        <v>9145.7677798441291</v>
      </c>
      <c r="JD83" s="42">
        <v>1607.6887635324599</v>
      </c>
      <c r="JE83" s="66"/>
      <c r="JF83" s="41">
        <v>9151.3226870817507</v>
      </c>
      <c r="JG83" s="42">
        <v>1699.9981954182001</v>
      </c>
      <c r="JH83" s="66"/>
      <c r="JI83" s="41">
        <v>9453.8219449825301</v>
      </c>
      <c r="JJ83" s="42">
        <v>1758.5670979467</v>
      </c>
      <c r="JL83" s="41">
        <v>11051.690001487499</v>
      </c>
      <c r="JM83" s="42">
        <v>1893.32138275121</v>
      </c>
      <c r="JN83" s="66"/>
      <c r="JO83" s="41">
        <v>11031.1536814875</v>
      </c>
      <c r="JP83" s="42">
        <v>1963.3185971969499</v>
      </c>
      <c r="JQ83" s="66"/>
      <c r="JR83" s="41">
        <v>11041.8412543996</v>
      </c>
      <c r="JS83" s="42">
        <v>2062.76217524507</v>
      </c>
      <c r="JT83" s="66"/>
      <c r="JU83" s="41">
        <v>11052.1102673117</v>
      </c>
      <c r="JV83" s="42">
        <v>2168.84391927151</v>
      </c>
      <c r="JW83" s="66"/>
      <c r="JX83" s="41">
        <v>11100.3769331359</v>
      </c>
      <c r="JY83" s="42">
        <v>2293.2302785432098</v>
      </c>
      <c r="JZ83" s="66"/>
      <c r="KA83" s="41">
        <v>11423.980663520601</v>
      </c>
      <c r="KB83" s="42">
        <v>2372.2115334248901</v>
      </c>
      <c r="KD83" s="41">
        <v>2553.5748438056498</v>
      </c>
      <c r="KE83" s="42">
        <v>169.58778533269199</v>
      </c>
      <c r="KF83" s="66"/>
      <c r="KG83" s="41">
        <v>2555.4530519110499</v>
      </c>
      <c r="KH83" s="42">
        <v>175.865628846742</v>
      </c>
      <c r="KI83" s="66"/>
      <c r="KJ83" s="41">
        <v>2556.8698840164602</v>
      </c>
      <c r="KK83" s="42">
        <v>183.41986120499001</v>
      </c>
      <c r="KL83" s="66"/>
      <c r="KM83" s="41">
        <v>2731.9031976789202</v>
      </c>
      <c r="KN83" s="42">
        <v>196.71459439159099</v>
      </c>
      <c r="KP83" s="41">
        <v>3097.5944493925299</v>
      </c>
      <c r="KQ83" s="42">
        <v>247.75074360055001</v>
      </c>
      <c r="KR83" s="66"/>
      <c r="KS83" s="41">
        <v>3100.2534708532198</v>
      </c>
      <c r="KT83" s="42">
        <v>256.84199921337103</v>
      </c>
      <c r="KU83" s="66"/>
      <c r="KV83" s="41">
        <v>3102.4279803139102</v>
      </c>
      <c r="KW83" s="42">
        <v>267.75235523185103</v>
      </c>
      <c r="KX83" s="66"/>
      <c r="KY83" s="41">
        <v>3327.4390050582601</v>
      </c>
      <c r="KZ83" s="42">
        <v>288.86596930488702</v>
      </c>
      <c r="LB83" s="41">
        <v>3908.8819790939901</v>
      </c>
      <c r="LC83" s="42">
        <v>353.62142217656702</v>
      </c>
      <c r="LD83" s="66"/>
      <c r="LE83" s="41">
        <v>3913.1852966978199</v>
      </c>
      <c r="LF83" s="42">
        <v>365.72038366715901</v>
      </c>
      <c r="LG83" s="66"/>
      <c r="LH83" s="41">
        <v>3917.0577663016602</v>
      </c>
      <c r="LI83" s="42">
        <v>380.173506600949</v>
      </c>
      <c r="LJ83" s="66"/>
      <c r="LK83" s="41">
        <v>4179.8756000000003</v>
      </c>
      <c r="LL83" s="42">
        <v>409.046243489414</v>
      </c>
      <c r="LN83" s="41">
        <v>4765.2473326277604</v>
      </c>
      <c r="LO83" s="42">
        <v>493.23633497121199</v>
      </c>
      <c r="LP83" s="66"/>
      <c r="LQ83" s="41">
        <v>4770.2206563780101</v>
      </c>
      <c r="LR83" s="42">
        <v>510.67003228797398</v>
      </c>
      <c r="LS83" s="66"/>
      <c r="LT83" s="41">
        <v>4774.6170201282703</v>
      </c>
      <c r="LU83" s="42">
        <v>531.53886865148195</v>
      </c>
      <c r="LV83" s="66"/>
      <c r="LW83" s="41">
        <v>4778.91234387853</v>
      </c>
      <c r="LX83" s="42">
        <v>554.42846045402405</v>
      </c>
      <c r="LZ83" s="41">
        <v>6051.94254853029</v>
      </c>
      <c r="MA83" s="42">
        <v>683.58737111661503</v>
      </c>
      <c r="MB83" s="66"/>
      <c r="MC83" s="41">
        <v>6052.0335993199196</v>
      </c>
      <c r="MD83" s="42">
        <v>706.469617921858</v>
      </c>
      <c r="ME83" s="66"/>
      <c r="MF83" s="41">
        <v>6058.4488848991896</v>
      </c>
      <c r="MG83" s="42">
        <v>734.36743274621494</v>
      </c>
      <c r="MH83" s="66"/>
      <c r="MI83" s="41">
        <v>6064.8159999999998</v>
      </c>
      <c r="MJ83" s="42">
        <v>765.06657074357395</v>
      </c>
      <c r="ML83" s="41">
        <v>8284.1756546424003</v>
      </c>
      <c r="MM83" s="42">
        <v>1132.7605023245901</v>
      </c>
      <c r="MN83" s="66"/>
      <c r="MO83" s="41">
        <v>8284.7804968103792</v>
      </c>
      <c r="MP83" s="42">
        <v>1170.2086841494399</v>
      </c>
      <c r="MQ83" s="66"/>
      <c r="MR83" s="41">
        <v>8294.0864371463394</v>
      </c>
      <c r="MS83" s="42">
        <v>1215.86694071439</v>
      </c>
      <c r="MT83" s="66"/>
      <c r="MU83" s="41">
        <v>8303.3760000000002</v>
      </c>
      <c r="MV83" s="42">
        <v>1266.2306979005</v>
      </c>
      <c r="MX83" s="41">
        <v>10855.5085220528</v>
      </c>
      <c r="MY83" s="42">
        <v>1717.5784633715</v>
      </c>
      <c r="MZ83" s="66"/>
      <c r="NA83" s="41">
        <v>10859.7309596057</v>
      </c>
      <c r="NB83" s="42">
        <v>1758.9359952724101</v>
      </c>
      <c r="NC83" s="66"/>
      <c r="ND83" s="41">
        <v>10861.4600851586</v>
      </c>
      <c r="NE83" s="42">
        <v>1816.64612066462</v>
      </c>
      <c r="NF83" s="66"/>
      <c r="NG83" s="41">
        <v>10863.051162711599</v>
      </c>
      <c r="NH83" s="42">
        <v>1877.21706900904</v>
      </c>
      <c r="NI83" s="66"/>
      <c r="NJ83" s="41">
        <v>10877.011429817399</v>
      </c>
      <c r="NK83" s="42">
        <v>1947.93871106592</v>
      </c>
      <c r="NL83" s="66"/>
      <c r="NM83" s="41">
        <v>10891.2608</v>
      </c>
      <c r="NN83" s="42">
        <v>2026.6063280475701</v>
      </c>
      <c r="NP83" s="41">
        <v>13861.157030558999</v>
      </c>
      <c r="NQ83" s="42">
        <v>2470.2847943151</v>
      </c>
      <c r="NR83" s="66"/>
      <c r="NS83" s="41">
        <v>13868.9345955034</v>
      </c>
      <c r="NT83" s="42">
        <v>2524.9218550747701</v>
      </c>
      <c r="NU83" s="66"/>
      <c r="NV83" s="41">
        <v>13874.470944447899</v>
      </c>
      <c r="NW83" s="42">
        <v>2600.76630604091</v>
      </c>
      <c r="NX83" s="66"/>
      <c r="NY83" s="41">
        <v>13880.017229392401</v>
      </c>
      <c r="NZ83" s="42">
        <v>2680.5440842593998</v>
      </c>
      <c r="OA83" s="66"/>
      <c r="OB83" s="41">
        <v>13901.4726152813</v>
      </c>
      <c r="OC83" s="42">
        <v>2773.8977918083201</v>
      </c>
      <c r="OD83" s="66"/>
      <c r="OE83" s="41">
        <v>13906.09</v>
      </c>
      <c r="OF83" s="42">
        <v>2875.7677916666798</v>
      </c>
      <c r="OH83" s="41">
        <v>17219.443031245399</v>
      </c>
      <c r="OI83" s="42">
        <v>3411.7664253009798</v>
      </c>
      <c r="OJ83" s="66"/>
      <c r="OK83" s="41">
        <v>17231.1150155879</v>
      </c>
      <c r="OL83" s="42">
        <v>3481.53953750441</v>
      </c>
      <c r="OM83" s="66"/>
      <c r="ON83" s="41">
        <v>17240.797879930498</v>
      </c>
      <c r="OO83" s="42">
        <v>3578.1360523725298</v>
      </c>
      <c r="OP83" s="66"/>
      <c r="OQ83" s="41">
        <v>17250.638664273101</v>
      </c>
      <c r="OR83" s="42">
        <v>3679.8551697891098</v>
      </c>
      <c r="OS83" s="66"/>
      <c r="OT83" s="41">
        <v>17259.7124086156</v>
      </c>
      <c r="OU83" s="42">
        <v>3797.2175536060199</v>
      </c>
      <c r="OV83" s="66"/>
      <c r="OW83" s="41">
        <v>17289.748</v>
      </c>
      <c r="OX83" s="42">
        <v>3929.1818465444098</v>
      </c>
      <c r="OZ83" s="41">
        <v>21254.782747610501</v>
      </c>
      <c r="PA83" s="42">
        <v>4511.0870175383297</v>
      </c>
      <c r="PB83" s="66"/>
      <c r="PC83" s="41">
        <v>20824.8056345021</v>
      </c>
      <c r="PD83" s="42">
        <v>4690.1550610915501</v>
      </c>
      <c r="PE83" s="66"/>
      <c r="PF83" s="41">
        <v>20836.572098249399</v>
      </c>
      <c r="PG83" s="42">
        <v>4819.7809899595204</v>
      </c>
      <c r="PH83" s="66"/>
      <c r="PI83" s="41">
        <v>20848.528065996601</v>
      </c>
      <c r="PJ83" s="42">
        <v>4956.3846945634396</v>
      </c>
      <c r="PK83" s="66"/>
      <c r="PL83" s="41">
        <v>20884.3770254911</v>
      </c>
      <c r="PM83" s="42">
        <v>5116.8993549337001</v>
      </c>
      <c r="PN83" s="66"/>
      <c r="PO83" s="41">
        <v>20895.901999999998</v>
      </c>
      <c r="PP83" s="42">
        <v>5291.5750373989904</v>
      </c>
      <c r="PR83" s="41">
        <v>295.06392964084199</v>
      </c>
      <c r="PS83" s="42">
        <v>29.011925447773201</v>
      </c>
      <c r="PT83" s="66"/>
      <c r="PU83" s="41">
        <v>266.94214027237399</v>
      </c>
      <c r="PV83" s="42">
        <v>32.291896955318101</v>
      </c>
      <c r="PW83" s="66"/>
      <c r="PX83" s="41">
        <v>249.051367114713</v>
      </c>
      <c r="PY83" s="42">
        <v>35.171878055797698</v>
      </c>
      <c r="PZ83" s="66"/>
      <c r="QA83" s="41">
        <v>288.75110000000097</v>
      </c>
      <c r="QB83" s="42">
        <v>37.840137664988198</v>
      </c>
      <c r="QD83" s="41">
        <v>353.70316616245299</v>
      </c>
      <c r="QE83" s="42">
        <v>43.864763541561999</v>
      </c>
      <c r="QF83" s="66"/>
      <c r="QG83" s="41">
        <v>338.80814859694601</v>
      </c>
      <c r="QH83" s="42">
        <v>47.567510535541899</v>
      </c>
      <c r="QI83" s="66"/>
      <c r="QJ83" s="41">
        <v>318.80481103143802</v>
      </c>
      <c r="QK83" s="42">
        <v>51.8084063808096</v>
      </c>
      <c r="QL83" s="66"/>
      <c r="QM83" s="41">
        <v>370.67960000000102</v>
      </c>
      <c r="QN83" s="42">
        <v>56.037872904765401</v>
      </c>
      <c r="QP83" s="41">
        <v>481.11141426491599</v>
      </c>
      <c r="QQ83" s="42">
        <v>62.258030610426196</v>
      </c>
      <c r="QR83" s="66"/>
      <c r="QS83" s="41">
        <v>466.19593027130003</v>
      </c>
      <c r="QT83" s="42">
        <v>67.168723617265798</v>
      </c>
      <c r="QU83" s="66"/>
      <c r="QV83" s="41">
        <v>471.14632948534302</v>
      </c>
      <c r="QW83" s="42">
        <v>71.263626384841203</v>
      </c>
      <c r="QX83" s="66"/>
      <c r="QY83" s="41">
        <v>475.64529114270903</v>
      </c>
      <c r="QZ83" s="42">
        <v>80.314745253377495</v>
      </c>
      <c r="RB83" s="41">
        <v>576.07778960100495</v>
      </c>
      <c r="RC83" s="42">
        <v>87.413138237701801</v>
      </c>
      <c r="RD83" s="66"/>
      <c r="RE83" s="41">
        <v>556.757062518103</v>
      </c>
      <c r="RF83" s="42">
        <v>94.529788427132104</v>
      </c>
      <c r="RG83" s="66"/>
      <c r="RH83" s="41">
        <v>530.33073543520095</v>
      </c>
      <c r="RI83" s="42">
        <v>102.83665270386101</v>
      </c>
      <c r="RJ83" s="66"/>
      <c r="RK83" s="41">
        <v>498.85758332850702</v>
      </c>
      <c r="RL83" s="42">
        <v>111.126458905414</v>
      </c>
      <c r="RN83" s="41">
        <v>769.19406186524395</v>
      </c>
      <c r="RO83" s="42">
        <v>120.189177692873</v>
      </c>
      <c r="RP83" s="66"/>
      <c r="RQ83" s="41">
        <v>736.21429318130504</v>
      </c>
      <c r="RR83" s="42">
        <v>129.62160941815</v>
      </c>
      <c r="RS83" s="66"/>
      <c r="RT83" s="41">
        <v>745.35771897197696</v>
      </c>
      <c r="RU83" s="42">
        <v>137.527574454936</v>
      </c>
      <c r="RV83" s="66"/>
      <c r="RW83" s="41">
        <v>670.65845487248305</v>
      </c>
      <c r="RX83" s="42">
        <v>152.10819267497899</v>
      </c>
      <c r="RZ83" s="41">
        <v>1070.69916407803</v>
      </c>
      <c r="SA83" s="42">
        <v>199.74317895500499</v>
      </c>
      <c r="SB83" s="66"/>
      <c r="SC83" s="41">
        <v>1075.9281550299499</v>
      </c>
      <c r="SD83" s="42">
        <v>209.83515549376301</v>
      </c>
      <c r="SE83" s="66"/>
      <c r="SF83" s="41">
        <v>989.03601491796496</v>
      </c>
      <c r="SG83" s="42">
        <v>233.666486453679</v>
      </c>
      <c r="SH83" s="66"/>
      <c r="SI83" s="41">
        <v>942.70999999999901</v>
      </c>
      <c r="SJ83" s="42">
        <v>252.50368017838599</v>
      </c>
      <c r="SL83" s="41">
        <v>1454.1987251738699</v>
      </c>
      <c r="SM83" s="42">
        <v>298.10291796180701</v>
      </c>
      <c r="SN83" s="66"/>
      <c r="SO83" s="41">
        <v>1420.1634810954099</v>
      </c>
      <c r="SP83" s="42">
        <v>314.95994933664099</v>
      </c>
      <c r="SQ83" s="66"/>
      <c r="SR83" s="41">
        <v>1365.9368770169399</v>
      </c>
      <c r="SS83" s="42">
        <v>338.96676421738999</v>
      </c>
      <c r="ST83" s="66"/>
      <c r="SU83" s="41">
        <v>1306.78003293849</v>
      </c>
      <c r="SV83" s="42">
        <v>363.65908789903398</v>
      </c>
      <c r="SW83" s="66"/>
      <c r="SX83" s="41">
        <v>1256.56490478156</v>
      </c>
      <c r="SY83" s="42">
        <v>390.04789556971002</v>
      </c>
      <c r="SZ83" s="66"/>
      <c r="TA83" s="41">
        <v>1291.97</v>
      </c>
      <c r="TB83" s="42">
        <v>408.80578742551398</v>
      </c>
      <c r="TD83" s="41">
        <v>1992.9457981486801</v>
      </c>
      <c r="TE83" s="42">
        <v>425.97263721061501</v>
      </c>
      <c r="TF83" s="66"/>
      <c r="TG83" s="41">
        <v>1959.70168638942</v>
      </c>
      <c r="TH83" s="42">
        <v>447.99966996817301</v>
      </c>
      <c r="TI83" s="66"/>
      <c r="TJ83" s="41">
        <v>1904.6818946301701</v>
      </c>
      <c r="TK83" s="42">
        <v>479.25937745638799</v>
      </c>
      <c r="TL83" s="66"/>
      <c r="TM83" s="41">
        <v>1844.39098287092</v>
      </c>
      <c r="TN83" s="42">
        <v>512.31050066767898</v>
      </c>
      <c r="TO83" s="66"/>
      <c r="TP83" s="41">
        <v>1797.48243935242</v>
      </c>
      <c r="TQ83" s="42">
        <v>548.601819821959</v>
      </c>
      <c r="TR83" s="66"/>
      <c r="TS83" s="41">
        <v>1818.2860000000001</v>
      </c>
      <c r="TT83" s="42">
        <v>574.03890837147105</v>
      </c>
      <c r="TV83" s="41">
        <v>2607.0910948096398</v>
      </c>
      <c r="TW83" s="42">
        <v>585.21983891527998</v>
      </c>
      <c r="TX83" s="66"/>
      <c r="TY83" s="41">
        <v>2575.2036020472401</v>
      </c>
      <c r="TZ83" s="42">
        <v>613.08057235632202</v>
      </c>
      <c r="UA83" s="66"/>
      <c r="UB83" s="41">
        <v>2519.9561092848398</v>
      </c>
      <c r="UC83" s="42">
        <v>652.54136641828597</v>
      </c>
      <c r="UD83" s="66"/>
      <c r="UE83" s="41">
        <v>2459.0966165224399</v>
      </c>
      <c r="UF83" s="42">
        <v>694.66681355368905</v>
      </c>
      <c r="UG83" s="66"/>
      <c r="UH83" s="41">
        <v>2382.3667237600398</v>
      </c>
      <c r="UI83" s="42">
        <v>742.36901472582304</v>
      </c>
      <c r="UJ83" s="66"/>
      <c r="UK83" s="41">
        <v>2446.99427840831</v>
      </c>
      <c r="UL83" s="42">
        <v>775.65384088861697</v>
      </c>
      <c r="UN83" s="41">
        <v>3189.74129247375</v>
      </c>
      <c r="UO83" s="42">
        <v>789.64162926695201</v>
      </c>
      <c r="UP83" s="66"/>
      <c r="UQ83" s="41">
        <v>3114.0136124737501</v>
      </c>
      <c r="UR83" s="42">
        <v>827.136393682061</v>
      </c>
      <c r="US83" s="66"/>
      <c r="UT83" s="41">
        <v>3047.9616653858502</v>
      </c>
      <c r="UU83" s="42">
        <v>880.14172048409796</v>
      </c>
      <c r="UV83" s="66"/>
      <c r="UW83" s="41">
        <v>2975.1753182979501</v>
      </c>
      <c r="UX83" s="42">
        <v>936.80127859255197</v>
      </c>
      <c r="UY83" s="66"/>
      <c r="UZ83" s="41">
        <v>2924.7002241221498</v>
      </c>
      <c r="VA83" s="42">
        <v>1001.16189480993</v>
      </c>
      <c r="VB83" s="66"/>
      <c r="VC83" s="41">
        <v>2961.3871910767102</v>
      </c>
      <c r="VD83" s="42">
        <v>1046.1824359262</v>
      </c>
      <c r="VF83" s="41">
        <v>938.71292607841497</v>
      </c>
      <c r="VG83" s="42">
        <v>57.396634331967</v>
      </c>
      <c r="VH83" s="66"/>
      <c r="VI83" s="41">
        <v>927.693352920753</v>
      </c>
      <c r="VJ83" s="42">
        <v>61.7716716135929</v>
      </c>
      <c r="VK83" s="66"/>
      <c r="VL83" s="41">
        <v>946.231008184703</v>
      </c>
      <c r="VM83" s="42">
        <v>65.423203745119807</v>
      </c>
      <c r="VN83" s="66"/>
      <c r="VO83" s="41">
        <v>1013.2513676050201</v>
      </c>
      <c r="VP83" s="42">
        <v>71.875088017379497</v>
      </c>
      <c r="VR83" s="41">
        <v>1148.9044614459101</v>
      </c>
      <c r="VS83" s="42">
        <v>84.691021738339302</v>
      </c>
      <c r="VT83" s="66"/>
      <c r="VU83" s="41">
        <v>1136.8279238804</v>
      </c>
      <c r="VV83" s="42">
        <v>91.071415696696704</v>
      </c>
      <c r="VW83" s="66"/>
      <c r="VX83" s="41">
        <v>1120.2702663149</v>
      </c>
      <c r="VY83" s="42">
        <v>98.811999958183407</v>
      </c>
      <c r="VZ83" s="66"/>
      <c r="WA83" s="41">
        <v>1248.3147965355399</v>
      </c>
      <c r="WB83" s="42">
        <v>106.45626477783701</v>
      </c>
      <c r="WD83" s="41">
        <v>1475.38216672453</v>
      </c>
      <c r="WE83" s="42">
        <v>120.488465330537</v>
      </c>
      <c r="WF83" s="66"/>
      <c r="WG83" s="41">
        <v>1463.6878027309101</v>
      </c>
      <c r="WH83" s="42">
        <v>128.91696503806301</v>
      </c>
      <c r="WI83" s="66"/>
      <c r="WJ83" s="41">
        <v>1447.0769587372999</v>
      </c>
      <c r="WK83" s="42">
        <v>139.177995744421</v>
      </c>
      <c r="WL83" s="66"/>
      <c r="WM83" s="41">
        <v>1541.52237200122</v>
      </c>
      <c r="WN83" s="42">
        <v>153.19513551581301</v>
      </c>
      <c r="WP83" s="41">
        <v>1790.92463963204</v>
      </c>
      <c r="WQ83" s="42">
        <v>169.07214254080799</v>
      </c>
      <c r="WR83" s="66"/>
      <c r="WS83" s="41">
        <v>1775.6303125491399</v>
      </c>
      <c r="WT83" s="42">
        <v>181.31293543817699</v>
      </c>
      <c r="WU83" s="66"/>
      <c r="WV83" s="41">
        <v>1754.12638546623</v>
      </c>
      <c r="WW83" s="42">
        <v>196.226313037821</v>
      </c>
      <c r="WX83" s="66"/>
      <c r="WY83" s="41">
        <v>1728.2875833285</v>
      </c>
      <c r="WZ83" s="42">
        <v>212.17195690218199</v>
      </c>
      <c r="XB83" s="41">
        <v>2303.0116913781299</v>
      </c>
      <c r="XC83" s="42">
        <v>232.76990318227001</v>
      </c>
      <c r="XD83" s="66"/>
      <c r="XE83" s="41">
        <v>2274.8636026941899</v>
      </c>
      <c r="XF83" s="42">
        <v>248.988346963673</v>
      </c>
      <c r="XG83" s="66"/>
      <c r="XH83" s="41">
        <v>2250.95830532631</v>
      </c>
      <c r="XI83" s="42">
        <v>268.771608033311</v>
      </c>
      <c r="XJ83" s="66"/>
      <c r="XK83" s="41">
        <v>2221.97412795844</v>
      </c>
      <c r="XL83" s="42">
        <v>290.24462094937502</v>
      </c>
      <c r="XN83" s="41">
        <v>3165.55216439474</v>
      </c>
      <c r="XO83" s="42">
        <v>387.07568965679599</v>
      </c>
      <c r="XP83" s="66"/>
      <c r="XQ83" s="41">
        <v>3128.8271146747202</v>
      </c>
      <c r="XR83" s="42">
        <v>413.70027219267701</v>
      </c>
      <c r="XS83" s="66"/>
      <c r="XT83" s="41">
        <v>3098.2070952346699</v>
      </c>
      <c r="XU83" s="42">
        <v>446.21241676257699</v>
      </c>
      <c r="XV83" s="66"/>
      <c r="XW83" s="41">
        <v>3060.8944940644901</v>
      </c>
      <c r="XX83" s="42">
        <v>481.83771427133701</v>
      </c>
      <c r="XZ83" s="41">
        <v>4188.8470978754503</v>
      </c>
      <c r="YA83" s="42">
        <v>579.98790203868703</v>
      </c>
      <c r="YB83" s="66"/>
      <c r="YC83" s="41">
        <v>4160.8016137969798</v>
      </c>
      <c r="YD83" s="42">
        <v>608.94919615685603</v>
      </c>
      <c r="YE83" s="66"/>
      <c r="YF83" s="41">
        <v>4114.9033297185297</v>
      </c>
      <c r="YG83" s="42">
        <v>650.34818036137301</v>
      </c>
      <c r="YH83" s="66"/>
      <c r="YI83" s="41">
        <v>4064.76024564007</v>
      </c>
      <c r="YJ83" s="42">
        <v>694.30855548385205</v>
      </c>
      <c r="YK83" s="66"/>
      <c r="YL83" s="41">
        <v>4025.26127748314</v>
      </c>
      <c r="YM83" s="42">
        <v>744.44030282396898</v>
      </c>
      <c r="YN83" s="66"/>
      <c r="YO83" s="41">
        <v>3977.7979999999998</v>
      </c>
      <c r="YP83" s="42">
        <v>797.12841862335404</v>
      </c>
      <c r="YR83" s="41">
        <v>5449.4322648161697</v>
      </c>
      <c r="YS83" s="42">
        <v>830.87447775670705</v>
      </c>
      <c r="YT83" s="66"/>
      <c r="YU83" s="41">
        <v>5422.9266330569199</v>
      </c>
      <c r="YV83" s="42">
        <v>868.74029474607096</v>
      </c>
      <c r="YW83" s="66"/>
      <c r="YX83" s="41">
        <v>5377.27620129767</v>
      </c>
      <c r="YY83" s="42">
        <v>922.63494350489304</v>
      </c>
      <c r="YZ83" s="66"/>
      <c r="ZA83" s="41">
        <v>5327.1257695384102</v>
      </c>
      <c r="ZB83" s="42">
        <v>980.04680599711105</v>
      </c>
      <c r="ZC83" s="66"/>
      <c r="ZD83" s="41">
        <v>5465.3710315754997</v>
      </c>
      <c r="ZE83" s="42">
        <v>1020.97859597377</v>
      </c>
      <c r="ZF83" s="66"/>
      <c r="ZG83" s="41">
        <v>5219.8517298903998</v>
      </c>
      <c r="ZH83" s="42">
        <v>1118.6520234546799</v>
      </c>
      <c r="ZJ83" s="41">
        <v>6866.8457370241003</v>
      </c>
      <c r="ZK83" s="42">
        <v>1143.88582543844</v>
      </c>
      <c r="ZL83" s="66"/>
      <c r="ZM83" s="41">
        <v>6842.4454442616998</v>
      </c>
      <c r="ZN83" s="42">
        <v>1191.7977100206699</v>
      </c>
      <c r="ZO83" s="66"/>
      <c r="ZP83" s="41">
        <v>6797.6083514993097</v>
      </c>
      <c r="ZQ83" s="42">
        <v>1259.83962229856</v>
      </c>
      <c r="ZR83" s="66"/>
      <c r="ZS83" s="41">
        <v>6748.0160587369</v>
      </c>
      <c r="ZT83" s="42">
        <v>1332.42793114304</v>
      </c>
      <c r="ZU83" s="66"/>
      <c r="ZV83" s="41">
        <v>6684.6813659745003</v>
      </c>
      <c r="ZW83" s="42">
        <v>1417.4994482464499</v>
      </c>
      <c r="ZX83" s="66"/>
      <c r="ZY83" s="41">
        <v>6645.7222784082996</v>
      </c>
      <c r="ZZ83" s="42">
        <v>1511.18669748364</v>
      </c>
      <c r="AAB83" s="41">
        <v>8336.7332318162298</v>
      </c>
      <c r="AAC83" s="42">
        <v>1543.6484599764699</v>
      </c>
      <c r="AAD83" s="66"/>
      <c r="AAE83" s="41">
        <v>8269.9901918162195</v>
      </c>
      <c r="AAF83" s="42">
        <v>1608.15393356298</v>
      </c>
      <c r="AAG83" s="66"/>
      <c r="AAH83" s="41">
        <v>8216.4307247283305</v>
      </c>
      <c r="AAI83" s="42">
        <v>1699.5597024659201</v>
      </c>
      <c r="AAJ83" s="66"/>
      <c r="AAK83" s="41">
        <v>8390.4932476185004</v>
      </c>
      <c r="AAL83" s="42">
        <v>1752.25786825876</v>
      </c>
      <c r="AAM83" s="66"/>
      <c r="AAN83" s="41">
        <v>8122.7641634646398</v>
      </c>
      <c r="AAO83" s="42">
        <v>1911.79153068143</v>
      </c>
      <c r="AAP83" s="66"/>
      <c r="AAQ83" s="41">
        <v>8035.1491910766999</v>
      </c>
      <c r="AAR83" s="42">
        <v>2038.2892127135201</v>
      </c>
      <c r="AAT83" s="91">
        <v>2025.4820332653401</v>
      </c>
      <c r="AAU83" s="92">
        <v>153.22643442562801</v>
      </c>
      <c r="AAV83" s="80"/>
      <c r="AAW83" s="91">
        <v>2032.5370413707401</v>
      </c>
      <c r="AAX83" s="92">
        <v>159.555621237472</v>
      </c>
      <c r="AAY83" s="80"/>
      <c r="AAZ83" s="91">
        <v>2040.28267347614</v>
      </c>
      <c r="ABA83" s="92">
        <v>167.327665593744</v>
      </c>
      <c r="ABB83" s="80"/>
      <c r="ABC83" s="91">
        <v>2189.5724642759201</v>
      </c>
      <c r="ABD83" s="92">
        <v>180.999560650966</v>
      </c>
      <c r="ABF83" s="110">
        <v>2458.8667033229799</v>
      </c>
      <c r="ABG83" s="111">
        <v>222.85852223171401</v>
      </c>
      <c r="ABH83" s="99"/>
      <c r="ABI83" s="110">
        <v>2467.5653247836699</v>
      </c>
      <c r="ABJ83" s="111">
        <v>231.942103000115</v>
      </c>
      <c r="ABK83" s="99"/>
      <c r="ABL83" s="110">
        <v>2477.1234342443699</v>
      </c>
      <c r="ABM83" s="111">
        <v>243.14023752443799</v>
      </c>
      <c r="ABN83" s="99"/>
      <c r="ABO83" s="110">
        <v>2668.1733581652502</v>
      </c>
      <c r="ABP83" s="111">
        <v>264.338307490631</v>
      </c>
      <c r="ABR83" s="129">
        <v>3107.6830187109799</v>
      </c>
      <c r="ABS83" s="130">
        <v>317.13881032908603</v>
      </c>
      <c r="ABT83" s="118"/>
      <c r="ABU83" s="129">
        <v>3118.8887363148201</v>
      </c>
      <c r="ABV83" s="130">
        <v>329.079007573517</v>
      </c>
      <c r="ABW83" s="118"/>
      <c r="ABX83" s="129">
        <v>3131.1996059186399</v>
      </c>
      <c r="ABY83" s="130">
        <v>343.720689292109</v>
      </c>
      <c r="ABZ83" s="118"/>
      <c r="ACA83" s="129">
        <v>3353.7235999999998</v>
      </c>
      <c r="ACB83" s="130">
        <v>372.33958269926001</v>
      </c>
      <c r="ACD83" s="148">
        <v>3787.0749576018902</v>
      </c>
      <c r="ACE83" s="149">
        <v>442.35063519263298</v>
      </c>
      <c r="ACF83" s="137"/>
      <c r="ACG83" s="148">
        <v>3800.67628135215</v>
      </c>
      <c r="ACH83" s="149">
        <v>459.687361656382</v>
      </c>
      <c r="ACI83" s="137"/>
      <c r="ACJ83" s="148">
        <v>3815.62064510241</v>
      </c>
      <c r="ACK83" s="149">
        <v>481.02800818612798</v>
      </c>
      <c r="ACL83" s="137"/>
      <c r="ACM83" s="148">
        <v>3831.9879688526698</v>
      </c>
      <c r="ACN83" s="149">
        <v>505.02263251068098</v>
      </c>
      <c r="ACP83" s="167">
        <v>4814.8011906028796</v>
      </c>
      <c r="ACQ83" s="168">
        <v>613.11899586948698</v>
      </c>
      <c r="ACR83" s="156"/>
      <c r="ACS83" s="167">
        <v>4825.2458413925197</v>
      </c>
      <c r="ACT83" s="168">
        <v>635.88761087960904</v>
      </c>
      <c r="ACU83" s="156"/>
      <c r="ACV83" s="167">
        <v>4844.3187269717901</v>
      </c>
      <c r="ACW83" s="168">
        <v>664.248033182114</v>
      </c>
      <c r="ACX83" s="156"/>
      <c r="ACY83" s="167">
        <v>4865.1739165510598</v>
      </c>
      <c r="ACZ83" s="168">
        <v>696.16982724631805</v>
      </c>
      <c r="ADB83" s="186">
        <v>6593.1848210451399</v>
      </c>
      <c r="ADC83" s="187">
        <v>1014.30957496083</v>
      </c>
      <c r="ADD83" s="175"/>
      <c r="ADE83" s="186">
        <v>6607.5944632131204</v>
      </c>
      <c r="ADF83" s="187">
        <v>1051.50396993194</v>
      </c>
      <c r="ADG83" s="175"/>
      <c r="ADH83" s="186">
        <v>6633.7772035490898</v>
      </c>
      <c r="ADI83" s="187">
        <v>1097.9066497480401</v>
      </c>
      <c r="ADJ83" s="175"/>
      <c r="ADK83" s="186">
        <v>6662.3820000000096</v>
      </c>
      <c r="ADL83" s="187">
        <v>1150.41772260739</v>
      </c>
      <c r="ADN83" s="205">
        <v>8637.0882114681408</v>
      </c>
      <c r="ADO83" s="206">
        <v>1533.9660438890901</v>
      </c>
      <c r="ADP83" s="194"/>
      <c r="ADQ83" s="205">
        <v>8654.1458490210607</v>
      </c>
      <c r="ADR83" s="206">
        <v>1574.2343987515201</v>
      </c>
      <c r="ADS83" s="194"/>
      <c r="ADT83" s="205">
        <v>8673.72137457397</v>
      </c>
      <c r="ADU83" s="206">
        <v>1632.2281991791399</v>
      </c>
      <c r="ADV83" s="194"/>
      <c r="ADW83" s="205">
        <v>8694.6276521268992</v>
      </c>
      <c r="ADX83" s="206">
        <v>1694.22621006694</v>
      </c>
      <c r="ADY83" s="194"/>
      <c r="ADZ83" s="205">
        <v>8731.5511192327394</v>
      </c>
      <c r="AEA83" s="206">
        <v>1768.24844928174</v>
      </c>
      <c r="AEB83" s="194"/>
      <c r="AEC83" s="205">
        <v>8771.8567999999905</v>
      </c>
      <c r="AED83" s="206">
        <v>1852.6102831006499</v>
      </c>
      <c r="AEF83" s="224">
        <v>11048.7616416694</v>
      </c>
      <c r="AEG83" s="225">
        <v>2202.5523183464702</v>
      </c>
      <c r="AEH83" s="213"/>
      <c r="AEI83" s="224">
        <v>11070.978806613901</v>
      </c>
      <c r="AEJ83" s="225">
        <v>2255.4108860039601</v>
      </c>
      <c r="AEK83" s="213"/>
      <c r="AEL83" s="224">
        <v>11096.592355558299</v>
      </c>
      <c r="AEM83" s="225">
        <v>2330.8270268487399</v>
      </c>
      <c r="AEN83" s="213"/>
      <c r="AEO83" s="224">
        <v>11123.868240502799</v>
      </c>
      <c r="AEP83" s="225">
        <v>2411.4878985612199</v>
      </c>
      <c r="AEQ83" s="213"/>
      <c r="AER83" s="224">
        <v>11171.157226391701</v>
      </c>
      <c r="AES83" s="225">
        <v>2507.8505175721002</v>
      </c>
      <c r="AET83" s="213"/>
      <c r="AEU83" s="224">
        <v>11205.087079336099</v>
      </c>
      <c r="AEV83" s="225">
        <v>2616.1627618235002</v>
      </c>
      <c r="AEX83" s="243">
        <v>13745.2141627333</v>
      </c>
      <c r="AEY83" s="244">
        <v>3038.0746506007799</v>
      </c>
      <c r="AEZ83" s="232"/>
      <c r="AFA83" s="243">
        <v>13772.9301470759</v>
      </c>
      <c r="AFB83" s="244">
        <v>3105.2406917469102</v>
      </c>
      <c r="AFC83" s="232"/>
      <c r="AFD83" s="243">
        <v>13804.921011418501</v>
      </c>
      <c r="AFE83" s="244">
        <v>3200.5024944306201</v>
      </c>
      <c r="AFF83" s="232"/>
      <c r="AFG83" s="243">
        <v>13838.905795761</v>
      </c>
      <c r="AFH83" s="244">
        <v>3302.2680140322</v>
      </c>
      <c r="AFI83" s="232"/>
      <c r="AFJ83" s="243">
        <v>13876.683540103601</v>
      </c>
      <c r="AFK83" s="244">
        <v>3422.21440717822</v>
      </c>
      <c r="AFL83" s="232"/>
      <c r="AFM83" s="243">
        <v>13939.288</v>
      </c>
      <c r="AFN83" s="244">
        <v>3560.63560293815</v>
      </c>
      <c r="AFP83" s="263">
        <v>16634.79691705</v>
      </c>
      <c r="AFQ83" s="264">
        <v>4093.4479112998301</v>
      </c>
      <c r="AFR83" s="251"/>
      <c r="AFS83" s="263">
        <v>16645.578485049999</v>
      </c>
      <c r="AFT83" s="264">
        <v>4181.3091147761197</v>
      </c>
      <c r="AFU83" s="251"/>
      <c r="AFV83" s="263">
        <v>16684.114548797301</v>
      </c>
      <c r="AFW83" s="264">
        <v>4309.03436351039</v>
      </c>
      <c r="AFX83" s="251"/>
      <c r="AFY83" s="263">
        <v>16725.043316544601</v>
      </c>
      <c r="AFZ83" s="264">
        <v>4445.6972132386099</v>
      </c>
      <c r="AGA83" s="251"/>
      <c r="AGB83" s="263">
        <v>16795.337076039101</v>
      </c>
      <c r="AGC83" s="264">
        <v>4609.4820181185296</v>
      </c>
      <c r="AGD83" s="251"/>
      <c r="AGE83" s="263">
        <v>16845.944</v>
      </c>
      <c r="AGF83" s="264">
        <v>4793.4582553191603</v>
      </c>
      <c r="AGH83" s="41"/>
      <c r="AGI83" s="42"/>
      <c r="AGK83" s="41"/>
      <c r="AGL83" s="42"/>
      <c r="AGN83" s="41"/>
      <c r="AGO83" s="42"/>
      <c r="AGQ83" s="41"/>
      <c r="AGR83" s="42"/>
      <c r="AGT83" s="41"/>
      <c r="AGU83" s="42"/>
      <c r="AGW83" s="41"/>
      <c r="AGX83" s="42"/>
      <c r="AGZ83" s="41"/>
      <c r="AHA83" s="42"/>
      <c r="AHC83" s="41"/>
      <c r="AHD83" s="42"/>
      <c r="AHF83" s="41"/>
      <c r="AHG83" s="42"/>
      <c r="AHI83" s="41"/>
      <c r="AHJ83" s="42"/>
      <c r="AHL83" s="41"/>
      <c r="AHM83" s="42"/>
      <c r="AHO83" s="41"/>
      <c r="AHP83" s="42"/>
      <c r="AHR83" s="41"/>
      <c r="AHS83" s="42"/>
      <c r="AHU83" s="41"/>
      <c r="AHV83" s="42"/>
      <c r="AHX83" s="41"/>
      <c r="AHY83" s="42"/>
      <c r="AIA83" s="41"/>
      <c r="AIB83" s="42"/>
      <c r="AID83" s="41"/>
      <c r="AIE83" s="42"/>
      <c r="AIG83" s="41"/>
      <c r="AIH83" s="42"/>
      <c r="AIJ83" s="41"/>
      <c r="AIK83" s="42"/>
      <c r="AIM83" s="41"/>
      <c r="AIN83" s="42"/>
      <c r="AIP83" s="41"/>
      <c r="AIQ83" s="42"/>
      <c r="AIS83" s="41"/>
      <c r="AIT83" s="42"/>
      <c r="AIV83" s="41"/>
      <c r="AIW83" s="42"/>
      <c r="AIY83" s="41"/>
      <c r="AIZ83" s="42"/>
      <c r="AJB83" s="41"/>
      <c r="AJC83" s="42"/>
      <c r="AJE83" s="41"/>
      <c r="AJF83" s="42"/>
      <c r="AJH83" s="41"/>
      <c r="AJI83" s="42"/>
      <c r="AJK83" s="41"/>
      <c r="AJL83" s="42"/>
      <c r="AJN83" s="41"/>
      <c r="AJO83" s="42"/>
      <c r="AJQ83" s="41"/>
      <c r="AJR83" s="42"/>
      <c r="AJT83" s="41"/>
      <c r="AJU83" s="42"/>
      <c r="AJW83" s="41"/>
      <c r="AJX83" s="42"/>
      <c r="AJZ83" s="41"/>
      <c r="AKA83" s="42"/>
      <c r="AKC83" s="41"/>
      <c r="AKD83" s="42"/>
      <c r="AKF83" s="41"/>
      <c r="AKG83" s="42"/>
      <c r="AKI83" s="41"/>
      <c r="AKJ83" s="42"/>
      <c r="AKL83" s="41"/>
      <c r="AKM83" s="42"/>
      <c r="AKN83" s="66"/>
      <c r="AKO83" s="41"/>
      <c r="AKP83" s="42"/>
      <c r="AKQ83" s="66"/>
      <c r="AKR83" s="41"/>
      <c r="AKS83" s="42"/>
      <c r="AKU83" s="41"/>
      <c r="AKV83" s="42"/>
      <c r="AKW83" s="66"/>
      <c r="AKX83" s="41"/>
      <c r="AKY83" s="42"/>
      <c r="AKZ83" s="66"/>
      <c r="ALA83" s="41"/>
      <c r="ALB83" s="42"/>
      <c r="ALD83" s="41"/>
      <c r="ALE83" s="42"/>
      <c r="ALF83" s="66"/>
      <c r="ALG83" s="41"/>
      <c r="ALH83" s="42"/>
      <c r="ALI83" s="66"/>
      <c r="ALJ83" s="41"/>
      <c r="ALK83" s="42"/>
      <c r="ALM83" s="41"/>
      <c r="ALN83" s="42"/>
      <c r="ALO83" s="66"/>
      <c r="ALP83" s="41"/>
      <c r="ALQ83" s="42"/>
      <c r="ALR83" s="66"/>
      <c r="ALS83" s="41"/>
      <c r="ALT83" s="42"/>
      <c r="ALV83" s="41"/>
      <c r="ALW83" s="42"/>
      <c r="ALX83" s="66"/>
      <c r="ALY83" s="41"/>
      <c r="ALZ83" s="42"/>
      <c r="AMA83" s="66"/>
      <c r="AMB83" s="41"/>
      <c r="AMC83" s="42"/>
      <c r="AME83" s="41"/>
      <c r="AMF83" s="42"/>
      <c r="AMG83" s="66"/>
      <c r="AMH83" s="41"/>
      <c r="AMI83" s="42"/>
      <c r="AMJ83" s="66"/>
      <c r="AMK83" s="41"/>
      <c r="AML83" s="42"/>
      <c r="AMN83" s="41"/>
      <c r="AMO83" s="42"/>
      <c r="AMP83" s="66"/>
      <c r="AMQ83" s="41"/>
      <c r="AMR83" s="42"/>
      <c r="AMS83" s="66"/>
      <c r="AMT83" s="41"/>
      <c r="AMU83" s="42"/>
      <c r="AMW83" s="41"/>
      <c r="AMX83" s="42"/>
      <c r="AMY83" s="66"/>
      <c r="AMZ83" s="41"/>
      <c r="ANA83" s="42"/>
      <c r="ANB83" s="66"/>
      <c r="ANC83" s="41"/>
      <c r="AND83" s="42"/>
      <c r="ANF83" s="41"/>
      <c r="ANG83" s="42"/>
      <c r="ANH83" s="66"/>
      <c r="ANI83" s="41"/>
      <c r="ANJ83" s="42"/>
      <c r="ANK83" s="66"/>
      <c r="ANL83" s="41"/>
      <c r="ANM83" s="42"/>
      <c r="ANO83" s="41"/>
      <c r="ANP83" s="42"/>
      <c r="ANQ83" s="66"/>
      <c r="ANR83" s="41"/>
      <c r="ANS83" s="42"/>
      <c r="ANT83" s="66"/>
      <c r="ANU83" s="41"/>
      <c r="ANV83" s="42"/>
      <c r="ANX83" s="41"/>
      <c r="ANY83" s="42"/>
      <c r="ANZ83" s="66"/>
      <c r="AOA83" s="41"/>
      <c r="AOB83" s="42"/>
      <c r="AOC83" s="66"/>
      <c r="AOD83" s="41"/>
      <c r="AOE83" s="42"/>
      <c r="AOG83" s="41"/>
      <c r="AOH83" s="42"/>
      <c r="AOI83" s="66"/>
      <c r="AOJ83" s="41"/>
      <c r="AOK83" s="42"/>
      <c r="AOL83" s="66"/>
      <c r="AOM83" s="41"/>
      <c r="AON83" s="42"/>
      <c r="AOP83" s="41"/>
      <c r="AOQ83" s="42"/>
      <c r="AOS83" s="41"/>
      <c r="AOT83" s="42"/>
      <c r="AOV83" s="41"/>
      <c r="AOW83" s="42"/>
      <c r="AOY83" s="41"/>
      <c r="AOZ83" s="42"/>
      <c r="APB83" s="41"/>
      <c r="APC83" s="42"/>
      <c r="APE83" s="41"/>
      <c r="APF83" s="42"/>
      <c r="APH83" s="41"/>
      <c r="API83" s="42"/>
      <c r="APK83" s="41"/>
      <c r="APL83" s="42"/>
      <c r="APN83" s="41"/>
      <c r="APO83" s="42"/>
      <c r="APQ83" s="41"/>
      <c r="APR83" s="42"/>
      <c r="APT83" s="41"/>
      <c r="APU83" s="42"/>
      <c r="APW83" s="41"/>
      <c r="APX83" s="42"/>
      <c r="APZ83" s="41"/>
      <c r="AQA83" s="42"/>
      <c r="AQC83" s="41"/>
      <c r="AQD83" s="42"/>
      <c r="AQF83" s="41"/>
      <c r="AQG83" s="42"/>
      <c r="AQI83" s="41"/>
      <c r="AQJ83" s="42"/>
      <c r="AQL83" s="41"/>
      <c r="AQM83" s="42"/>
      <c r="AQO83" s="41"/>
      <c r="AQP83" s="42"/>
      <c r="AQR83" s="41"/>
      <c r="AQS83" s="42"/>
      <c r="AQU83" s="41"/>
      <c r="AQV83" s="42"/>
      <c r="AQX83" s="41"/>
      <c r="AQY83" s="42"/>
      <c r="ARA83" s="41"/>
      <c r="ARB83" s="42"/>
      <c r="ARD83" s="41"/>
      <c r="ARE83" s="42"/>
      <c r="ARG83" s="41"/>
      <c r="ARH83" s="42"/>
      <c r="ARJ83" s="41"/>
      <c r="ARK83" s="42"/>
      <c r="ARM83" s="41"/>
      <c r="ARN83" s="42"/>
      <c r="ARP83" s="41"/>
      <c r="ARQ83" s="42"/>
      <c r="ARS83" s="41"/>
      <c r="ART83" s="42"/>
      <c r="ARV83" s="41"/>
      <c r="ARW83" s="42"/>
      <c r="ARY83" s="41"/>
      <c r="ARZ83" s="42"/>
      <c r="ASB83" s="41"/>
      <c r="ASC83" s="42"/>
      <c r="ASE83" s="41"/>
      <c r="ASF83" s="42"/>
      <c r="ASH83" s="41"/>
      <c r="ASI83" s="42"/>
      <c r="ASK83" s="41"/>
      <c r="ASL83" s="42"/>
      <c r="ASN83" s="41"/>
      <c r="ASO83" s="42"/>
      <c r="ASQ83" s="41"/>
      <c r="ASR83" s="42"/>
      <c r="AST83" s="41"/>
      <c r="ASU83" s="42"/>
      <c r="ASW83" s="41"/>
      <c r="ASX83" s="42"/>
      <c r="ASZ83" s="41"/>
      <c r="ATA83" s="42"/>
      <c r="ATC83" s="41"/>
      <c r="ATD83" s="42"/>
      <c r="ATF83" s="41"/>
      <c r="ATG83" s="42"/>
      <c r="ATI83" s="41"/>
      <c r="ATJ83" s="42"/>
      <c r="ATL83" s="41"/>
      <c r="ATM83" s="42"/>
      <c r="ATO83" s="41"/>
      <c r="ATP83" s="42"/>
      <c r="ATR83" s="41"/>
      <c r="ATS83" s="42"/>
      <c r="ATU83" s="41"/>
      <c r="ATV83" s="42"/>
      <c r="ATX83" s="41"/>
      <c r="ATY83" s="42"/>
      <c r="AUA83" s="41"/>
      <c r="AUB83" s="42"/>
      <c r="AUD83" s="41"/>
      <c r="AUE83" s="42"/>
      <c r="AUG83" s="41"/>
      <c r="AUH83" s="42"/>
      <c r="AUJ83" s="41"/>
      <c r="AUK83" s="42"/>
      <c r="AUM83" s="41"/>
      <c r="AUN83" s="42"/>
      <c r="AUP83" s="41"/>
      <c r="AUQ83" s="42"/>
      <c r="AUS83" s="41"/>
      <c r="AUT83" s="42"/>
      <c r="AUV83" s="41"/>
      <c r="AUW83" s="42"/>
      <c r="AUY83" s="41"/>
      <c r="AUZ83" s="42"/>
      <c r="AVB83" s="41"/>
      <c r="AVC83" s="42"/>
      <c r="AVE83" s="41"/>
      <c r="AVF83" s="42"/>
      <c r="AVH83" s="41"/>
      <c r="AVI83" s="42"/>
      <c r="AVK83" s="41"/>
      <c r="AVL83" s="42"/>
      <c r="AVN83" s="41"/>
      <c r="AVO83" s="42"/>
      <c r="AVQ83" s="41"/>
      <c r="AVR83" s="42"/>
      <c r="AVT83" s="41"/>
      <c r="AVU83" s="42"/>
      <c r="AVW83" s="41"/>
      <c r="AVX83" s="42"/>
      <c r="AVZ83" s="41"/>
      <c r="AWA83" s="42"/>
      <c r="AWC83" s="41"/>
      <c r="AWD83" s="42"/>
      <c r="AWF83" s="41"/>
      <c r="AWG83" s="42"/>
      <c r="AWH83" s="66"/>
      <c r="AWI83" s="41"/>
      <c r="AWJ83" s="42"/>
      <c r="AWK83" s="66"/>
      <c r="AWL83" s="41"/>
      <c r="AWM83" s="42"/>
      <c r="AWO83" s="41"/>
      <c r="AWP83" s="42"/>
      <c r="AWQ83" s="66"/>
      <c r="AWR83" s="41"/>
      <c r="AWS83" s="42"/>
      <c r="AWT83" s="66"/>
      <c r="AWU83" s="41"/>
      <c r="AWV83" s="42"/>
      <c r="AWX83" s="41"/>
      <c r="AWY83" s="42"/>
      <c r="AWZ83" s="66"/>
      <c r="AXA83" s="41"/>
      <c r="AXB83" s="42"/>
      <c r="AXC83" s="66"/>
      <c r="AXD83" s="41"/>
      <c r="AXE83" s="42"/>
      <c r="AXG83" s="41"/>
      <c r="AXH83" s="42"/>
      <c r="AXI83" s="66"/>
      <c r="AXJ83" s="41"/>
      <c r="AXK83" s="42"/>
      <c r="AXL83" s="66"/>
      <c r="AXM83" s="41"/>
      <c r="AXN83" s="42"/>
      <c r="AXP83" s="41"/>
      <c r="AXQ83" s="42"/>
      <c r="AXR83" s="66"/>
      <c r="AXS83" s="41"/>
      <c r="AXT83" s="42"/>
      <c r="AXU83" s="66"/>
      <c r="AXV83" s="41"/>
      <c r="AXW83" s="42"/>
      <c r="AXY83" s="41"/>
      <c r="AXZ83" s="42"/>
      <c r="AYA83" s="66"/>
      <c r="AYB83" s="41"/>
      <c r="AYC83" s="42"/>
      <c r="AYD83" s="66"/>
      <c r="AYE83" s="41"/>
      <c r="AYF83" s="42"/>
      <c r="AYH83" s="41"/>
      <c r="AYI83" s="42"/>
      <c r="AYJ83" s="66"/>
      <c r="AYK83" s="41"/>
      <c r="AYL83" s="42"/>
      <c r="AYM83" s="66"/>
      <c r="AYN83" s="41"/>
      <c r="AYO83" s="42"/>
      <c r="AYQ83" s="41"/>
      <c r="AYR83" s="42"/>
      <c r="AYS83" s="66"/>
      <c r="AYT83" s="41"/>
      <c r="AYU83" s="42"/>
      <c r="AYV83" s="66"/>
      <c r="AYW83" s="41"/>
      <c r="AYX83" s="42"/>
      <c r="AYZ83" s="41"/>
      <c r="AZA83" s="42"/>
      <c r="AZB83" s="66"/>
      <c r="AZC83" s="41"/>
      <c r="AZD83" s="42"/>
      <c r="AZE83" s="66"/>
      <c r="AZF83" s="41"/>
      <c r="AZG83" s="42"/>
      <c r="AZI83" s="41"/>
      <c r="AZJ83" s="42"/>
      <c r="AZK83" s="66"/>
      <c r="AZL83" s="41"/>
      <c r="AZM83" s="42"/>
      <c r="AZN83" s="66"/>
      <c r="AZO83" s="41"/>
      <c r="AZP83" s="42"/>
      <c r="AZR83" s="41"/>
      <c r="AZS83" s="42"/>
      <c r="AZT83" s="66"/>
      <c r="AZU83" s="41"/>
      <c r="AZV83" s="42"/>
      <c r="AZW83" s="66"/>
      <c r="AZX83" s="41"/>
      <c r="AZY83" s="42"/>
    </row>
    <row r="84" spans="2:1377" x14ac:dyDescent="0.15">
      <c r="B84" s="41">
        <v>478.66319685563798</v>
      </c>
      <c r="C84" s="42">
        <v>34.9583921402633</v>
      </c>
      <c r="E84" s="41">
        <v>472.88513369797801</v>
      </c>
      <c r="F84" s="42">
        <v>37.619395295051397</v>
      </c>
      <c r="H84" s="41">
        <v>485.26389080382398</v>
      </c>
      <c r="I84" s="42">
        <v>39.813424196056701</v>
      </c>
      <c r="J84" s="66"/>
      <c r="K84" s="41">
        <v>529.04126566489401</v>
      </c>
      <c r="L84" s="42">
        <v>43.7851535643874</v>
      </c>
      <c r="N84" s="41">
        <v>592.38774363505604</v>
      </c>
      <c r="O84" s="42">
        <v>51.583567305827302</v>
      </c>
      <c r="P84" s="66"/>
      <c r="Q84" s="41">
        <v>586.42630106954698</v>
      </c>
      <c r="R84" s="42">
        <v>55.464341345976798</v>
      </c>
      <c r="S84" s="66"/>
      <c r="T84" s="41">
        <v>577.344538504041</v>
      </c>
      <c r="U84" s="42">
        <v>60.195803078775199</v>
      </c>
      <c r="V84" s="66"/>
      <c r="W84" s="41">
        <v>659.77691351645603</v>
      </c>
      <c r="X84" s="42">
        <v>64.829821168361406</v>
      </c>
      <c r="Z84" s="41">
        <v>777.04171638939602</v>
      </c>
      <c r="AA84" s="42">
        <v>73.389016329599599</v>
      </c>
      <c r="AB84" s="66"/>
      <c r="AC84" s="41">
        <v>772.33603239577997</v>
      </c>
      <c r="AD84" s="42">
        <v>78.515491067180506</v>
      </c>
      <c r="AE84" s="66"/>
      <c r="AF84" s="41">
        <v>764.26906840216395</v>
      </c>
      <c r="AG84" s="42">
        <v>84.759441479928299</v>
      </c>
      <c r="AH84" s="66"/>
      <c r="AI84" s="41">
        <v>824.78654381882302</v>
      </c>
      <c r="AJ84" s="42">
        <v>93.399890991665004</v>
      </c>
      <c r="AL84" s="41">
        <v>938.40961148441102</v>
      </c>
      <c r="AM84" s="42">
        <v>102.98089842594599</v>
      </c>
      <c r="AN84" s="66"/>
      <c r="AO84" s="41">
        <v>931.85113440150803</v>
      </c>
      <c r="AP84" s="42">
        <v>110.426285834089</v>
      </c>
      <c r="AQ84" s="66"/>
      <c r="AR84" s="41">
        <v>921.02705731860601</v>
      </c>
      <c r="AS84" s="42">
        <v>119.50719200189501</v>
      </c>
      <c r="AT84" s="66"/>
      <c r="AU84" s="41">
        <v>907.40904374529305</v>
      </c>
      <c r="AV84" s="42">
        <v>129.486136925246</v>
      </c>
      <c r="AX84" s="41">
        <v>1224.5759631916501</v>
      </c>
      <c r="AY84" s="42">
        <v>141.78082909181401</v>
      </c>
      <c r="AZ84" s="66"/>
      <c r="BA84" s="41">
        <v>1206.9108945077101</v>
      </c>
      <c r="BB84" s="42">
        <v>151.645489142456</v>
      </c>
      <c r="BC84" s="66"/>
      <c r="BD84" s="41">
        <v>1195.8214171398399</v>
      </c>
      <c r="BE84" s="42">
        <v>163.679437744371</v>
      </c>
      <c r="BF84" s="66"/>
      <c r="BG84" s="41">
        <v>1181.50553528822</v>
      </c>
      <c r="BH84" s="42">
        <v>177.01827081960201</v>
      </c>
      <c r="BJ84" s="41">
        <v>1691.35246499714</v>
      </c>
      <c r="BK84" s="42">
        <v>235.771075726145</v>
      </c>
      <c r="BL84" s="66"/>
      <c r="BM84" s="41">
        <v>1668.6047752771201</v>
      </c>
      <c r="BN84" s="42">
        <v>251.965261532054</v>
      </c>
      <c r="BO84" s="66"/>
      <c r="BP84" s="41">
        <v>1655.0725158370699</v>
      </c>
      <c r="BQ84" s="42">
        <v>271.74066409819301</v>
      </c>
      <c r="BR84" s="66"/>
      <c r="BS84" s="41">
        <v>1637.3188746841599</v>
      </c>
      <c r="BT84" s="42">
        <v>293.80071952113599</v>
      </c>
      <c r="BV84" s="41">
        <v>2253.7142061138802</v>
      </c>
      <c r="BW84" s="42">
        <v>353.29295724970802</v>
      </c>
      <c r="BX84" s="66"/>
      <c r="BY84" s="41">
        <v>2238.6643620354198</v>
      </c>
      <c r="BZ84" s="42">
        <v>370.90823036848599</v>
      </c>
      <c r="CA84" s="66"/>
      <c r="CB84" s="41">
        <v>2210.8355579569502</v>
      </c>
      <c r="CC84" s="42">
        <v>396.08939881024901</v>
      </c>
      <c r="CD84" s="66"/>
      <c r="CE84" s="41">
        <v>2180.2491138784999</v>
      </c>
      <c r="CF84" s="42">
        <v>422.82971839085798</v>
      </c>
      <c r="CG84" s="66"/>
      <c r="CH84" s="41">
        <v>2164.0003857215802</v>
      </c>
      <c r="CI84" s="42">
        <v>453.92174310365499</v>
      </c>
      <c r="CJ84" s="66"/>
      <c r="CK84" s="41">
        <v>2235.5709780346601</v>
      </c>
      <c r="CL84" s="42">
        <v>476.42516539828301</v>
      </c>
      <c r="CN84" s="41">
        <v>2995.3192895377902</v>
      </c>
      <c r="CO84" s="42">
        <v>506.13650805350397</v>
      </c>
      <c r="CP84" s="66"/>
      <c r="CQ84" s="41">
        <v>2983.4337527785401</v>
      </c>
      <c r="CR84" s="42">
        <v>529.16800969170095</v>
      </c>
      <c r="CS84" s="66"/>
      <c r="CT84" s="41">
        <v>2958.1114860192902</v>
      </c>
      <c r="CU84" s="42">
        <v>561.94978715257503</v>
      </c>
      <c r="CV84" s="66"/>
      <c r="CW84" s="41">
        <v>2929.96227426003</v>
      </c>
      <c r="CX84" s="42">
        <v>596.87008468648298</v>
      </c>
      <c r="CY84" s="66"/>
      <c r="CZ84" s="41">
        <v>3029.3840054637699</v>
      </c>
      <c r="DA84" s="42">
        <v>621.33653841734201</v>
      </c>
      <c r="DB84" s="66"/>
      <c r="DC84" s="41">
        <v>2982.7541000000001</v>
      </c>
      <c r="DD84" s="42">
        <v>667.68053045930196</v>
      </c>
      <c r="DF84" s="41">
        <v>3834.3765770760501</v>
      </c>
      <c r="DG84" s="42">
        <v>696.83262695889698</v>
      </c>
      <c r="DH84" s="66"/>
      <c r="DI84" s="41">
        <v>3826.2208343136599</v>
      </c>
      <c r="DJ84" s="42">
        <v>725.97470954832102</v>
      </c>
      <c r="DK84" s="66"/>
      <c r="DL84" s="41">
        <v>3803.97059155127</v>
      </c>
      <c r="DM84" s="42">
        <v>767.36173323097501</v>
      </c>
      <c r="DN84" s="66"/>
      <c r="DO84" s="41">
        <v>3899.6757205016602</v>
      </c>
      <c r="DP84" s="42">
        <v>790.70487621474501</v>
      </c>
      <c r="DQ84" s="66"/>
      <c r="DR84" s="41">
        <v>3744.5522060264602</v>
      </c>
      <c r="DS84" s="42">
        <v>863.25966805726398</v>
      </c>
      <c r="DT84" s="66"/>
      <c r="DU84" s="41">
        <v>3854.3833714481002</v>
      </c>
      <c r="DV84" s="42">
        <v>901.56085216665701</v>
      </c>
      <c r="DX84" s="41">
        <v>4672.0405960456801</v>
      </c>
      <c r="DY84" s="42">
        <v>940.35602075333804</v>
      </c>
      <c r="DZ84" s="66"/>
      <c r="EA84" s="41">
        <v>4624.7910160456704</v>
      </c>
      <c r="EB84" s="42">
        <v>979.59020013383702</v>
      </c>
      <c r="EC84" s="66"/>
      <c r="ED84" s="41">
        <v>4598.3357689577697</v>
      </c>
      <c r="EE84" s="42">
        <v>1035.1885461612201</v>
      </c>
      <c r="EF84" s="66"/>
      <c r="EG84" s="41">
        <v>4714.1621006061696</v>
      </c>
      <c r="EH84" s="42">
        <v>1066.50110553135</v>
      </c>
      <c r="EI84" s="66"/>
      <c r="EJ84" s="41">
        <v>4568.87952769407</v>
      </c>
      <c r="EK84" s="42">
        <v>1164.2788519311</v>
      </c>
      <c r="EL84" s="66"/>
      <c r="EM84" s="41">
        <v>4659.8128612997898</v>
      </c>
      <c r="EN84" s="42">
        <v>1216.0238665412701</v>
      </c>
      <c r="EP84" s="41">
        <v>1334.2376929296199</v>
      </c>
      <c r="EQ84" s="42">
        <v>67.854715079407399</v>
      </c>
      <c r="ER84" s="66"/>
      <c r="ES84" s="41">
        <v>1338.16612977196</v>
      </c>
      <c r="ET84" s="42">
        <v>72.466078459628207</v>
      </c>
      <c r="EU84" s="66"/>
      <c r="EV84" s="41">
        <v>1341.5032066143001</v>
      </c>
      <c r="EW84" s="42">
        <v>78.089252945994602</v>
      </c>
      <c r="EX84" s="66"/>
      <c r="EY84" s="41">
        <v>1446.3172</v>
      </c>
      <c r="EZ84" s="42">
        <v>85.398140988062195</v>
      </c>
      <c r="FB84" s="41">
        <v>1625.05267639112</v>
      </c>
      <c r="FC84" s="42">
        <v>100.205716469671</v>
      </c>
      <c r="FD84" s="66"/>
      <c r="FE84" s="41">
        <v>1630.41548382561</v>
      </c>
      <c r="FF84" s="42">
        <v>106.94202461550501</v>
      </c>
      <c r="FG84" s="66"/>
      <c r="FH84" s="41">
        <v>1635.1779712601001</v>
      </c>
      <c r="FI84" s="42">
        <v>115.16018156029</v>
      </c>
      <c r="FJ84" s="66"/>
      <c r="FK84" s="41">
        <v>1769.7515282654699</v>
      </c>
      <c r="FL84" s="42">
        <v>126.58652209026</v>
      </c>
      <c r="FN84" s="41">
        <v>2065.8474109734898</v>
      </c>
      <c r="FO84" s="42">
        <v>142.85259699317101</v>
      </c>
      <c r="FP84" s="66"/>
      <c r="FQ84" s="41">
        <v>2074.0837269798699</v>
      </c>
      <c r="FR84" s="42">
        <v>151.746328583006</v>
      </c>
      <c r="FS84" s="66"/>
      <c r="FT84" s="41">
        <v>2081.83876298625</v>
      </c>
      <c r="FU84" s="42">
        <v>162.58463318380001</v>
      </c>
      <c r="FV84" s="66"/>
      <c r="FW84" s="41">
        <v>2236.6388563250198</v>
      </c>
      <c r="FX84" s="42">
        <v>178.20304174504199</v>
      </c>
      <c r="FZ84" s="41">
        <v>2513.8440833988502</v>
      </c>
      <c r="GA84" s="42">
        <v>200.35358282347201</v>
      </c>
      <c r="GB84" s="66"/>
      <c r="GC84" s="41">
        <v>2523.46310631595</v>
      </c>
      <c r="GD84" s="42">
        <v>213.294782412952</v>
      </c>
      <c r="GE84" s="66"/>
      <c r="GF84" s="41">
        <v>2603.9088479843299</v>
      </c>
      <c r="GG84" s="42">
        <v>223.211396398901</v>
      </c>
      <c r="GH84" s="66"/>
      <c r="GI84" s="41">
        <v>2541.4365021501399</v>
      </c>
      <c r="GJ84" s="42">
        <v>246.56746543546399</v>
      </c>
      <c r="GL84" s="41">
        <v>3211.6824540309399</v>
      </c>
      <c r="GM84" s="42">
        <v>276.14613754952302</v>
      </c>
      <c r="GN84" s="66"/>
      <c r="GO84" s="41">
        <v>3213.4303853470001</v>
      </c>
      <c r="GP84" s="42">
        <v>293.29539597347502</v>
      </c>
      <c r="GQ84" s="66"/>
      <c r="GR84" s="41">
        <v>3226.0739079791301</v>
      </c>
      <c r="GS84" s="42">
        <v>314.22404827343598</v>
      </c>
      <c r="GT84" s="66"/>
      <c r="GU84" s="41">
        <v>3238.91634448374</v>
      </c>
      <c r="GV84" s="42">
        <v>337.47077920807499</v>
      </c>
      <c r="GX84" s="41">
        <v>4404.0680462329601</v>
      </c>
      <c r="GY84" s="42">
        <v>459.44610334964</v>
      </c>
      <c r="GZ84" s="66"/>
      <c r="HA84" s="41">
        <v>4407.2043565129297</v>
      </c>
      <c r="HB84" s="42">
        <v>487.61857006995803</v>
      </c>
      <c r="HC84" s="66"/>
      <c r="HD84" s="41">
        <v>4425.3160970728904</v>
      </c>
      <c r="HE84" s="42">
        <v>522.03459430069597</v>
      </c>
      <c r="HF84" s="66"/>
      <c r="HG84" s="41">
        <v>4573.8756693612604</v>
      </c>
      <c r="HH84" s="42">
        <v>546.08291994306501</v>
      </c>
      <c r="HJ84" s="41">
        <v>5784.7949397554703</v>
      </c>
      <c r="HK84" s="42">
        <v>690.779648790544</v>
      </c>
      <c r="HL84" s="66"/>
      <c r="HM84" s="41">
        <v>5793.8110956770097</v>
      </c>
      <c r="HN84" s="42">
        <v>721.37660459831295</v>
      </c>
      <c r="HO84" s="66"/>
      <c r="HP84" s="41">
        <v>5799.4442915985401</v>
      </c>
      <c r="HQ84" s="42">
        <v>765.27506324868205</v>
      </c>
      <c r="HR84" s="66"/>
      <c r="HS84" s="41">
        <v>5805.0738475200897</v>
      </c>
      <c r="HT84" s="42">
        <v>811.81120561125999</v>
      </c>
      <c r="HU84" s="66"/>
      <c r="HV84" s="41">
        <v>6001.7655748923999</v>
      </c>
      <c r="HW84" s="42">
        <v>843.77495673047497</v>
      </c>
      <c r="HX84" s="66"/>
      <c r="HY84" s="41">
        <v>5859.6499000000003</v>
      </c>
      <c r="HZ84" s="42">
        <v>926.50351187674096</v>
      </c>
      <c r="IB84" s="41">
        <v>7450.7107375944097</v>
      </c>
      <c r="IC84" s="42">
        <v>991.73692865549106</v>
      </c>
      <c r="ID84" s="66"/>
      <c r="IE84" s="41">
        <v>7465.8994508351398</v>
      </c>
      <c r="IF84" s="42">
        <v>1031.7668234739101</v>
      </c>
      <c r="IG84" s="66"/>
      <c r="IH84" s="41">
        <v>7478.2219340759002</v>
      </c>
      <c r="II84" s="42">
        <v>1088.9217474407801</v>
      </c>
      <c r="IJ84" s="66"/>
      <c r="IK84" s="41">
        <v>7490.81572231665</v>
      </c>
      <c r="IL84" s="42">
        <v>1149.7144909009801</v>
      </c>
      <c r="IM84" s="66"/>
      <c r="IN84" s="41">
        <v>7530.5573787981402</v>
      </c>
      <c r="IO84" s="42">
        <v>1220.6821251992701</v>
      </c>
      <c r="IP84" s="66"/>
      <c r="IQ84" s="41">
        <v>7542.7708000000002</v>
      </c>
      <c r="IR84" s="42">
        <v>1300.15889041228</v>
      </c>
      <c r="IT84" s="41">
        <v>9317.56280155694</v>
      </c>
      <c r="IU84" s="42">
        <v>1367.7851315997</v>
      </c>
      <c r="IV84" s="66"/>
      <c r="IW84" s="41">
        <v>9339.4895587945393</v>
      </c>
      <c r="IX84" s="42">
        <v>1418.4554612490001</v>
      </c>
      <c r="IY84" s="66"/>
      <c r="IZ84" s="41">
        <v>9359.0668160321402</v>
      </c>
      <c r="JA84" s="42">
        <v>1490.6224395635199</v>
      </c>
      <c r="JB84" s="66"/>
      <c r="JC84" s="41">
        <v>9379.1903232697296</v>
      </c>
      <c r="JD84" s="42">
        <v>1567.5016121861099</v>
      </c>
      <c r="JE84" s="66"/>
      <c r="JF84" s="41">
        <v>9398.7384305073501</v>
      </c>
      <c r="JG84" s="42">
        <v>1657.5034660024201</v>
      </c>
      <c r="JH84" s="66"/>
      <c r="JI84" s="41">
        <v>9717.1145884081307</v>
      </c>
      <c r="JJ84" s="42">
        <v>1713.48108378027</v>
      </c>
      <c r="JL84" s="41">
        <v>11296.7071589601</v>
      </c>
      <c r="JM84" s="42">
        <v>1845.9810869345199</v>
      </c>
      <c r="JN84" s="66"/>
      <c r="JO84" s="41">
        <v>11285.556578960101</v>
      </c>
      <c r="JP84" s="42">
        <v>1914.2284476358</v>
      </c>
      <c r="JQ84" s="66"/>
      <c r="JR84" s="41">
        <v>11309.294331872199</v>
      </c>
      <c r="JS84" s="42">
        <v>2011.1861989583999</v>
      </c>
      <c r="JT84" s="66"/>
      <c r="JU84" s="41">
        <v>11333.6875847843</v>
      </c>
      <c r="JV84" s="42">
        <v>2114.6161500960702</v>
      </c>
      <c r="JW84" s="66"/>
      <c r="JX84" s="41">
        <v>11398.7460906085</v>
      </c>
      <c r="JY84" s="42">
        <v>2235.8932609169401</v>
      </c>
      <c r="JZ84" s="66"/>
      <c r="KA84" s="41">
        <v>11741.4021009932</v>
      </c>
      <c r="KB84" s="42">
        <v>2311.3791682272299</v>
      </c>
      <c r="KD84" s="41">
        <v>2611.6525745357399</v>
      </c>
      <c r="KE84" s="42">
        <v>166.66745444297399</v>
      </c>
      <c r="KF84" s="66"/>
      <c r="KG84" s="41">
        <v>2676.6322203080899</v>
      </c>
      <c r="KH84" s="42">
        <v>169.90766116339299</v>
      </c>
      <c r="KI84" s="66"/>
      <c r="KJ84" s="41">
        <v>2620.5156320833999</v>
      </c>
      <c r="KK84" s="42">
        <v>180.55740686297</v>
      </c>
      <c r="KL84" s="66"/>
      <c r="KM84" s="41">
        <v>2801.9368676402401</v>
      </c>
      <c r="KN84" s="42">
        <v>193.77714138806999</v>
      </c>
      <c r="KP84" s="41">
        <v>3167.3255318823999</v>
      </c>
      <c r="KQ84" s="42">
        <v>243.38136810632099</v>
      </c>
      <c r="KR84" s="66"/>
      <c r="KS84" s="41">
        <v>3172.92284536744</v>
      </c>
      <c r="KT84" s="42">
        <v>252.52691405193499</v>
      </c>
      <c r="KU84" s="66"/>
      <c r="KV84" s="41">
        <v>3178.67157165248</v>
      </c>
      <c r="KW84" s="42">
        <v>263.496458947821</v>
      </c>
      <c r="KX84" s="66"/>
      <c r="KY84" s="41">
        <v>3411.48193014257</v>
      </c>
      <c r="KZ84" s="42">
        <v>284.43717495127999</v>
      </c>
      <c r="LB84" s="41">
        <v>3994.7208787455602</v>
      </c>
      <c r="LC84" s="42">
        <v>347.28322976816202</v>
      </c>
      <c r="LD84" s="66"/>
      <c r="LE84" s="41">
        <v>4091.6213399210801</v>
      </c>
      <c r="LF84" s="42">
        <v>352.81852940603102</v>
      </c>
      <c r="LG84" s="66"/>
      <c r="LH84" s="41">
        <v>4010.38372907335</v>
      </c>
      <c r="LI84" s="42">
        <v>374.03194915295001</v>
      </c>
      <c r="LJ84" s="66"/>
      <c r="LK84" s="41">
        <v>4282.20946</v>
      </c>
      <c r="LL84" s="42">
        <v>402.69041951148603</v>
      </c>
      <c r="LN84" s="41">
        <v>4870.5317048382203</v>
      </c>
      <c r="LO84" s="42">
        <v>484.370556681523</v>
      </c>
      <c r="LP84" s="66"/>
      <c r="LQ84" s="41">
        <v>4879.72216731765</v>
      </c>
      <c r="LR84" s="42">
        <v>501.91976959425199</v>
      </c>
      <c r="LS84" s="66"/>
      <c r="LT84" s="41">
        <v>4889.2460537970701</v>
      </c>
      <c r="LU84" s="42">
        <v>522.93319699612198</v>
      </c>
      <c r="LV84" s="66"/>
      <c r="LW84" s="41">
        <v>4899.3974662765004</v>
      </c>
      <c r="LX84" s="42">
        <v>546.00947024610605</v>
      </c>
      <c r="LZ84" s="41">
        <v>6183.8445576724598</v>
      </c>
      <c r="MA84" s="42">
        <v>671.24733550045005</v>
      </c>
      <c r="MB84" s="66"/>
      <c r="MC84" s="41">
        <v>6188.8982259752502</v>
      </c>
      <c r="MD84" s="42">
        <v>694.24847313678299</v>
      </c>
      <c r="ME84" s="66"/>
      <c r="MF84" s="41">
        <v>6201.4855329808397</v>
      </c>
      <c r="MG84" s="42">
        <v>722.31650365100802</v>
      </c>
      <c r="MH84" s="66"/>
      <c r="MI84" s="41">
        <v>6214.9000999999998</v>
      </c>
      <c r="MJ84" s="42">
        <v>753.23896254827002</v>
      </c>
      <c r="ML84" s="41">
        <v>8463.6269822197701</v>
      </c>
      <c r="MM84" s="42">
        <v>1112.13654596283</v>
      </c>
      <c r="MN84" s="66"/>
      <c r="MO84" s="41">
        <v>8470.8567050905494</v>
      </c>
      <c r="MP84" s="42">
        <v>1149.79775454439</v>
      </c>
      <c r="MQ84" s="66"/>
      <c r="MR84" s="41">
        <v>8488.40454443212</v>
      </c>
      <c r="MS84" s="42">
        <v>1195.78144080527</v>
      </c>
      <c r="MT84" s="66"/>
      <c r="MU84" s="41">
        <v>8507.1041000000005</v>
      </c>
      <c r="MV84" s="42">
        <v>1246.56243071328</v>
      </c>
      <c r="MX84" s="41">
        <v>11085.9567307537</v>
      </c>
      <c r="MY84" s="42">
        <v>1685.6067679386999</v>
      </c>
      <c r="MZ84" s="66"/>
      <c r="NA84" s="41">
        <v>11333.0685249259</v>
      </c>
      <c r="NB84" s="42">
        <v>1693.64963321097</v>
      </c>
      <c r="NC84" s="66"/>
      <c r="ND84" s="41">
        <v>11106.709086577899</v>
      </c>
      <c r="NE84" s="42">
        <v>1785.3116504457801</v>
      </c>
      <c r="NF84" s="66"/>
      <c r="NG84" s="41">
        <v>11117.5818820901</v>
      </c>
      <c r="NH84" s="42">
        <v>1846.3651758175299</v>
      </c>
      <c r="NI84" s="66"/>
      <c r="NJ84" s="41">
        <v>11142.778020314299</v>
      </c>
      <c r="NK84" s="42">
        <v>1917.77905764668</v>
      </c>
      <c r="NL84" s="66"/>
      <c r="NM84" s="41">
        <v>11169.74928</v>
      </c>
      <c r="NN84" s="42">
        <v>1996.7001204288299</v>
      </c>
      <c r="NP84" s="41">
        <v>14147.8897644016</v>
      </c>
      <c r="NQ84" s="42">
        <v>2423.5483818645498</v>
      </c>
      <c r="NR84" s="66"/>
      <c r="NS84" s="41">
        <v>14162.7159304285</v>
      </c>
      <c r="NT84" s="42">
        <v>2478.5860905377499</v>
      </c>
      <c r="NU84" s="66"/>
      <c r="NV84" s="41">
        <v>14177.9648768554</v>
      </c>
      <c r="NW84" s="42">
        <v>2554.8617030495202</v>
      </c>
      <c r="NX84" s="66"/>
      <c r="NY84" s="41">
        <v>14194.0156998822</v>
      </c>
      <c r="NZ84" s="42">
        <v>2635.3040716249998</v>
      </c>
      <c r="OA84" s="66"/>
      <c r="OB84" s="41">
        <v>14228.2072755359</v>
      </c>
      <c r="OC84" s="42">
        <v>2729.6873546891102</v>
      </c>
      <c r="OD84" s="66"/>
      <c r="OE84" s="41">
        <v>14246.9465</v>
      </c>
      <c r="OF84" s="42">
        <v>2832.3594589285099</v>
      </c>
      <c r="OH84" s="41">
        <v>17568.3375817661</v>
      </c>
      <c r="OI84" s="42">
        <v>3346.3611332318301</v>
      </c>
      <c r="OJ84" s="66"/>
      <c r="OK84" s="41">
        <v>17587.891849181098</v>
      </c>
      <c r="OL84" s="42">
        <v>3416.6430103800299</v>
      </c>
      <c r="OM84" s="66"/>
      <c r="ON84" s="41">
        <v>17608.425344595998</v>
      </c>
      <c r="OO84" s="42">
        <v>3513.7845977823399</v>
      </c>
      <c r="OP84" s="66"/>
      <c r="OQ84" s="41">
        <v>17629.9991420109</v>
      </c>
      <c r="OR84" s="42">
        <v>3616.3579380567098</v>
      </c>
      <c r="OS84" s="66"/>
      <c r="OT84" s="41">
        <v>17652.9781154259</v>
      </c>
      <c r="OU84" s="42">
        <v>3734.9424060143301</v>
      </c>
      <c r="OV84" s="66"/>
      <c r="OW84" s="41">
        <v>17699.1198</v>
      </c>
      <c r="OX84" s="42">
        <v>3868.4648580829999</v>
      </c>
      <c r="OZ84" s="41">
        <v>21676.288628718899</v>
      </c>
      <c r="PA84" s="42">
        <v>4418.0636816435699</v>
      </c>
      <c r="PB84" s="66"/>
      <c r="PC84" s="41">
        <v>21255.395628410501</v>
      </c>
      <c r="PD84" s="42">
        <v>4602.4256044023296</v>
      </c>
      <c r="PE84" s="66"/>
      <c r="PF84" s="41">
        <v>21280.185299886802</v>
      </c>
      <c r="PG84" s="42">
        <v>4732.8292996617502</v>
      </c>
      <c r="PH84" s="66"/>
      <c r="PI84" s="41">
        <v>21306.223333763199</v>
      </c>
      <c r="PJ84" s="42">
        <v>4870.6217930825496</v>
      </c>
      <c r="PK84" s="66"/>
      <c r="PL84" s="41">
        <v>21359.174575916</v>
      </c>
      <c r="PM84" s="42">
        <v>5033.0268066215403</v>
      </c>
      <c r="PN84" s="66"/>
      <c r="PO84" s="41">
        <v>21389.618200000001</v>
      </c>
      <c r="PP84" s="42">
        <v>5209.6449287119904</v>
      </c>
      <c r="PR84" s="41">
        <v>309.75030585164899</v>
      </c>
      <c r="PS84" s="42">
        <v>28.267622378657801</v>
      </c>
      <c r="PT84" s="66"/>
      <c r="PU84" s="41">
        <v>282.97017048318099</v>
      </c>
      <c r="PV84" s="42">
        <v>31.500008025972399</v>
      </c>
      <c r="PW84" s="66"/>
      <c r="PX84" s="41">
        <v>266.719611325519</v>
      </c>
      <c r="PY84" s="42">
        <v>34.426201993298399</v>
      </c>
      <c r="PZ84" s="66"/>
      <c r="QA84" s="41">
        <v>308.95620000000099</v>
      </c>
      <c r="QB84" s="42">
        <v>37.056566945662603</v>
      </c>
      <c r="QD84" s="41">
        <v>371.28966108384401</v>
      </c>
      <c r="QE84" s="42">
        <v>42.767788500890099</v>
      </c>
      <c r="QF84" s="66"/>
      <c r="QG84" s="41">
        <v>357.95990651833603</v>
      </c>
      <c r="QH84" s="42">
        <v>46.390917844414801</v>
      </c>
      <c r="QI84" s="66"/>
      <c r="QJ84" s="41">
        <v>339.87015195282902</v>
      </c>
      <c r="QK84" s="42">
        <v>50.690949363033702</v>
      </c>
      <c r="QL84" s="66"/>
      <c r="QM84" s="41">
        <v>394.78320000000099</v>
      </c>
      <c r="QN84" s="42">
        <v>54.850561417642602</v>
      </c>
      <c r="QP84" s="41">
        <v>502.63475347257599</v>
      </c>
      <c r="QQ84" s="42">
        <v>60.700807290564804</v>
      </c>
      <c r="QR84" s="66"/>
      <c r="QS84" s="41">
        <v>489.50814147896</v>
      </c>
      <c r="QT84" s="42">
        <v>65.489399414252603</v>
      </c>
      <c r="QU84" s="66"/>
      <c r="QV84" s="41">
        <v>496.64549269300397</v>
      </c>
      <c r="QW84" s="42">
        <v>69.487829486678393</v>
      </c>
      <c r="QX84" s="66"/>
      <c r="QY84" s="41">
        <v>504.64637932842101</v>
      </c>
      <c r="QZ84" s="42">
        <v>78.706710448455397</v>
      </c>
      <c r="RB84" s="41">
        <v>602.51543710152202</v>
      </c>
      <c r="RC84" s="42">
        <v>85.227095040273198</v>
      </c>
      <c r="RD84" s="66"/>
      <c r="RE84" s="41">
        <v>585.43080001861995</v>
      </c>
      <c r="RF84" s="42">
        <v>92.169394535048696</v>
      </c>
      <c r="RG84" s="66"/>
      <c r="RH84" s="41">
        <v>561.73816293571804</v>
      </c>
      <c r="RI84" s="42">
        <v>100.52451925273</v>
      </c>
      <c r="RJ84" s="66"/>
      <c r="RK84" s="41">
        <v>533.39364374529396</v>
      </c>
      <c r="RL84" s="42">
        <v>109.077029906353</v>
      </c>
      <c r="RN84" s="41">
        <v>802.18592902379203</v>
      </c>
      <c r="RO84" s="42">
        <v>117.183116821426</v>
      </c>
      <c r="RP84" s="66"/>
      <c r="RQ84" s="41">
        <v>771.88946833985301</v>
      </c>
      <c r="RR84" s="42">
        <v>126.379807486819</v>
      </c>
      <c r="RS84" s="66"/>
      <c r="RT84" s="41">
        <v>784.31332213052497</v>
      </c>
      <c r="RU84" s="42">
        <v>134.065210932057</v>
      </c>
      <c r="RV84" s="66"/>
      <c r="RW84" s="41">
        <v>713.36842912035797</v>
      </c>
      <c r="RX84" s="42">
        <v>149.15661922808201</v>
      </c>
      <c r="RZ84" s="41">
        <v>1115.5177007499799</v>
      </c>
      <c r="SA84" s="42">
        <v>194.74744963139699</v>
      </c>
      <c r="SB84" s="66"/>
      <c r="SC84" s="41">
        <v>1124.3244357019</v>
      </c>
      <c r="SD84" s="42">
        <v>204.452602210534</v>
      </c>
      <c r="SE84" s="66"/>
      <c r="SF84" s="41">
        <v>1041.80619958991</v>
      </c>
      <c r="SG84" s="42">
        <v>228.18177044968499</v>
      </c>
      <c r="SH84" s="66"/>
      <c r="SI84" s="41">
        <v>1000.486</v>
      </c>
      <c r="SJ84" s="42">
        <v>247.52523356133699</v>
      </c>
      <c r="SL84" s="41">
        <v>1510.7182513855601</v>
      </c>
      <c r="SM84" s="42">
        <v>290.64771653041697</v>
      </c>
      <c r="SN84" s="66"/>
      <c r="SO84" s="41">
        <v>1480.0094633071001</v>
      </c>
      <c r="SP84" s="42">
        <v>307.083467975926</v>
      </c>
      <c r="SQ84" s="66"/>
      <c r="SR84" s="41">
        <v>1430.40805122864</v>
      </c>
      <c r="SS84" s="42">
        <v>330.49778157986401</v>
      </c>
      <c r="ST84" s="66"/>
      <c r="SU84" s="41">
        <v>1376.2570631501801</v>
      </c>
      <c r="SV84" s="42">
        <v>355.23275974779199</v>
      </c>
      <c r="SW84" s="66"/>
      <c r="SX84" s="41">
        <v>1331.9932309932601</v>
      </c>
      <c r="SY84" s="42">
        <v>382.37869907189599</v>
      </c>
      <c r="SZ84" s="66"/>
      <c r="TA84" s="41">
        <v>1371.7750000000001</v>
      </c>
      <c r="TB84" s="42">
        <v>401.30413209255897</v>
      </c>
      <c r="TD84" s="41">
        <v>2062.8637159264699</v>
      </c>
      <c r="TE84" s="42">
        <v>415.32089675388897</v>
      </c>
      <c r="TF84" s="66"/>
      <c r="TG84" s="41">
        <v>2033.36186716721</v>
      </c>
      <c r="TH84" s="42">
        <v>436.79744542457399</v>
      </c>
      <c r="TI84" s="66"/>
      <c r="TJ84" s="41">
        <v>1983.5454164079599</v>
      </c>
      <c r="TK84" s="42">
        <v>467.27587279654199</v>
      </c>
      <c r="TL84" s="66"/>
      <c r="TM84" s="41">
        <v>1928.88609264871</v>
      </c>
      <c r="TN84" s="42">
        <v>499.786134838343</v>
      </c>
      <c r="TO84" s="66"/>
      <c r="TP84" s="41">
        <v>1888.6727571302099</v>
      </c>
      <c r="TQ84" s="42">
        <v>536.76859069510499</v>
      </c>
      <c r="TR84" s="66"/>
      <c r="TS84" s="41">
        <v>1914.4001000000001</v>
      </c>
      <c r="TT84" s="42">
        <v>562.41304535270206</v>
      </c>
      <c r="TV84" s="41">
        <v>2691.7645721798799</v>
      </c>
      <c r="TW84" s="42">
        <v>570.58776719375805</v>
      </c>
      <c r="TX84" s="66"/>
      <c r="TY84" s="41">
        <v>2664.0351494174802</v>
      </c>
      <c r="TZ84" s="42">
        <v>597.75222902330995</v>
      </c>
      <c r="UA84" s="66"/>
      <c r="UB84" s="41">
        <v>2614.5691466550802</v>
      </c>
      <c r="UC84" s="42">
        <v>636.22677701762802</v>
      </c>
      <c r="UD84" s="66"/>
      <c r="UE84" s="41">
        <v>2559.96697389268</v>
      </c>
      <c r="UF84" s="42">
        <v>677.32588570494499</v>
      </c>
      <c r="UG84" s="66"/>
      <c r="UH84" s="41">
        <v>2490.6762011302799</v>
      </c>
      <c r="UI84" s="42">
        <v>725.20085347119095</v>
      </c>
      <c r="UJ84" s="66"/>
      <c r="UK84" s="41">
        <v>2560.77467144811</v>
      </c>
      <c r="UL84" s="42">
        <v>758.68077396423303</v>
      </c>
      <c r="UN84" s="41">
        <v>3291.9375714627899</v>
      </c>
      <c r="UO84" s="42">
        <v>769.89322254540502</v>
      </c>
      <c r="UP84" s="66"/>
      <c r="UQ84" s="41">
        <v>3221.1995754627901</v>
      </c>
      <c r="UR84" s="42">
        <v>806.45079216931197</v>
      </c>
      <c r="US84" s="66"/>
      <c r="UT84" s="41">
        <v>3162.08541637489</v>
      </c>
      <c r="UU84" s="42">
        <v>858.13135653124596</v>
      </c>
      <c r="UV84" s="66"/>
      <c r="UW84" s="41">
        <v>3096.8078532869899</v>
      </c>
      <c r="UX84" s="42">
        <v>913.39967405322602</v>
      </c>
      <c r="UY84" s="66"/>
      <c r="UZ84" s="41">
        <v>3055.25970311119</v>
      </c>
      <c r="VA84" s="42">
        <v>977.92358439299699</v>
      </c>
      <c r="VB84" s="66"/>
      <c r="VC84" s="41">
        <v>3098.5117612997901</v>
      </c>
      <c r="VD84" s="42">
        <v>1023.20166144463</v>
      </c>
      <c r="VF84" s="41">
        <v>967.03915850002795</v>
      </c>
      <c r="VG84" s="42">
        <v>55.9613288638866</v>
      </c>
      <c r="VH84" s="66"/>
      <c r="VI84" s="41">
        <v>958.33620334236502</v>
      </c>
      <c r="VJ84" s="42">
        <v>60.227012458380301</v>
      </c>
      <c r="VK84" s="66"/>
      <c r="VL84" s="41">
        <v>979.70599660631603</v>
      </c>
      <c r="VM84" s="42">
        <v>63.746373358489201</v>
      </c>
      <c r="VN84" s="66"/>
      <c r="VO84" s="41">
        <v>1051.2871277296899</v>
      </c>
      <c r="VP84" s="42">
        <v>70.1098204773551</v>
      </c>
      <c r="VR84" s="41">
        <v>1182.8565112886899</v>
      </c>
      <c r="VS84" s="42">
        <v>82.573553868903701</v>
      </c>
      <c r="VT84" s="66"/>
      <c r="VU84" s="41">
        <v>1173.48269472318</v>
      </c>
      <c r="VV84" s="42">
        <v>88.794467507510504</v>
      </c>
      <c r="VW84" s="66"/>
      <c r="VX84" s="41">
        <v>1160.22919815768</v>
      </c>
      <c r="VY84" s="42">
        <v>96.379068137610105</v>
      </c>
      <c r="VZ84" s="66"/>
      <c r="WA84" s="41">
        <v>1293.75174241126</v>
      </c>
      <c r="WB84" s="42">
        <v>103.80576100461199</v>
      </c>
      <c r="WD84" s="41">
        <v>1517.03348513985</v>
      </c>
      <c r="WE84" s="42">
        <v>117.475415530345</v>
      </c>
      <c r="WF84" s="66"/>
      <c r="WG84" s="41">
        <v>1508.4279451462301</v>
      </c>
      <c r="WH84" s="42">
        <v>125.693245704315</v>
      </c>
      <c r="WI84" s="66"/>
      <c r="WJ84" s="41">
        <v>1495.59328515262</v>
      </c>
      <c r="WK84" s="42">
        <v>135.70245682435501</v>
      </c>
      <c r="WL84" s="66"/>
      <c r="WM84" s="41">
        <v>1596.35852734422</v>
      </c>
      <c r="WN84" s="42">
        <v>149.54475152836901</v>
      </c>
      <c r="WP84" s="41">
        <v>1842.05573463307</v>
      </c>
      <c r="WQ84" s="42">
        <v>164.84489346997199</v>
      </c>
      <c r="WR84" s="66"/>
      <c r="WS84" s="41">
        <v>1830.6224375501699</v>
      </c>
      <c r="WT84" s="42">
        <v>176.779724109889</v>
      </c>
      <c r="WU84" s="66"/>
      <c r="WV84" s="41">
        <v>1813.8387404672701</v>
      </c>
      <c r="WW84" s="42">
        <v>191.33634724004</v>
      </c>
      <c r="WX84" s="66"/>
      <c r="WY84" s="41">
        <v>1793.40214374529</v>
      </c>
      <c r="WZ84" s="42">
        <v>207.32499584076001</v>
      </c>
      <c r="XB84" s="41">
        <v>2366.9023856952199</v>
      </c>
      <c r="XC84" s="42">
        <v>226.94931703637999</v>
      </c>
      <c r="XD84" s="66"/>
      <c r="XE84" s="41">
        <v>2343.3875330112801</v>
      </c>
      <c r="XF84" s="42">
        <v>242.76235654763099</v>
      </c>
      <c r="XG84" s="66"/>
      <c r="XH84" s="41">
        <v>2325.1465116434101</v>
      </c>
      <c r="XI84" s="42">
        <v>262.05262596959699</v>
      </c>
      <c r="XJ84" s="66"/>
      <c r="XK84" s="41">
        <v>2302.6449982755298</v>
      </c>
      <c r="XL84" s="42">
        <v>283.42916742005701</v>
      </c>
      <c r="XN84" s="41">
        <v>3252.3985177386298</v>
      </c>
      <c r="XO84" s="42">
        <v>377.39663950864798</v>
      </c>
      <c r="XP84" s="66"/>
      <c r="XQ84" s="41">
        <v>3221.8511160186099</v>
      </c>
      <c r="XR84" s="42">
        <v>403.35569926328998</v>
      </c>
      <c r="XS84" s="66"/>
      <c r="XT84" s="41">
        <v>3198.7834645785601</v>
      </c>
      <c r="XU84" s="42">
        <v>435.05516911620998</v>
      </c>
      <c r="XV84" s="66"/>
      <c r="XW84" s="41">
        <v>3170.11438171288</v>
      </c>
      <c r="XX84" s="42">
        <v>470.41009043718702</v>
      </c>
      <c r="XZ84" s="41">
        <v>4298.80303029884</v>
      </c>
      <c r="YA84" s="42">
        <v>565.48623057509303</v>
      </c>
      <c r="YB84" s="66"/>
      <c r="YC84" s="41">
        <v>4276.5012982203698</v>
      </c>
      <c r="YD84" s="42">
        <v>593.72361248716402</v>
      </c>
      <c r="YE84" s="66"/>
      <c r="YF84" s="41">
        <v>4238.5892781419097</v>
      </c>
      <c r="YG84" s="42">
        <v>634.08775371719503</v>
      </c>
      <c r="YH84" s="66"/>
      <c r="YI84" s="41">
        <v>4197.0897460634496</v>
      </c>
      <c r="YJ84" s="42">
        <v>676.95229419693305</v>
      </c>
      <c r="YK84" s="66"/>
      <c r="YL84" s="41">
        <v>4167.8668099065198</v>
      </c>
      <c r="YM84" s="42">
        <v>726.78191038006105</v>
      </c>
      <c r="YN84" s="66"/>
      <c r="YO84" s="41">
        <v>4132.0627999999997</v>
      </c>
      <c r="YP84" s="42">
        <v>780.40595274956797</v>
      </c>
      <c r="YR84" s="41">
        <v>5585.7995903717601</v>
      </c>
      <c r="YS84" s="42">
        <v>810.10215829507297</v>
      </c>
      <c r="YT84" s="66"/>
      <c r="YU84" s="41">
        <v>5565.7556796125</v>
      </c>
      <c r="YV84" s="42">
        <v>847.021489550566</v>
      </c>
      <c r="YW84" s="66"/>
      <c r="YX84" s="41">
        <v>5529.0897948532502</v>
      </c>
      <c r="YY84" s="42">
        <v>899.56894819403203</v>
      </c>
      <c r="YZ84" s="66"/>
      <c r="ZA84" s="41">
        <v>5488.663359094</v>
      </c>
      <c r="ZB84" s="42">
        <v>955.54567569118501</v>
      </c>
      <c r="ZC84" s="66"/>
      <c r="ZD84" s="41">
        <v>5638.4691571310796</v>
      </c>
      <c r="ZE84" s="42">
        <v>994.79980070384499</v>
      </c>
      <c r="ZF84" s="66"/>
      <c r="ZG84" s="41">
        <v>5406.0665920552401</v>
      </c>
      <c r="ZH84" s="42">
        <v>1093.31571625024</v>
      </c>
      <c r="ZJ84" s="41">
        <v>7032.3387917645796</v>
      </c>
      <c r="ZK84" s="42">
        <v>1115.29121852802</v>
      </c>
      <c r="ZL84" s="66"/>
      <c r="ZM84" s="41">
        <v>7015.1181890021799</v>
      </c>
      <c r="ZN84" s="42">
        <v>1162.0055119649101</v>
      </c>
      <c r="ZO84" s="66"/>
      <c r="ZP84" s="41">
        <v>6980.2639262397897</v>
      </c>
      <c r="ZQ84" s="42">
        <v>1228.3466053627801</v>
      </c>
      <c r="ZR84" s="66"/>
      <c r="ZS84" s="41">
        <v>6941.4760734773799</v>
      </c>
      <c r="ZT84" s="42">
        <v>1299.1204166195701</v>
      </c>
      <c r="ZU84" s="66"/>
      <c r="ZV84" s="41">
        <v>6890.9864207149803</v>
      </c>
      <c r="ZW84" s="42">
        <v>1382.07078863121</v>
      </c>
      <c r="ZX84" s="66"/>
      <c r="ZY84" s="41">
        <v>6866.6014714480998</v>
      </c>
      <c r="ZZ84" s="42">
        <v>1475.0889522150701</v>
      </c>
      <c r="AAB84" s="41">
        <v>8536.5011097943097</v>
      </c>
      <c r="AAC84" s="42">
        <v>1505.0500056963201</v>
      </c>
      <c r="AAD84" s="66"/>
      <c r="AAE84" s="41">
        <v>8478.3736977943099</v>
      </c>
      <c r="AAF84" s="42">
        <v>1567.94296482509</v>
      </c>
      <c r="AAG84" s="66"/>
      <c r="AAH84" s="41">
        <v>8436.7936267064106</v>
      </c>
      <c r="AAI84" s="42">
        <v>1657.06390387434</v>
      </c>
      <c r="AAJ84" s="66"/>
      <c r="AAK84" s="41">
        <v>8623.8214775965898</v>
      </c>
      <c r="AAL84" s="42">
        <v>1707.32125230167</v>
      </c>
      <c r="AAM84" s="66"/>
      <c r="AAN84" s="41">
        <v>8371.5064414427197</v>
      </c>
      <c r="AAO84" s="42">
        <v>1863.9933268188199</v>
      </c>
      <c r="AAP84" s="66"/>
      <c r="AAQ84" s="41">
        <v>8301.3804612997792</v>
      </c>
      <c r="AAR84" s="42">
        <v>1989.4548861092201</v>
      </c>
      <c r="AAT84" s="91">
        <v>2074.7582171530898</v>
      </c>
      <c r="AAU84" s="92">
        <v>151.08500087413501</v>
      </c>
      <c r="AAV84" s="80"/>
      <c r="AAW84" s="91">
        <v>2084.4113587269198</v>
      </c>
      <c r="AAX84" s="92">
        <v>157.430732735303</v>
      </c>
      <c r="AAY84" s="80"/>
      <c r="AAZ84" s="91">
        <v>2095.3186347007399</v>
      </c>
      <c r="ABA84" s="92">
        <v>165.16023322658299</v>
      </c>
      <c r="ABB84" s="80"/>
      <c r="ABC84" s="91">
        <v>2250.56728868051</v>
      </c>
      <c r="ABD84" s="92">
        <v>178.66076653387699</v>
      </c>
      <c r="ABF84" s="110">
        <v>2517.9523233783598</v>
      </c>
      <c r="ABG84" s="111">
        <v>219.77344188572701</v>
      </c>
      <c r="ABH84" s="99"/>
      <c r="ABI84" s="110">
        <v>2529.6898968634</v>
      </c>
      <c r="ABJ84" s="111">
        <v>228.85750847387499</v>
      </c>
      <c r="ABK84" s="99"/>
      <c r="ABL84" s="110">
        <v>2542.94528314844</v>
      </c>
      <c r="ABM84" s="111">
        <v>239.956696622995</v>
      </c>
      <c r="ABN84" s="99"/>
      <c r="ABO84" s="110">
        <v>2741.2285224680099</v>
      </c>
      <c r="ABP84" s="111">
        <v>260.86818819409302</v>
      </c>
      <c r="ABR84" s="129">
        <v>3180.1686023561601</v>
      </c>
      <c r="ABS84" s="130">
        <v>312.72136229533999</v>
      </c>
      <c r="ABT84" s="118"/>
      <c r="ABU84" s="129">
        <v>3194.8684819200598</v>
      </c>
      <c r="ABV84" s="130">
        <v>324.68703909694</v>
      </c>
      <c r="ABW84" s="118"/>
      <c r="ABX84" s="129">
        <v>3211.4279326839501</v>
      </c>
      <c r="ABY84" s="130">
        <v>339.23437301848799</v>
      </c>
      <c r="ABZ84" s="118"/>
      <c r="ACA84" s="129">
        <v>3442.2882599999998</v>
      </c>
      <c r="ACB84" s="130">
        <v>367.48835622934502</v>
      </c>
      <c r="ACD84" s="148">
        <v>3876.05645689525</v>
      </c>
      <c r="ACE84" s="149">
        <v>436.20897852168503</v>
      </c>
      <c r="ACF84" s="137"/>
      <c r="ACG84" s="148">
        <v>3894.0187193746901</v>
      </c>
      <c r="ACH84" s="149">
        <v>453.52281576797401</v>
      </c>
      <c r="ACI84" s="137"/>
      <c r="ACJ84" s="148">
        <v>3914.26640585412</v>
      </c>
      <c r="ACK84" s="149">
        <v>474.67366300909998</v>
      </c>
      <c r="ACL84" s="137"/>
      <c r="ACM84" s="148">
        <v>3936.6910183335399</v>
      </c>
      <c r="ACN84" s="149">
        <v>498.345619632639</v>
      </c>
      <c r="ACP84" s="167">
        <v>4926.0841771129299</v>
      </c>
      <c r="ACQ84" s="168">
        <v>604.52574132765994</v>
      </c>
      <c r="ACR84" s="156"/>
      <c r="ACS84" s="167">
        <v>4941.6640054157197</v>
      </c>
      <c r="ACT84" s="168">
        <v>627.29427148561103</v>
      </c>
      <c r="ACU84" s="156"/>
      <c r="ACV84" s="167">
        <v>4967.11987242132</v>
      </c>
      <c r="ACW84" s="168">
        <v>655.45089283272102</v>
      </c>
      <c r="ACX84" s="156"/>
      <c r="ACY84" s="167">
        <v>4995.2639818269099</v>
      </c>
      <c r="ACZ84" s="168">
        <v>686.98672198982899</v>
      </c>
      <c r="ADB84" s="186">
        <v>6744.4529680625601</v>
      </c>
      <c r="ADC84" s="187">
        <v>1000.11475782634</v>
      </c>
      <c r="ADD84" s="175"/>
      <c r="ADE84" s="186">
        <v>6765.7175709333396</v>
      </c>
      <c r="ADF84" s="187">
        <v>1037.2613515185899</v>
      </c>
      <c r="ADG84" s="175"/>
      <c r="ADH84" s="186">
        <v>6800.4234902749104</v>
      </c>
      <c r="ADI84" s="187">
        <v>1083.3022306038099</v>
      </c>
      <c r="ADJ84" s="175"/>
      <c r="ADK84" s="186">
        <v>6838.7602000000097</v>
      </c>
      <c r="ADL84" s="187">
        <v>1135.14501196162</v>
      </c>
      <c r="ADN84" s="205">
        <v>8830.5627483259395</v>
      </c>
      <c r="ADO84" s="206">
        <v>1512.16570848328</v>
      </c>
      <c r="ADP84" s="194"/>
      <c r="ADQ84" s="205">
        <v>8854.0548798380805</v>
      </c>
      <c r="ADR84" s="206">
        <v>1552.5817285952201</v>
      </c>
      <c r="ADS84" s="194"/>
      <c r="ADT84" s="205">
        <v>8882.50806415021</v>
      </c>
      <c r="ADU84" s="206">
        <v>1610.2690955997</v>
      </c>
      <c r="ADV84" s="194"/>
      <c r="ADW84" s="205">
        <v>8913.0179796623506</v>
      </c>
      <c r="ADX84" s="206">
        <v>1671.66317195274</v>
      </c>
      <c r="ADY84" s="194"/>
      <c r="ADZ84" s="205">
        <v>8961.5600378866202</v>
      </c>
      <c r="AEA84" s="206">
        <v>1744.707882354</v>
      </c>
      <c r="AEB84" s="194"/>
      <c r="AEC84" s="205">
        <v>9015.0218799999893</v>
      </c>
      <c r="AED84" s="206">
        <v>1827.61980786155</v>
      </c>
      <c r="AEF84" s="224">
        <v>11288.6211190306</v>
      </c>
      <c r="AEG84" s="225">
        <v>2170.8008608363398</v>
      </c>
      <c r="AEH84" s="213"/>
      <c r="AEI84" s="224">
        <v>11318.127545057399</v>
      </c>
      <c r="AEJ84" s="225">
        <v>2223.9640017632901</v>
      </c>
      <c r="AEK84" s="213"/>
      <c r="AEL84" s="224">
        <v>11353.788311484301</v>
      </c>
      <c r="AEM84" s="225">
        <v>2299.1560297307901</v>
      </c>
      <c r="AEN84" s="213"/>
      <c r="AEO84" s="224">
        <v>11391.930894511201</v>
      </c>
      <c r="AEP84" s="225">
        <v>2379.2103915416201</v>
      </c>
      <c r="AEQ84" s="213"/>
      <c r="AER84" s="224">
        <v>11452.3866301649</v>
      </c>
      <c r="AES84" s="225">
        <v>2474.5122184346301</v>
      </c>
      <c r="AET84" s="213"/>
      <c r="AEU84" s="224">
        <v>11500.926863991701</v>
      </c>
      <c r="AEV84" s="225">
        <v>2581.1166497519098</v>
      </c>
      <c r="AEX84" s="243">
        <v>14036.2048987789</v>
      </c>
      <c r="AEY84" s="244">
        <v>2993.7376848106101</v>
      </c>
      <c r="AEZ84" s="232"/>
      <c r="AFA84" s="243">
        <v>14072.070566193799</v>
      </c>
      <c r="AFB84" s="244">
        <v>3061.4042276510299</v>
      </c>
      <c r="AFC84" s="232"/>
      <c r="AFD84" s="243">
        <v>14115.283861608799</v>
      </c>
      <c r="AFE84" s="244">
        <v>3156.5642917012901</v>
      </c>
      <c r="AFF84" s="232"/>
      <c r="AFG84" s="243">
        <v>14161.4040590237</v>
      </c>
      <c r="AFH84" s="244">
        <v>3257.7797202489801</v>
      </c>
      <c r="AFI84" s="232"/>
      <c r="AFJ84" s="243">
        <v>14213.5654324386</v>
      </c>
      <c r="AFK84" s="244">
        <v>3376.5671153849598</v>
      </c>
      <c r="AFL84" s="232"/>
      <c r="AFM84" s="243">
        <v>14292.818799999999</v>
      </c>
      <c r="AFN84" s="244">
        <v>3513.14257815468</v>
      </c>
      <c r="AFP84" s="263">
        <v>16986.328132334202</v>
      </c>
      <c r="AFQ84" s="264">
        <v>4033.9038219643198</v>
      </c>
      <c r="AFR84" s="251"/>
      <c r="AFS84" s="263">
        <v>17006.514693134199</v>
      </c>
      <c r="AFT84" s="264">
        <v>4122.19592170541</v>
      </c>
      <c r="AFU84" s="251"/>
      <c r="AFV84" s="263">
        <v>17058.520124610601</v>
      </c>
      <c r="AFW84" s="264">
        <v>4249.7717276583799</v>
      </c>
      <c r="AFX84" s="251"/>
      <c r="AFY84" s="263">
        <v>17114.013838487001</v>
      </c>
      <c r="AFZ84" s="264">
        <v>4385.6736976150996</v>
      </c>
      <c r="AGA84" s="251"/>
      <c r="AGB84" s="263">
        <v>17201.9839606397</v>
      </c>
      <c r="AGC84" s="264">
        <v>4547.9538145851102</v>
      </c>
      <c r="AGD84" s="251"/>
      <c r="AGE84" s="263">
        <v>17272.160899999999</v>
      </c>
      <c r="AGF84" s="264">
        <v>4729.3129781813705</v>
      </c>
      <c r="AGH84" s="41"/>
      <c r="AGI84" s="42"/>
      <c r="AGK84" s="41"/>
      <c r="AGL84" s="42"/>
      <c r="AGN84" s="41"/>
      <c r="AGO84" s="42"/>
      <c r="AGQ84" s="41"/>
      <c r="AGR84" s="42"/>
      <c r="AGT84" s="41"/>
      <c r="AGU84" s="42"/>
      <c r="AGW84" s="41"/>
      <c r="AGX84" s="42"/>
      <c r="AGZ84" s="41"/>
      <c r="AHA84" s="42"/>
      <c r="AHC84" s="41"/>
      <c r="AHD84" s="42"/>
      <c r="AHF84" s="41"/>
      <c r="AHG84" s="42"/>
      <c r="AHI84" s="41"/>
      <c r="AHJ84" s="42"/>
      <c r="AHL84" s="41"/>
      <c r="AHM84" s="42"/>
      <c r="AHO84" s="41"/>
      <c r="AHP84" s="42"/>
      <c r="AHR84" s="41"/>
      <c r="AHS84" s="42"/>
      <c r="AHU84" s="41"/>
      <c r="AHV84" s="42"/>
      <c r="AHX84" s="41"/>
      <c r="AHY84" s="42"/>
      <c r="AIA84" s="41"/>
      <c r="AIB84" s="42"/>
      <c r="AID84" s="41"/>
      <c r="AIE84" s="42"/>
      <c r="AIG84" s="41"/>
      <c r="AIH84" s="42"/>
      <c r="AIJ84" s="41"/>
      <c r="AIK84" s="42"/>
      <c r="AIM84" s="41"/>
      <c r="AIN84" s="42"/>
      <c r="AIP84" s="41"/>
      <c r="AIQ84" s="42"/>
      <c r="AIS84" s="41"/>
      <c r="AIT84" s="42"/>
      <c r="AIV84" s="41"/>
      <c r="AIW84" s="42"/>
      <c r="AIY84" s="41"/>
      <c r="AIZ84" s="42"/>
      <c r="AJB84" s="41"/>
      <c r="AJC84" s="42"/>
      <c r="AJE84" s="41"/>
      <c r="AJF84" s="42"/>
      <c r="AJH84" s="41"/>
      <c r="AJI84" s="42"/>
      <c r="AJK84" s="41"/>
      <c r="AJL84" s="42"/>
      <c r="AJN84" s="41"/>
      <c r="AJO84" s="42"/>
      <c r="AJQ84" s="41"/>
      <c r="AJR84" s="42"/>
      <c r="AJT84" s="41"/>
      <c r="AJU84" s="42"/>
      <c r="AJW84" s="41"/>
      <c r="AJX84" s="42"/>
      <c r="AJZ84" s="41"/>
      <c r="AKA84" s="42"/>
      <c r="AKC84" s="41"/>
      <c r="AKD84" s="42"/>
      <c r="AKF84" s="41"/>
      <c r="AKG84" s="42"/>
      <c r="AKI84" s="41"/>
      <c r="AKJ84" s="42"/>
      <c r="AKL84" s="41"/>
      <c r="AKM84" s="42"/>
      <c r="AKN84" s="66"/>
      <c r="AKO84" s="41"/>
      <c r="AKP84" s="42"/>
      <c r="AKQ84" s="66"/>
      <c r="AKR84" s="41"/>
      <c r="AKS84" s="42"/>
      <c r="AKU84" s="41"/>
      <c r="AKV84" s="42"/>
      <c r="AKW84" s="66"/>
      <c r="AKX84" s="41"/>
      <c r="AKY84" s="42"/>
      <c r="AKZ84" s="66"/>
      <c r="ALA84" s="41"/>
      <c r="ALB84" s="42"/>
      <c r="ALD84" s="41"/>
      <c r="ALE84" s="42"/>
      <c r="ALF84" s="66"/>
      <c r="ALG84" s="41"/>
      <c r="ALH84" s="42"/>
      <c r="ALI84" s="66"/>
      <c r="ALJ84" s="41"/>
      <c r="ALK84" s="42"/>
      <c r="ALM84" s="41"/>
      <c r="ALN84" s="42"/>
      <c r="ALO84" s="66"/>
      <c r="ALP84" s="41"/>
      <c r="ALQ84" s="42"/>
      <c r="ALR84" s="66"/>
      <c r="ALS84" s="41"/>
      <c r="ALT84" s="42"/>
      <c r="ALV84" s="41"/>
      <c r="ALW84" s="42"/>
      <c r="ALX84" s="66"/>
      <c r="ALY84" s="41"/>
      <c r="ALZ84" s="42"/>
      <c r="AMA84" s="66"/>
      <c r="AMB84" s="41"/>
      <c r="AMC84" s="42"/>
      <c r="AME84" s="41"/>
      <c r="AMF84" s="42"/>
      <c r="AMG84" s="66"/>
      <c r="AMH84" s="41"/>
      <c r="AMI84" s="42"/>
      <c r="AMJ84" s="66"/>
      <c r="AMK84" s="41"/>
      <c r="AML84" s="42"/>
      <c r="AMN84" s="41"/>
      <c r="AMO84" s="42"/>
      <c r="AMP84" s="66"/>
      <c r="AMQ84" s="41"/>
      <c r="AMR84" s="42"/>
      <c r="AMS84" s="66"/>
      <c r="AMT84" s="41"/>
      <c r="AMU84" s="42"/>
      <c r="AMW84" s="41"/>
      <c r="AMX84" s="42"/>
      <c r="AMY84" s="66"/>
      <c r="AMZ84" s="41"/>
      <c r="ANA84" s="42"/>
      <c r="ANB84" s="66"/>
      <c r="ANC84" s="41"/>
      <c r="AND84" s="42"/>
      <c r="ANF84" s="41"/>
      <c r="ANG84" s="42"/>
      <c r="ANH84" s="66"/>
      <c r="ANI84" s="41"/>
      <c r="ANJ84" s="42"/>
      <c r="ANK84" s="66"/>
      <c r="ANL84" s="41"/>
      <c r="ANM84" s="42"/>
      <c r="ANO84" s="41"/>
      <c r="ANP84" s="42"/>
      <c r="ANQ84" s="66"/>
      <c r="ANR84" s="41"/>
      <c r="ANS84" s="42"/>
      <c r="ANT84" s="66"/>
      <c r="ANU84" s="41"/>
      <c r="ANV84" s="42"/>
      <c r="ANX84" s="41"/>
      <c r="ANY84" s="42"/>
      <c r="ANZ84" s="66"/>
      <c r="AOA84" s="41"/>
      <c r="AOB84" s="42"/>
      <c r="AOC84" s="66"/>
      <c r="AOD84" s="41"/>
      <c r="AOE84" s="42"/>
      <c r="AOG84" s="41"/>
      <c r="AOH84" s="42"/>
      <c r="AOI84" s="66"/>
      <c r="AOJ84" s="41"/>
      <c r="AOK84" s="42"/>
      <c r="AOL84" s="66"/>
      <c r="AOM84" s="41"/>
      <c r="AON84" s="42"/>
      <c r="AOP84" s="41"/>
      <c r="AOQ84" s="42"/>
      <c r="AOS84" s="41"/>
      <c r="AOT84" s="42"/>
      <c r="AOV84" s="41"/>
      <c r="AOW84" s="42"/>
      <c r="AOY84" s="41"/>
      <c r="AOZ84" s="42"/>
      <c r="APB84" s="41"/>
      <c r="APC84" s="42"/>
      <c r="APE84" s="41"/>
      <c r="APF84" s="42"/>
      <c r="APH84" s="41"/>
      <c r="API84" s="42"/>
      <c r="APK84" s="41"/>
      <c r="APL84" s="42"/>
      <c r="APN84" s="41"/>
      <c r="APO84" s="42"/>
      <c r="APQ84" s="41"/>
      <c r="APR84" s="42"/>
      <c r="APT84" s="41"/>
      <c r="APU84" s="42"/>
      <c r="APW84" s="41"/>
      <c r="APX84" s="42"/>
      <c r="APZ84" s="41"/>
      <c r="AQA84" s="42"/>
      <c r="AQC84" s="41"/>
      <c r="AQD84" s="42"/>
      <c r="AQF84" s="41"/>
      <c r="AQG84" s="42"/>
      <c r="AQI84" s="41"/>
      <c r="AQJ84" s="42"/>
      <c r="AQL84" s="41"/>
      <c r="AQM84" s="42"/>
      <c r="AQO84" s="41"/>
      <c r="AQP84" s="42"/>
      <c r="AQR84" s="41"/>
      <c r="AQS84" s="42"/>
      <c r="AQU84" s="41"/>
      <c r="AQV84" s="42"/>
      <c r="AQX84" s="41"/>
      <c r="AQY84" s="42"/>
      <c r="ARA84" s="41"/>
      <c r="ARB84" s="42"/>
      <c r="ARD84" s="41"/>
      <c r="ARE84" s="42"/>
      <c r="ARG84" s="41"/>
      <c r="ARH84" s="42"/>
      <c r="ARJ84" s="41"/>
      <c r="ARK84" s="42"/>
      <c r="ARM84" s="41"/>
      <c r="ARN84" s="42"/>
      <c r="ARP84" s="41"/>
      <c r="ARQ84" s="42"/>
      <c r="ARS84" s="41"/>
      <c r="ART84" s="42"/>
      <c r="ARV84" s="41"/>
      <c r="ARW84" s="42"/>
      <c r="ARY84" s="41"/>
      <c r="ARZ84" s="42"/>
      <c r="ASB84" s="41"/>
      <c r="ASC84" s="42"/>
      <c r="ASE84" s="41"/>
      <c r="ASF84" s="42"/>
      <c r="ASH84" s="41"/>
      <c r="ASI84" s="42"/>
      <c r="ASK84" s="41"/>
      <c r="ASL84" s="42"/>
      <c r="ASN84" s="41"/>
      <c r="ASO84" s="42"/>
      <c r="ASQ84" s="41"/>
      <c r="ASR84" s="42"/>
      <c r="AST84" s="41"/>
      <c r="ASU84" s="42"/>
      <c r="ASW84" s="41"/>
      <c r="ASX84" s="42"/>
      <c r="ASZ84" s="41"/>
      <c r="ATA84" s="42"/>
      <c r="ATC84" s="41"/>
      <c r="ATD84" s="42"/>
      <c r="ATF84" s="41"/>
      <c r="ATG84" s="42"/>
      <c r="ATI84" s="41"/>
      <c r="ATJ84" s="42"/>
      <c r="ATL84" s="41"/>
      <c r="ATM84" s="42"/>
      <c r="ATO84" s="41"/>
      <c r="ATP84" s="42"/>
      <c r="ATR84" s="41"/>
      <c r="ATS84" s="42"/>
      <c r="ATU84" s="41"/>
      <c r="ATV84" s="42"/>
      <c r="ATX84" s="41"/>
      <c r="ATY84" s="42"/>
      <c r="AUA84" s="41"/>
      <c r="AUB84" s="42"/>
      <c r="AUD84" s="41"/>
      <c r="AUE84" s="42"/>
      <c r="AUG84" s="41"/>
      <c r="AUH84" s="42"/>
      <c r="AUJ84" s="41"/>
      <c r="AUK84" s="42"/>
      <c r="AUM84" s="41"/>
      <c r="AUN84" s="42"/>
      <c r="AUP84" s="41"/>
      <c r="AUQ84" s="42"/>
      <c r="AUS84" s="41"/>
      <c r="AUT84" s="42"/>
      <c r="AUV84" s="41"/>
      <c r="AUW84" s="42"/>
      <c r="AUY84" s="41"/>
      <c r="AUZ84" s="42"/>
      <c r="AVB84" s="41"/>
      <c r="AVC84" s="42"/>
      <c r="AVE84" s="41"/>
      <c r="AVF84" s="42"/>
      <c r="AVH84" s="41"/>
      <c r="AVI84" s="42"/>
      <c r="AVK84" s="41"/>
      <c r="AVL84" s="42"/>
      <c r="AVN84" s="41"/>
      <c r="AVO84" s="42"/>
      <c r="AVQ84" s="41"/>
      <c r="AVR84" s="42"/>
      <c r="AVT84" s="41"/>
      <c r="AVU84" s="42"/>
      <c r="AVW84" s="41"/>
      <c r="AVX84" s="42"/>
      <c r="AVZ84" s="41"/>
      <c r="AWA84" s="42"/>
      <c r="AWC84" s="41"/>
      <c r="AWD84" s="42"/>
      <c r="AWF84" s="41"/>
      <c r="AWG84" s="42"/>
      <c r="AWH84" s="66"/>
      <c r="AWI84" s="41"/>
      <c r="AWJ84" s="42"/>
      <c r="AWK84" s="66"/>
      <c r="AWL84" s="41"/>
      <c r="AWM84" s="42"/>
      <c r="AWO84" s="41"/>
      <c r="AWP84" s="42"/>
      <c r="AWQ84" s="66"/>
      <c r="AWR84" s="41"/>
      <c r="AWS84" s="42"/>
      <c r="AWT84" s="66"/>
      <c r="AWU84" s="41"/>
      <c r="AWV84" s="42"/>
      <c r="AWX84" s="41"/>
      <c r="AWY84" s="42"/>
      <c r="AWZ84" s="66"/>
      <c r="AXA84" s="41"/>
      <c r="AXB84" s="42"/>
      <c r="AXC84" s="66"/>
      <c r="AXD84" s="41"/>
      <c r="AXE84" s="42"/>
      <c r="AXG84" s="41"/>
      <c r="AXH84" s="42"/>
      <c r="AXI84" s="66"/>
      <c r="AXJ84" s="41"/>
      <c r="AXK84" s="42"/>
      <c r="AXL84" s="66"/>
      <c r="AXM84" s="41"/>
      <c r="AXN84" s="42"/>
      <c r="AXP84" s="41"/>
      <c r="AXQ84" s="42"/>
      <c r="AXR84" s="66"/>
      <c r="AXS84" s="41"/>
      <c r="AXT84" s="42"/>
      <c r="AXU84" s="66"/>
      <c r="AXV84" s="41"/>
      <c r="AXW84" s="42"/>
      <c r="AXY84" s="41"/>
      <c r="AXZ84" s="42"/>
      <c r="AYA84" s="66"/>
      <c r="AYB84" s="41"/>
      <c r="AYC84" s="42"/>
      <c r="AYD84" s="66"/>
      <c r="AYE84" s="41"/>
      <c r="AYF84" s="42"/>
      <c r="AYH84" s="41"/>
      <c r="AYI84" s="42"/>
      <c r="AYJ84" s="66"/>
      <c r="AYK84" s="41"/>
      <c r="AYL84" s="42"/>
      <c r="AYM84" s="66"/>
      <c r="AYN84" s="41"/>
      <c r="AYO84" s="42"/>
      <c r="AYQ84" s="41"/>
      <c r="AYR84" s="42"/>
      <c r="AYS84" s="66"/>
      <c r="AYT84" s="41"/>
      <c r="AYU84" s="42"/>
      <c r="AYV84" s="66"/>
      <c r="AYW84" s="41"/>
      <c r="AYX84" s="42"/>
      <c r="AYZ84" s="41"/>
      <c r="AZA84" s="42"/>
      <c r="AZB84" s="66"/>
      <c r="AZC84" s="41"/>
      <c r="AZD84" s="42"/>
      <c r="AZE84" s="66"/>
      <c r="AZF84" s="41"/>
      <c r="AZG84" s="42"/>
      <c r="AZI84" s="41"/>
      <c r="AZJ84" s="42"/>
      <c r="AZK84" s="66"/>
      <c r="AZL84" s="41"/>
      <c r="AZM84" s="42"/>
      <c r="AZN84" s="66"/>
      <c r="AZO84" s="41"/>
      <c r="AZP84" s="42"/>
      <c r="AZR84" s="41"/>
      <c r="AZS84" s="42"/>
      <c r="AZT84" s="66"/>
      <c r="AZU84" s="41"/>
      <c r="AZV84" s="42"/>
      <c r="AZW84" s="66"/>
      <c r="AZX84" s="41"/>
      <c r="AZY84" s="42"/>
    </row>
    <row r="85" spans="2:1377" x14ac:dyDescent="0.15">
      <c r="B85" s="41">
        <v>496.35939711914602</v>
      </c>
      <c r="C85" s="42">
        <v>34.0615984589924</v>
      </c>
      <c r="E85" s="41">
        <v>492.026523961485</v>
      </c>
      <c r="F85" s="42">
        <v>36.654394144806403</v>
      </c>
      <c r="H85" s="41">
        <v>506.17207106733201</v>
      </c>
      <c r="I85" s="42">
        <v>38.765299305540303</v>
      </c>
      <c r="J85" s="66"/>
      <c r="K85" s="41">
        <v>552.79612478852096</v>
      </c>
      <c r="L85" s="42">
        <v>42.637832715379801</v>
      </c>
      <c r="N85" s="41">
        <v>613.59879728679402</v>
      </c>
      <c r="O85" s="42">
        <v>50.260548724605698</v>
      </c>
      <c r="P85" s="66"/>
      <c r="Q85" s="41">
        <v>609.323409721286</v>
      </c>
      <c r="R85" s="42">
        <v>54.041847389387598</v>
      </c>
      <c r="S85" s="66"/>
      <c r="T85" s="41">
        <v>602.30290215577998</v>
      </c>
      <c r="U85" s="42">
        <v>58.652019859326302</v>
      </c>
      <c r="V85" s="66"/>
      <c r="W85" s="41">
        <v>688.15460566994705</v>
      </c>
      <c r="X85" s="42">
        <v>63.125114099952597</v>
      </c>
      <c r="Z85" s="41">
        <v>803.06353039897101</v>
      </c>
      <c r="AA85" s="42">
        <v>71.506385348319</v>
      </c>
      <c r="AB85" s="66"/>
      <c r="AC85" s="41">
        <v>800.28476640535598</v>
      </c>
      <c r="AD85" s="42">
        <v>76.501457015123506</v>
      </c>
      <c r="AE85" s="66"/>
      <c r="AF85" s="41">
        <v>794.57352241173896</v>
      </c>
      <c r="AG85" s="42">
        <v>82.585349980510799</v>
      </c>
      <c r="AH85" s="66"/>
      <c r="AI85" s="41">
        <v>859.03583142240996</v>
      </c>
      <c r="AJ85" s="42">
        <v>91.019024944533896</v>
      </c>
      <c r="AL85" s="41">
        <v>970.35372086005805</v>
      </c>
      <c r="AM85" s="42">
        <v>100.339625322749</v>
      </c>
      <c r="AN85" s="66"/>
      <c r="AO85" s="41">
        <v>966.20389377715401</v>
      </c>
      <c r="AP85" s="42">
        <v>107.594166543412</v>
      </c>
      <c r="AQ85" s="66"/>
      <c r="AR85" s="41">
        <v>958.32446669425303</v>
      </c>
      <c r="AS85" s="42">
        <v>116.44228795571399</v>
      </c>
      <c r="AT85" s="66"/>
      <c r="AU85" s="41">
        <v>948.07650416208105</v>
      </c>
      <c r="AV85" s="42">
        <v>126.25761030442899</v>
      </c>
      <c r="AX85" s="41">
        <v>1264.4922571398299</v>
      </c>
      <c r="AY85" s="42">
        <v>138.143959619833</v>
      </c>
      <c r="AZ85" s="66"/>
      <c r="BA85" s="41">
        <v>1249.7175684558999</v>
      </c>
      <c r="BB85" s="42">
        <v>147.75573942747999</v>
      </c>
      <c r="BC85" s="66"/>
      <c r="BD85" s="41">
        <v>1242.1616710880201</v>
      </c>
      <c r="BE85" s="42">
        <v>159.48120843231999</v>
      </c>
      <c r="BF85" s="66"/>
      <c r="BG85" s="41">
        <v>1231.88988832573</v>
      </c>
      <c r="BH85" s="42">
        <v>172.53214697170799</v>
      </c>
      <c r="BJ85" s="41">
        <v>1745.61091583707</v>
      </c>
      <c r="BK85" s="42">
        <v>229.72330285675301</v>
      </c>
      <c r="BL85" s="66"/>
      <c r="BM85" s="41">
        <v>1726.7170661170501</v>
      </c>
      <c r="BN85" s="42">
        <v>245.502349462431</v>
      </c>
      <c r="BO85" s="66"/>
      <c r="BP85" s="41">
        <v>1717.8962466769999</v>
      </c>
      <c r="BQ85" s="42">
        <v>264.77082581643702</v>
      </c>
      <c r="BR85" s="66"/>
      <c r="BS85" s="41">
        <v>1705.5347578757001</v>
      </c>
      <c r="BT85" s="42">
        <v>286.31855264776601</v>
      </c>
      <c r="BV85" s="41">
        <v>2322.4139938785002</v>
      </c>
      <c r="BW85" s="42">
        <v>344.23141744051901</v>
      </c>
      <c r="BX85" s="66"/>
      <c r="BY85" s="41">
        <v>2310.9473098000399</v>
      </c>
      <c r="BZ85" s="42">
        <v>361.39514455406197</v>
      </c>
      <c r="CA85" s="66"/>
      <c r="CB85" s="41">
        <v>2288.1006257215699</v>
      </c>
      <c r="CC85" s="42">
        <v>385.93078047671901</v>
      </c>
      <c r="CD85" s="66"/>
      <c r="CE85" s="41">
        <v>2262.90634164312</v>
      </c>
      <c r="CF85" s="42">
        <v>411.98557853027302</v>
      </c>
      <c r="CG85" s="66"/>
      <c r="CH85" s="41">
        <v>2253.0681734861901</v>
      </c>
      <c r="CI85" s="42">
        <v>442.35841090644902</v>
      </c>
      <c r="CJ85" s="66"/>
      <c r="CK85" s="41">
        <v>2329.5365678385001</v>
      </c>
      <c r="CL85" s="42">
        <v>464.55966734621899</v>
      </c>
      <c r="CN85" s="41">
        <v>3080.5233642600301</v>
      </c>
      <c r="CO85" s="42">
        <v>493.15638941904001</v>
      </c>
      <c r="CP85" s="66"/>
      <c r="CQ85" s="41">
        <v>3072.66888250078</v>
      </c>
      <c r="CR85" s="42">
        <v>515.59751027520895</v>
      </c>
      <c r="CS85" s="66"/>
      <c r="CT85" s="41">
        <v>3052.9515007415298</v>
      </c>
      <c r="CU85" s="42">
        <v>547.53891547043099</v>
      </c>
      <c r="CV85" s="66"/>
      <c r="CW85" s="41">
        <v>3030.8684689822699</v>
      </c>
      <c r="CX85" s="42">
        <v>581.56399313062695</v>
      </c>
      <c r="CY85" s="66"/>
      <c r="CZ85" s="41">
        <v>3137.5020801860101</v>
      </c>
      <c r="DA85" s="42">
        <v>604.98390988518804</v>
      </c>
      <c r="DB85" s="66"/>
      <c r="DC85" s="41">
        <v>3096.3822</v>
      </c>
      <c r="DD85" s="42">
        <v>650.59939114214296</v>
      </c>
      <c r="DF85" s="41">
        <v>3937.7813987888599</v>
      </c>
      <c r="DG85" s="42">
        <v>678.96421935825799</v>
      </c>
      <c r="DH85" s="66"/>
      <c r="DI85" s="41">
        <v>3934.1046060264598</v>
      </c>
      <c r="DJ85" s="42">
        <v>707.35929022187395</v>
      </c>
      <c r="DK85" s="66"/>
      <c r="DL85" s="41">
        <v>3918.0820132640702</v>
      </c>
      <c r="DM85" s="42">
        <v>747.68535090354499</v>
      </c>
      <c r="DN85" s="66"/>
      <c r="DO85" s="41">
        <v>4020.5273422144601</v>
      </c>
      <c r="DP85" s="42">
        <v>769.89642956183002</v>
      </c>
      <c r="DQ85" s="66"/>
      <c r="DR85" s="41">
        <v>3873.41702773926</v>
      </c>
      <c r="DS85" s="42">
        <v>841.12480682298894</v>
      </c>
      <c r="DT85" s="66"/>
      <c r="DU85" s="41">
        <v>3989.3704644878899</v>
      </c>
      <c r="DV85" s="42">
        <v>878.44409525269805</v>
      </c>
      <c r="DX85" s="41">
        <v>4796.8615147819801</v>
      </c>
      <c r="DY85" s="42">
        <v>916.23635427552495</v>
      </c>
      <c r="DZ85" s="66"/>
      <c r="EA85" s="41">
        <v>4754.9866747819697</v>
      </c>
      <c r="EB85" s="42">
        <v>954.46465643767397</v>
      </c>
      <c r="EC85" s="66"/>
      <c r="ED85" s="41">
        <v>4736.0046076940698</v>
      </c>
      <c r="EE85" s="42">
        <v>1008.6377343857999</v>
      </c>
      <c r="EF85" s="66"/>
      <c r="EG85" s="41">
        <v>4859.9191793424798</v>
      </c>
      <c r="EH85" s="42">
        <v>1038.4276214393601</v>
      </c>
      <c r="EI85" s="66"/>
      <c r="EJ85" s="41">
        <v>4724.2524464303697</v>
      </c>
      <c r="EK85" s="42">
        <v>1134.41881961121</v>
      </c>
      <c r="EL85" s="66"/>
      <c r="EM85" s="41">
        <v>4822.5325315228702</v>
      </c>
      <c r="EN85" s="42">
        <v>1184.8371315957299</v>
      </c>
      <c r="EP85" s="41">
        <v>1368.5835734566399</v>
      </c>
      <c r="EQ85" s="42">
        <v>66.114425762243798</v>
      </c>
      <c r="ER85" s="66"/>
      <c r="ES85" s="41">
        <v>1375.0357002989699</v>
      </c>
      <c r="ET85" s="42">
        <v>70.607568716302794</v>
      </c>
      <c r="EU85" s="66"/>
      <c r="EV85" s="41">
        <v>1381.45806714131</v>
      </c>
      <c r="EW85" s="42">
        <v>76.086578070294195</v>
      </c>
      <c r="EX85" s="66"/>
      <c r="EY85" s="41">
        <v>1491.4523999999999</v>
      </c>
      <c r="EZ85" s="42">
        <v>83.208060754562496</v>
      </c>
      <c r="FB85" s="41">
        <v>1666.2538436945899</v>
      </c>
      <c r="FC85" s="42">
        <v>97.636195700121306</v>
      </c>
      <c r="FD85" s="66"/>
      <c r="FE85" s="41">
        <v>1674.5609561290901</v>
      </c>
      <c r="FF85" s="42">
        <v>104.199803818129</v>
      </c>
      <c r="FG85" s="66"/>
      <c r="FH85" s="41">
        <v>1682.9229485635799</v>
      </c>
      <c r="FI85" s="42">
        <v>112.20726323216699</v>
      </c>
      <c r="FJ85" s="66"/>
      <c r="FK85" s="41">
        <v>1823.7366172843099</v>
      </c>
      <c r="FL85" s="42">
        <v>123.34038781532099</v>
      </c>
      <c r="FN85" s="41">
        <v>2116.49567899264</v>
      </c>
      <c r="FO85" s="42">
        <v>139.18877694946201</v>
      </c>
      <c r="FP85" s="66"/>
      <c r="FQ85" s="41">
        <v>2128.0969149990201</v>
      </c>
      <c r="FR85" s="42">
        <v>147.854503364783</v>
      </c>
      <c r="FS85" s="66"/>
      <c r="FT85" s="41">
        <v>2139.9656710054001</v>
      </c>
      <c r="FU85" s="42">
        <v>158.414940596527</v>
      </c>
      <c r="FV85" s="66"/>
      <c r="FW85" s="41">
        <v>2301.9714105037801</v>
      </c>
      <c r="FX85" s="42">
        <v>173.634385569675</v>
      </c>
      <c r="FZ85" s="41">
        <v>2575.9881021501401</v>
      </c>
      <c r="GA85" s="42">
        <v>195.21593741368201</v>
      </c>
      <c r="GB85" s="66"/>
      <c r="GC85" s="41">
        <v>2589.8132750672398</v>
      </c>
      <c r="GD85" s="42">
        <v>207.82536256769799</v>
      </c>
      <c r="GE85" s="66"/>
      <c r="GF85" s="41">
        <v>2675.4011667356299</v>
      </c>
      <c r="GG85" s="42">
        <v>217.33709295549201</v>
      </c>
      <c r="GH85" s="66"/>
      <c r="GI85" s="41">
        <v>2618.8139209014398</v>
      </c>
      <c r="GJ85" s="42">
        <v>240.24499315129</v>
      </c>
      <c r="GL85" s="41">
        <v>3289.4220019273098</v>
      </c>
      <c r="GM85" s="42">
        <v>269.06401778145403</v>
      </c>
      <c r="GN85" s="66"/>
      <c r="GO85" s="41">
        <v>3296.21731324337</v>
      </c>
      <c r="GP85" s="42">
        <v>285.77359878372101</v>
      </c>
      <c r="GQ85" s="66"/>
      <c r="GR85" s="41">
        <v>3315.0314158755</v>
      </c>
      <c r="GS85" s="42">
        <v>306.16569079713798</v>
      </c>
      <c r="GT85" s="66"/>
      <c r="GU85" s="41">
        <v>3334.9359253944199</v>
      </c>
      <c r="GV85" s="42">
        <v>328.81642978869098</v>
      </c>
      <c r="GX85" s="41">
        <v>4509.7942279128201</v>
      </c>
      <c r="GY85" s="42">
        <v>447.66309941242298</v>
      </c>
      <c r="GZ85" s="66"/>
      <c r="HA85" s="41">
        <v>4519.6603781927897</v>
      </c>
      <c r="HB85" s="42">
        <v>475.113271651096</v>
      </c>
      <c r="HC85" s="66"/>
      <c r="HD85" s="41">
        <v>4545.9995587527501</v>
      </c>
      <c r="HE85" s="42">
        <v>508.64695130963202</v>
      </c>
      <c r="HF85" s="66"/>
      <c r="HG85" s="41">
        <v>4703.9752570096498</v>
      </c>
      <c r="HH85" s="42">
        <v>531.71016190130899</v>
      </c>
      <c r="HJ85" s="41">
        <v>5919.1113952846999</v>
      </c>
      <c r="HK85" s="42">
        <v>673.06549209295702</v>
      </c>
      <c r="HL85" s="66"/>
      <c r="HM85" s="41">
        <v>5934.3847112062404</v>
      </c>
      <c r="HN85" s="42">
        <v>702.87801375416598</v>
      </c>
      <c r="HO85" s="66"/>
      <c r="HP85" s="41">
        <v>5948.7180271277803</v>
      </c>
      <c r="HQ85" s="42">
        <v>745.65098135186599</v>
      </c>
      <c r="HR85" s="66"/>
      <c r="HS85" s="41">
        <v>5963.7637430493296</v>
      </c>
      <c r="HT85" s="42">
        <v>790.99399002749794</v>
      </c>
      <c r="HU85" s="66"/>
      <c r="HV85" s="41">
        <v>6171.6500304216297</v>
      </c>
      <c r="HW85" s="42">
        <v>821.56880921664595</v>
      </c>
      <c r="HX85" s="66"/>
      <c r="HY85" s="41">
        <v>6042.2358000000004</v>
      </c>
      <c r="HZ85" s="42">
        <v>902.75465380238199</v>
      </c>
      <c r="IB85" s="41">
        <v>7617.6503770388899</v>
      </c>
      <c r="IC85" s="42">
        <v>966.30809892399498</v>
      </c>
      <c r="ID85" s="66"/>
      <c r="IE85" s="41">
        <v>7639.8783952796202</v>
      </c>
      <c r="IF85" s="42">
        <v>1005.31172489505</v>
      </c>
      <c r="IG85" s="66"/>
      <c r="IH85" s="41">
        <v>7661.9885135203804</v>
      </c>
      <c r="II85" s="42">
        <v>1061.0012885066899</v>
      </c>
      <c r="IJ85" s="66"/>
      <c r="IK85" s="41">
        <v>7685.17548176112</v>
      </c>
      <c r="IL85" s="42">
        <v>1120.2353810458601</v>
      </c>
      <c r="IM85" s="66"/>
      <c r="IN85" s="41">
        <v>7737.5110182426197</v>
      </c>
      <c r="IO85" s="42">
        <v>1189.38355275302</v>
      </c>
      <c r="IP85" s="66"/>
      <c r="IQ85" s="41">
        <v>7764.0136000000002</v>
      </c>
      <c r="IR85" s="42">
        <v>1266.8225743108001</v>
      </c>
      <c r="IT85" s="41">
        <v>9520.5185449825494</v>
      </c>
      <c r="IU85" s="42">
        <v>1332.7181595980501</v>
      </c>
      <c r="IV85" s="66"/>
      <c r="IW85" s="41">
        <v>9550.2667522201391</v>
      </c>
      <c r="IX85" s="42">
        <v>1382.0894312402399</v>
      </c>
      <c r="IY85" s="66"/>
      <c r="IZ85" s="41">
        <v>9580.7191594577398</v>
      </c>
      <c r="JA85" s="42">
        <v>1452.40617289839</v>
      </c>
      <c r="JB85" s="66"/>
      <c r="JC85" s="41">
        <v>9612.6128666953391</v>
      </c>
      <c r="JD85" s="42">
        <v>1527.3142662359101</v>
      </c>
      <c r="JE85" s="66"/>
      <c r="JF85" s="41">
        <v>9646.1541739329605</v>
      </c>
      <c r="JG85" s="42">
        <v>1615.00854661474</v>
      </c>
      <c r="JH85" s="66"/>
      <c r="JI85" s="41">
        <v>9980.4072318337294</v>
      </c>
      <c r="JJ85" s="42">
        <v>1668.3948735544</v>
      </c>
      <c r="JL85" s="41">
        <v>11541.724316432699</v>
      </c>
      <c r="JM85" s="42">
        <v>1798.6405152576499</v>
      </c>
      <c r="JN85" s="66"/>
      <c r="JO85" s="41">
        <v>11539.959476432699</v>
      </c>
      <c r="JP85" s="42">
        <v>1865.1380231230601</v>
      </c>
      <c r="JQ85" s="66"/>
      <c r="JR85" s="41">
        <v>11576.7474093448</v>
      </c>
      <c r="JS85" s="42">
        <v>1959.6099548120701</v>
      </c>
      <c r="JT85" s="66"/>
      <c r="JU85" s="41">
        <v>11615.2649022569</v>
      </c>
      <c r="JV85" s="42">
        <v>2060.3881193920502</v>
      </c>
      <c r="JW85" s="66"/>
      <c r="JX85" s="41">
        <v>11697.1152480811</v>
      </c>
      <c r="JY85" s="42">
        <v>2178.55599371268</v>
      </c>
      <c r="JZ85" s="66"/>
      <c r="KA85" s="41">
        <v>12058.8235384658</v>
      </c>
      <c r="KB85" s="42">
        <v>2250.5465398199499</v>
      </c>
      <c r="KD85" s="41">
        <v>2669.7303052658399</v>
      </c>
      <c r="KE85" s="42">
        <v>163.564992736975</v>
      </c>
      <c r="KF85" s="66"/>
      <c r="KG85" s="41">
        <v>2737.2218045066102</v>
      </c>
      <c r="KH85" s="42">
        <v>166.65120070711001</v>
      </c>
      <c r="KI85" s="66"/>
      <c r="KJ85" s="41">
        <v>2684.1613801503399</v>
      </c>
      <c r="KK85" s="42">
        <v>177.49937741890901</v>
      </c>
      <c r="KL85" s="66"/>
      <c r="KM85" s="41">
        <v>2871.9705376015499</v>
      </c>
      <c r="KN85" s="42">
        <v>190.63564176223599</v>
      </c>
      <c r="KP85" s="41">
        <v>3237.0566143722799</v>
      </c>
      <c r="KQ85" s="42">
        <v>238.746436610606</v>
      </c>
      <c r="KR85" s="66"/>
      <c r="KS85" s="41">
        <v>3245.5922198816602</v>
      </c>
      <c r="KT85" s="42">
        <v>247.932532484973</v>
      </c>
      <c r="KU85" s="66"/>
      <c r="KV85" s="41">
        <v>3254.9151629910498</v>
      </c>
      <c r="KW85" s="42">
        <v>258.92864971084703</v>
      </c>
      <c r="KX85" s="66"/>
      <c r="KY85" s="41">
        <v>3495.5248552268699</v>
      </c>
      <c r="KZ85" s="42">
        <v>279.68789387630301</v>
      </c>
      <c r="LB85" s="41">
        <v>4080.5597783971298</v>
      </c>
      <c r="LC85" s="42">
        <v>340.554186185932</v>
      </c>
      <c r="LD85" s="66"/>
      <c r="LE85" s="41">
        <v>4180.8393615327104</v>
      </c>
      <c r="LF85" s="42">
        <v>345.764086936507</v>
      </c>
      <c r="LG85" s="66"/>
      <c r="LH85" s="41">
        <v>4197.0356546167404</v>
      </c>
      <c r="LI85" s="42">
        <v>360.44496222665902</v>
      </c>
      <c r="LJ85" s="66"/>
      <c r="LK85" s="41">
        <v>4384.5433199999998</v>
      </c>
      <c r="LL85" s="42">
        <v>395.86389975148302</v>
      </c>
      <c r="LN85" s="41">
        <v>4975.8160770486802</v>
      </c>
      <c r="LO85" s="42">
        <v>474.97061865220701</v>
      </c>
      <c r="LP85" s="66"/>
      <c r="LQ85" s="41">
        <v>4989.22367825728</v>
      </c>
      <c r="LR85" s="42">
        <v>492.59592167400399</v>
      </c>
      <c r="LS85" s="66"/>
      <c r="LT85" s="41">
        <v>5003.8750874658799</v>
      </c>
      <c r="LU85" s="42">
        <v>513.67599722041098</v>
      </c>
      <c r="LV85" s="66"/>
      <c r="LW85" s="41">
        <v>5019.8825886744798</v>
      </c>
      <c r="LX85" s="42">
        <v>536.87640388198099</v>
      </c>
      <c r="LZ85" s="41">
        <v>6315.7465668146297</v>
      </c>
      <c r="MA85" s="42">
        <v>658.17416078958797</v>
      </c>
      <c r="MB85" s="66"/>
      <c r="MC85" s="41">
        <v>6325.7628526305898</v>
      </c>
      <c r="MD85" s="42">
        <v>681.26242954945496</v>
      </c>
      <c r="ME85" s="66"/>
      <c r="MF85" s="41">
        <v>6344.5221810624998</v>
      </c>
      <c r="MG85" s="42">
        <v>709.40284001001305</v>
      </c>
      <c r="MH85" s="66"/>
      <c r="MI85" s="41">
        <v>6364.9841999999999</v>
      </c>
      <c r="MJ85" s="42">
        <v>740.46520070394195</v>
      </c>
      <c r="ML85" s="41">
        <v>8643.0783097971398</v>
      </c>
      <c r="MM85" s="42">
        <v>1090.28610351099</v>
      </c>
      <c r="MN85" s="66"/>
      <c r="MO85" s="41">
        <v>8656.9329133707197</v>
      </c>
      <c r="MP85" s="42">
        <v>1128.08791790131</v>
      </c>
      <c r="MQ85" s="66"/>
      <c r="MR85" s="41">
        <v>8682.7226517178897</v>
      </c>
      <c r="MS85" s="42">
        <v>1174.2088387025999</v>
      </c>
      <c r="MT85" s="66"/>
      <c r="MU85" s="41">
        <v>8710.8322000000007</v>
      </c>
      <c r="MV85" s="42">
        <v>1225.2539194303799</v>
      </c>
      <c r="MX85" s="41">
        <v>11316.4049394546</v>
      </c>
      <c r="MY85" s="42">
        <v>1651.7882280010999</v>
      </c>
      <c r="MZ85" s="66"/>
      <c r="NA85" s="41">
        <v>11569.737307586</v>
      </c>
      <c r="NB85" s="42">
        <v>1658.19585709221</v>
      </c>
      <c r="NC85" s="66"/>
      <c r="ND85" s="41">
        <v>11597.207089416601</v>
      </c>
      <c r="NE85" s="42">
        <v>1716.43150045997</v>
      </c>
      <c r="NF85" s="66"/>
      <c r="NG85" s="41">
        <v>11372.1126014686</v>
      </c>
      <c r="NH85" s="42">
        <v>1813.12575383696</v>
      </c>
      <c r="NI85" s="66"/>
      <c r="NJ85" s="41">
        <v>11408.544610811299</v>
      </c>
      <c r="NK85" s="42">
        <v>1884.99568733145</v>
      </c>
      <c r="NL85" s="66"/>
      <c r="NM85" s="41">
        <v>11448.23776</v>
      </c>
      <c r="NN85" s="42">
        <v>1964.42458507476</v>
      </c>
      <c r="NP85" s="41">
        <v>14434.6224982443</v>
      </c>
      <c r="NQ85" s="42">
        <v>2374.22186581389</v>
      </c>
      <c r="NR85" s="66"/>
      <c r="NS85" s="41">
        <v>14456.497265353601</v>
      </c>
      <c r="NT85" s="42">
        <v>2429.46049829719</v>
      </c>
      <c r="NU85" s="66"/>
      <c r="NV85" s="41">
        <v>14481.4588092628</v>
      </c>
      <c r="NW85" s="42">
        <v>2505.99039950015</v>
      </c>
      <c r="NX85" s="66"/>
      <c r="NY85" s="41">
        <v>14508.0141703721</v>
      </c>
      <c r="NZ85" s="42">
        <v>2586.72367934781</v>
      </c>
      <c r="OA85" s="66"/>
      <c r="OB85" s="41">
        <v>14554.941935790601</v>
      </c>
      <c r="OC85" s="42">
        <v>2681.7343994677899</v>
      </c>
      <c r="OD85" s="66"/>
      <c r="OE85" s="41">
        <v>14587.803</v>
      </c>
      <c r="OF85" s="42">
        <v>2785.1401382496801</v>
      </c>
      <c r="OH85" s="41">
        <v>17917.232132286899</v>
      </c>
      <c r="OI85" s="42">
        <v>3277.4842384897802</v>
      </c>
      <c r="OJ85" s="66"/>
      <c r="OK85" s="41">
        <v>17944.668682774201</v>
      </c>
      <c r="OL85" s="42">
        <v>3347.9550389348001</v>
      </c>
      <c r="OM85" s="66"/>
      <c r="ON85" s="41">
        <v>17976.052809261499</v>
      </c>
      <c r="OO85" s="42">
        <v>3445.4283313404599</v>
      </c>
      <c r="OP85" s="66"/>
      <c r="OQ85" s="41">
        <v>18388.720097486701</v>
      </c>
      <c r="OR85" s="42">
        <v>3476.4660157144699</v>
      </c>
      <c r="OS85" s="66"/>
      <c r="OT85" s="41">
        <v>18046.243822236102</v>
      </c>
      <c r="OU85" s="42">
        <v>3667.6526433403401</v>
      </c>
      <c r="OV85" s="66"/>
      <c r="OW85" s="41">
        <v>18108.491600000001</v>
      </c>
      <c r="OX85" s="42">
        <v>3802.2510931144998</v>
      </c>
      <c r="OZ85" s="41">
        <v>22097.794509827199</v>
      </c>
      <c r="PA85" s="42">
        <v>4321.1207073774303</v>
      </c>
      <c r="PB85" s="66"/>
      <c r="PC85" s="41">
        <v>21685.9856223188</v>
      </c>
      <c r="PD85" s="42">
        <v>4509.5698878145504</v>
      </c>
      <c r="PE85" s="66"/>
      <c r="PF85" s="41">
        <v>21723.798501524299</v>
      </c>
      <c r="PG85" s="42">
        <v>4640.4294460559404</v>
      </c>
      <c r="PH85" s="66"/>
      <c r="PI85" s="41">
        <v>22221.613869296401</v>
      </c>
      <c r="PJ85" s="42">
        <v>4681.5394641796802</v>
      </c>
      <c r="PK85" s="66"/>
      <c r="PL85" s="41">
        <v>21833.972126340799</v>
      </c>
      <c r="PM85" s="42">
        <v>4942.2550024706597</v>
      </c>
      <c r="PN85" s="66"/>
      <c r="PO85" s="41">
        <v>21883.3344</v>
      </c>
      <c r="PP85" s="42">
        <v>5120.2364351999904</v>
      </c>
      <c r="PR85" s="41">
        <v>324.43668206245502</v>
      </c>
      <c r="PS85" s="42">
        <v>27.5233043042616</v>
      </c>
      <c r="PT85" s="66"/>
      <c r="PU85" s="41">
        <v>298.99820069398697</v>
      </c>
      <c r="PV85" s="42">
        <v>30.692051987797601</v>
      </c>
      <c r="PW85" s="66"/>
      <c r="PX85" s="41">
        <v>284.38785553632499</v>
      </c>
      <c r="PY85" s="42">
        <v>33.617160609544896</v>
      </c>
      <c r="PZ85" s="66"/>
      <c r="QA85" s="41">
        <v>329.16130000000101</v>
      </c>
      <c r="QB85" s="42">
        <v>36.198338410107901</v>
      </c>
      <c r="QD85" s="41">
        <v>388.87615600523498</v>
      </c>
      <c r="QE85" s="42">
        <v>41.670794366771197</v>
      </c>
      <c r="QF85" s="66"/>
      <c r="QG85" s="41">
        <v>377.11166443972701</v>
      </c>
      <c r="QH85" s="42">
        <v>45.2010600631491</v>
      </c>
      <c r="QI85" s="66"/>
      <c r="QJ85" s="41">
        <v>360.93549287422002</v>
      </c>
      <c r="QK85" s="42">
        <v>49.4802995315735</v>
      </c>
      <c r="QL85" s="66"/>
      <c r="QM85" s="41">
        <v>418.88680000000102</v>
      </c>
      <c r="QN85" s="42">
        <v>53.552602657259399</v>
      </c>
      <c r="QP85" s="41">
        <v>524.15809268023702</v>
      </c>
      <c r="QQ85" s="42">
        <v>59.1435579569456</v>
      </c>
      <c r="QR85" s="66"/>
      <c r="QS85" s="41">
        <v>512.82035268662003</v>
      </c>
      <c r="QT85" s="42">
        <v>63.809417567840399</v>
      </c>
      <c r="QU85" s="66"/>
      <c r="QV85" s="41">
        <v>522.14465590066402</v>
      </c>
      <c r="QW85" s="42">
        <v>67.660029593572304</v>
      </c>
      <c r="QX85" s="66"/>
      <c r="QY85" s="41">
        <v>533.64746751413304</v>
      </c>
      <c r="QZ85" s="42">
        <v>76.934423949122106</v>
      </c>
      <c r="RB85" s="41">
        <v>628.95308460203898</v>
      </c>
      <c r="RC85" s="42">
        <v>83.041015938744806</v>
      </c>
      <c r="RD85" s="66"/>
      <c r="RE85" s="41">
        <v>614.10453751913701</v>
      </c>
      <c r="RF85" s="42">
        <v>89.805378443973197</v>
      </c>
      <c r="RG85" s="66"/>
      <c r="RH85" s="41">
        <v>593.14559043623501</v>
      </c>
      <c r="RI85" s="42">
        <v>98.045042987358201</v>
      </c>
      <c r="RJ85" s="66"/>
      <c r="RK85" s="41">
        <v>567.92970416208198</v>
      </c>
      <c r="RL85" s="42">
        <v>106.792156198348</v>
      </c>
      <c r="RN85" s="41">
        <v>835.17779618233999</v>
      </c>
      <c r="RO85" s="42">
        <v>114.17700770726501</v>
      </c>
      <c r="RP85" s="66"/>
      <c r="RQ85" s="41">
        <v>807.56464349840098</v>
      </c>
      <c r="RR85" s="42">
        <v>123.13795904155199</v>
      </c>
      <c r="RS85" s="66"/>
      <c r="RT85" s="41">
        <v>823.26892528907297</v>
      </c>
      <c r="RU85" s="42">
        <v>130.536005290335</v>
      </c>
      <c r="RV85" s="66"/>
      <c r="RW85" s="41">
        <v>756.07840336823301</v>
      </c>
      <c r="RX85" s="42">
        <v>145.888069328471</v>
      </c>
      <c r="RZ85" s="41">
        <v>1160.33623742192</v>
      </c>
      <c r="SA85" s="42">
        <v>189.75164256159201</v>
      </c>
      <c r="SB85" s="66"/>
      <c r="SC85" s="41">
        <v>1172.7207163738401</v>
      </c>
      <c r="SD85" s="42">
        <v>199.069967832712</v>
      </c>
      <c r="SE85" s="66"/>
      <c r="SF85" s="41">
        <v>1094.5763842618601</v>
      </c>
      <c r="SG85" s="42">
        <v>222.39782975904001</v>
      </c>
      <c r="SH85" s="66"/>
      <c r="SI85" s="41">
        <v>1058.2619999999999</v>
      </c>
      <c r="SJ85" s="42">
        <v>242.02026191404801</v>
      </c>
      <c r="SL85" s="41">
        <v>1567.23777759726</v>
      </c>
      <c r="SM85" s="42">
        <v>283.192397258509</v>
      </c>
      <c r="SN85" s="66"/>
      <c r="SO85" s="41">
        <v>1539.85544551879</v>
      </c>
      <c r="SP85" s="42">
        <v>299.20687222862898</v>
      </c>
      <c r="SQ85" s="66"/>
      <c r="SR85" s="41">
        <v>1494.8792254403299</v>
      </c>
      <c r="SS85" s="42">
        <v>322.02098750662299</v>
      </c>
      <c r="ST85" s="66"/>
      <c r="SU85" s="41">
        <v>1445.73409336188</v>
      </c>
      <c r="SV85" s="42">
        <v>346.28714289610002</v>
      </c>
      <c r="SW85" s="66"/>
      <c r="SX85" s="41">
        <v>1407.42155720495</v>
      </c>
      <c r="SY85" s="42">
        <v>373.88476248752499</v>
      </c>
      <c r="SZ85" s="66"/>
      <c r="TA85" s="41">
        <v>1451.58</v>
      </c>
      <c r="TB85" s="42">
        <v>392.92218705658399</v>
      </c>
      <c r="TD85" s="41">
        <v>2132.78163370426</v>
      </c>
      <c r="TE85" s="42">
        <v>404.66899984303899</v>
      </c>
      <c r="TF85" s="66"/>
      <c r="TG85" s="41">
        <v>2107.0220479450099</v>
      </c>
      <c r="TH85" s="42">
        <v>425.59507011706501</v>
      </c>
      <c r="TI85" s="66"/>
      <c r="TJ85" s="41">
        <v>2062.4089381857598</v>
      </c>
      <c r="TK85" s="42">
        <v>455.29222268821798</v>
      </c>
      <c r="TL85" s="66"/>
      <c r="TM85" s="41">
        <v>2013.3812024265001</v>
      </c>
      <c r="TN85" s="42">
        <v>486.97138932404903</v>
      </c>
      <c r="TO85" s="66"/>
      <c r="TP85" s="41">
        <v>1979.863074908</v>
      </c>
      <c r="TQ85" s="42">
        <v>523.88103913072598</v>
      </c>
      <c r="TR85" s="66"/>
      <c r="TS85" s="41">
        <v>2010.5142000000001</v>
      </c>
      <c r="TT85" s="42">
        <v>549.59882705524797</v>
      </c>
      <c r="TV85" s="41">
        <v>2776.43804955012</v>
      </c>
      <c r="TW85" s="42">
        <v>555.95549422360102</v>
      </c>
      <c r="TX85" s="66"/>
      <c r="TY85" s="41">
        <v>2752.8666967877198</v>
      </c>
      <c r="TZ85" s="42">
        <v>582.42369157101803</v>
      </c>
      <c r="UA85" s="66"/>
      <c r="UB85" s="41">
        <v>2709.1821840253201</v>
      </c>
      <c r="UC85" s="42">
        <v>619.91200036614498</v>
      </c>
      <c r="UD85" s="66"/>
      <c r="UE85" s="41">
        <v>2660.8373312629201</v>
      </c>
      <c r="UF85" s="42">
        <v>659.957552616415</v>
      </c>
      <c r="UG85" s="66"/>
      <c r="UH85" s="41">
        <v>2598.98567850052</v>
      </c>
      <c r="UI85" s="42">
        <v>706.94238482922594</v>
      </c>
      <c r="UJ85" s="66"/>
      <c r="UK85" s="41">
        <v>2674.5550644878999</v>
      </c>
      <c r="UL85" s="42">
        <v>740.27746855255896</v>
      </c>
      <c r="UN85" s="41">
        <v>3394.1338504518299</v>
      </c>
      <c r="UO85" s="42">
        <v>750.14455115598196</v>
      </c>
      <c r="UP85" s="66"/>
      <c r="UQ85" s="41">
        <v>3328.3855384518401</v>
      </c>
      <c r="UR85" s="42">
        <v>785.76493021478996</v>
      </c>
      <c r="US85" s="66"/>
      <c r="UT85" s="41">
        <v>3276.2091673639302</v>
      </c>
      <c r="UU85" s="42">
        <v>836.120741389763</v>
      </c>
      <c r="UV85" s="66"/>
      <c r="UW85" s="41">
        <v>3218.4403882760298</v>
      </c>
      <c r="UX85" s="42">
        <v>889.97228847537394</v>
      </c>
      <c r="UY85" s="66"/>
      <c r="UZ85" s="41">
        <v>3185.8191821002301</v>
      </c>
      <c r="VA85" s="42">
        <v>953.24193945605396</v>
      </c>
      <c r="VB85" s="66"/>
      <c r="VC85" s="41">
        <v>3235.63633152288</v>
      </c>
      <c r="VD85" s="42">
        <v>998.29685712756202</v>
      </c>
      <c r="VF85" s="41">
        <v>995.36539092164105</v>
      </c>
      <c r="VG85" s="42">
        <v>54.526008928599403</v>
      </c>
      <c r="VH85" s="66"/>
      <c r="VI85" s="41">
        <v>988.97905376397796</v>
      </c>
      <c r="VJ85" s="42">
        <v>58.682339393207499</v>
      </c>
      <c r="VK85" s="66"/>
      <c r="VL85" s="41">
        <v>1013.18098502793</v>
      </c>
      <c r="VM85" s="42">
        <v>62.068444886003697</v>
      </c>
      <c r="VN85" s="66"/>
      <c r="VO85" s="41">
        <v>1089.32288785437</v>
      </c>
      <c r="VP85" s="42">
        <v>68.273925072220095</v>
      </c>
      <c r="VR85" s="41">
        <v>1216.80856113147</v>
      </c>
      <c r="VS85" s="42">
        <v>80.456066259087294</v>
      </c>
      <c r="VT85" s="66"/>
      <c r="VU85" s="41">
        <v>1210.1374655659699</v>
      </c>
      <c r="VV85" s="42">
        <v>86.517500287597201</v>
      </c>
      <c r="VW85" s="66"/>
      <c r="VX85" s="41">
        <v>1200.18813000046</v>
      </c>
      <c r="VY85" s="42">
        <v>93.907653831045096</v>
      </c>
      <c r="VZ85" s="66"/>
      <c r="WA85" s="41">
        <v>1339.1886882869801</v>
      </c>
      <c r="WB85" s="42">
        <v>101.07713525336</v>
      </c>
      <c r="WD85" s="41">
        <v>1558.68480355517</v>
      </c>
      <c r="WE85" s="42">
        <v>114.462338946093</v>
      </c>
      <c r="WF85" s="66"/>
      <c r="WG85" s="41">
        <v>1553.16808756156</v>
      </c>
      <c r="WH85" s="42">
        <v>122.46950077272901</v>
      </c>
      <c r="WI85" s="66"/>
      <c r="WJ85" s="41">
        <v>1544.10961156794</v>
      </c>
      <c r="WK85" s="42">
        <v>132.22210958340301</v>
      </c>
      <c r="WL85" s="66"/>
      <c r="WM85" s="41">
        <v>1651.1946826872299</v>
      </c>
      <c r="WN85" s="42">
        <v>145.73519842353301</v>
      </c>
      <c r="WP85" s="41">
        <v>1893.1868296341099</v>
      </c>
      <c r="WQ85" s="42">
        <v>160.61760746272699</v>
      </c>
      <c r="WR85" s="66"/>
      <c r="WS85" s="41">
        <v>1885.6145625512099</v>
      </c>
      <c r="WT85" s="42">
        <v>172.246477217185</v>
      </c>
      <c r="WU85" s="66"/>
      <c r="WV85" s="41">
        <v>1873.5510954683</v>
      </c>
      <c r="WW85" s="42">
        <v>186.42991192499801</v>
      </c>
      <c r="WX85" s="66"/>
      <c r="WY85" s="41">
        <v>1858.51670416208</v>
      </c>
      <c r="WZ85" s="42">
        <v>202.16307444215201</v>
      </c>
      <c r="XB85" s="41">
        <v>2430.7930800123199</v>
      </c>
      <c r="XC85" s="42">
        <v>221.128681079811</v>
      </c>
      <c r="XD85" s="66"/>
      <c r="XE85" s="41">
        <v>2411.9114633283798</v>
      </c>
      <c r="XF85" s="42">
        <v>236.53631789256701</v>
      </c>
      <c r="XG85" s="66"/>
      <c r="XH85" s="41">
        <v>2399.3347179604998</v>
      </c>
      <c r="XI85" s="42">
        <v>255.33204822892699</v>
      </c>
      <c r="XJ85" s="66"/>
      <c r="XK85" s="41">
        <v>2383.3158685926301</v>
      </c>
      <c r="XL85" s="42">
        <v>276.25331710681598</v>
      </c>
      <c r="XN85" s="41">
        <v>3339.2448710825201</v>
      </c>
      <c r="XO85" s="42">
        <v>367.71750904757101</v>
      </c>
      <c r="XP85" s="66"/>
      <c r="XQ85" s="41">
        <v>3314.8751173625001</v>
      </c>
      <c r="XR85" s="42">
        <v>393.01104854560401</v>
      </c>
      <c r="XS85" s="66"/>
      <c r="XT85" s="41">
        <v>3299.35983392245</v>
      </c>
      <c r="XU85" s="42">
        <v>423.89784682914899</v>
      </c>
      <c r="XV85" s="66"/>
      <c r="XW85" s="41">
        <v>3279.3342693612599</v>
      </c>
      <c r="XX85" s="42">
        <v>458.43953465304702</v>
      </c>
      <c r="XZ85" s="41">
        <v>4408.7589627222196</v>
      </c>
      <c r="YA85" s="42">
        <v>550.98443793451804</v>
      </c>
      <c r="YB85" s="66"/>
      <c r="YC85" s="41">
        <v>4392.2009826437597</v>
      </c>
      <c r="YD85" s="42">
        <v>578.49791108148702</v>
      </c>
      <c r="YE85" s="66"/>
      <c r="YF85" s="41">
        <v>4362.2752265652998</v>
      </c>
      <c r="YG85" s="42">
        <v>617.82721279863802</v>
      </c>
      <c r="YH85" s="66"/>
      <c r="YI85" s="41">
        <v>4329.4192464868402</v>
      </c>
      <c r="YJ85" s="42">
        <v>659.59278903185998</v>
      </c>
      <c r="YK85" s="66"/>
      <c r="YL85" s="41">
        <v>4310.4723423299101</v>
      </c>
      <c r="YM85" s="42">
        <v>708.28082211639298</v>
      </c>
      <c r="YN85" s="66"/>
      <c r="YO85" s="41">
        <v>4286.3275999999996</v>
      </c>
      <c r="YP85" s="42">
        <v>762.13286155158096</v>
      </c>
      <c r="YR85" s="41">
        <v>5722.1669159273397</v>
      </c>
      <c r="YS85" s="42">
        <v>789.32967877716305</v>
      </c>
      <c r="YT85" s="66"/>
      <c r="YU85" s="41">
        <v>5708.5847261680901</v>
      </c>
      <c r="YV85" s="42">
        <v>825.30252834858504</v>
      </c>
      <c r="YW85" s="66"/>
      <c r="YX85" s="41">
        <v>5680.9033884088303</v>
      </c>
      <c r="YY85" s="42">
        <v>876.50280140803602</v>
      </c>
      <c r="YZ85" s="66"/>
      <c r="ZA85" s="41">
        <v>5650.2009486495799</v>
      </c>
      <c r="ZB85" s="42">
        <v>931.04439828347495</v>
      </c>
      <c r="ZC85" s="66"/>
      <c r="ZD85" s="41">
        <v>5811.5672826866703</v>
      </c>
      <c r="ZE85" s="42">
        <v>968.62085417598098</v>
      </c>
      <c r="ZF85" s="66"/>
      <c r="ZG85" s="41">
        <v>5592.2814542200804</v>
      </c>
      <c r="ZH85" s="42">
        <v>1066.19966088055</v>
      </c>
      <c r="ZJ85" s="41">
        <v>7197.8318465050697</v>
      </c>
      <c r="ZK85" s="42">
        <v>1086.69640602769</v>
      </c>
      <c r="ZL85" s="66"/>
      <c r="ZM85" s="41">
        <v>7187.7909337426599</v>
      </c>
      <c r="ZN85" s="42">
        <v>1132.2131138761599</v>
      </c>
      <c r="ZO85" s="66"/>
      <c r="ZP85" s="41">
        <v>7162.9195009802697</v>
      </c>
      <c r="ZQ85" s="42">
        <v>1196.8533947508199</v>
      </c>
      <c r="ZR85" s="66"/>
      <c r="ZS85" s="41">
        <v>7134.9360882178598</v>
      </c>
      <c r="ZT85" s="42">
        <v>1265.8127142712001</v>
      </c>
      <c r="ZU85" s="66"/>
      <c r="ZV85" s="41">
        <v>7097.2914754554604</v>
      </c>
      <c r="ZW85" s="42">
        <v>1346.6363629330001</v>
      </c>
      <c r="ZX85" s="66"/>
      <c r="ZY85" s="41">
        <v>7087.48066448789</v>
      </c>
      <c r="ZZ85" s="42">
        <v>1437.4374570186701</v>
      </c>
      <c r="AAB85" s="41">
        <v>8736.2689877723897</v>
      </c>
      <c r="AAC85" s="42">
        <v>1466.4512802363599</v>
      </c>
      <c r="AAD85" s="66"/>
      <c r="AAE85" s="41">
        <v>8686.7572037723894</v>
      </c>
      <c r="AAF85" s="42">
        <v>1527.7317276593001</v>
      </c>
      <c r="AAG85" s="66"/>
      <c r="AAH85" s="41">
        <v>8657.1565286844907</v>
      </c>
      <c r="AAI85" s="42">
        <v>1614.5678451265701</v>
      </c>
      <c r="AAJ85" s="66"/>
      <c r="AAK85" s="41">
        <v>8857.1497075746702</v>
      </c>
      <c r="AAL85" s="42">
        <v>1662.3843632569001</v>
      </c>
      <c r="AAM85" s="66"/>
      <c r="AAN85" s="41">
        <v>8620.2487194208006</v>
      </c>
      <c r="AAO85" s="42">
        <v>1816.1921734615801</v>
      </c>
      <c r="AAP85" s="66"/>
      <c r="AAQ85" s="41">
        <v>8567.6117315228694</v>
      </c>
      <c r="AAR85" s="42">
        <v>1938.6175433332801</v>
      </c>
      <c r="AAT85" s="91">
        <v>2124.0344010408498</v>
      </c>
      <c r="AAU85" s="92">
        <v>148.76111160097301</v>
      </c>
      <c r="AAV85" s="80"/>
      <c r="AAW85" s="91">
        <v>2136.2856760831</v>
      </c>
      <c r="AAX85" s="92">
        <v>155.116135467031</v>
      </c>
      <c r="AAY85" s="80"/>
      <c r="AAZ85" s="91">
        <v>2150.3545959253402</v>
      </c>
      <c r="ABA85" s="92">
        <v>162.82758554240201</v>
      </c>
      <c r="ABB85" s="80"/>
      <c r="ABC85" s="91">
        <v>2311.56211308511</v>
      </c>
      <c r="ABD85" s="92">
        <v>176.165344113336</v>
      </c>
      <c r="ABF85" s="110">
        <v>2577.0379434337501</v>
      </c>
      <c r="ABG85" s="111">
        <v>216.38892604100599</v>
      </c>
      <c r="ABH85" s="99"/>
      <c r="ABI85" s="110">
        <v>2591.8144689431301</v>
      </c>
      <c r="ABJ85" s="111">
        <v>225.50890185038199</v>
      </c>
      <c r="ABK85" s="99"/>
      <c r="ABL85" s="110">
        <v>2608.7671320525101</v>
      </c>
      <c r="ABM85" s="111">
        <v>236.55212627168899</v>
      </c>
      <c r="ABN85" s="99"/>
      <c r="ABO85" s="110">
        <v>2814.2836867707601</v>
      </c>
      <c r="ABP85" s="111">
        <v>257.18640935065002</v>
      </c>
      <c r="ABR85" s="129">
        <v>3252.6541860013499</v>
      </c>
      <c r="ABS85" s="130">
        <v>307.861912393963</v>
      </c>
      <c r="ABT85" s="118"/>
      <c r="ABU85" s="129">
        <v>3270.84822752531</v>
      </c>
      <c r="ABV85" s="130">
        <v>319.90980299455202</v>
      </c>
      <c r="ABW85" s="118"/>
      <c r="ABX85" s="129">
        <v>3291.6562594492598</v>
      </c>
      <c r="ABY85" s="130">
        <v>334.41911355540799</v>
      </c>
      <c r="ABZ85" s="118"/>
      <c r="ACA85" s="129">
        <v>3530.8529199999998</v>
      </c>
      <c r="ACB85" s="130">
        <v>362.323803462824</v>
      </c>
      <c r="ACD85" s="148">
        <v>3965.0379561886198</v>
      </c>
      <c r="ACE85" s="149">
        <v>429.46233956476698</v>
      </c>
      <c r="ACF85" s="137"/>
      <c r="ACG85" s="148">
        <v>3987.3611573972298</v>
      </c>
      <c r="ACH85" s="149">
        <v>446.84802692829402</v>
      </c>
      <c r="ACI85" s="137"/>
      <c r="ACJ85" s="148">
        <v>4012.9121666058199</v>
      </c>
      <c r="ACK85" s="149">
        <v>467.877254597704</v>
      </c>
      <c r="ACL85" s="137"/>
      <c r="ACM85" s="148">
        <v>4041.3940678144199</v>
      </c>
      <c r="ACN85" s="149">
        <v>491.28741230317598</v>
      </c>
      <c r="ACP85" s="167">
        <v>5037.3671636229801</v>
      </c>
      <c r="ACQ85" s="168">
        <v>595.08060552217796</v>
      </c>
      <c r="ACR85" s="156"/>
      <c r="ACS85" s="167">
        <v>5058.0821694389297</v>
      </c>
      <c r="ACT85" s="168">
        <v>617.95320141852505</v>
      </c>
      <c r="ACU85" s="156"/>
      <c r="ACV85" s="167">
        <v>5089.9210178708499</v>
      </c>
      <c r="ACW85" s="168">
        <v>646.01729000564706</v>
      </c>
      <c r="ACX85" s="156"/>
      <c r="ACY85" s="167">
        <v>5125.35404710276</v>
      </c>
      <c r="ACZ85" s="168">
        <v>677.25252481382802</v>
      </c>
      <c r="ADB85" s="186">
        <v>6895.7211150799803</v>
      </c>
      <c r="ADC85" s="187">
        <v>984.51986853234905</v>
      </c>
      <c r="ADD85" s="175"/>
      <c r="ADE85" s="186">
        <v>6923.8406786535497</v>
      </c>
      <c r="ADF85" s="187">
        <v>1021.81629020982</v>
      </c>
      <c r="ADG85" s="175"/>
      <c r="ADH85" s="186">
        <v>6967.06977700073</v>
      </c>
      <c r="ADI85" s="187">
        <v>1067.6512055861599</v>
      </c>
      <c r="ADJ85" s="175"/>
      <c r="ADK85" s="186">
        <v>7015.1384000000098</v>
      </c>
      <c r="ADL85" s="187">
        <v>1118.9664536834</v>
      </c>
      <c r="ADN85" s="205">
        <v>9024.0372851837401</v>
      </c>
      <c r="ADO85" s="206">
        <v>1488.1380056933201</v>
      </c>
      <c r="ADP85" s="194"/>
      <c r="ADQ85" s="205">
        <v>9053.9639106551003</v>
      </c>
      <c r="ADR85" s="206">
        <v>1528.94272182435</v>
      </c>
      <c r="ADS85" s="194"/>
      <c r="ADT85" s="205">
        <v>9091.2947537264408</v>
      </c>
      <c r="ADU85" s="206">
        <v>1586.55868904567</v>
      </c>
      <c r="ADV85" s="194"/>
      <c r="ADW85" s="205">
        <v>9131.4083071978002</v>
      </c>
      <c r="ADX85" s="206">
        <v>1647.5330826097399</v>
      </c>
      <c r="ADY85" s="194"/>
      <c r="ADZ85" s="205">
        <v>9191.5689565404991</v>
      </c>
      <c r="AEA85" s="206">
        <v>1719.7882822225799</v>
      </c>
      <c r="AEB85" s="194"/>
      <c r="AEC85" s="205">
        <v>9258.18695999999</v>
      </c>
      <c r="AED85" s="206">
        <v>1801.43383134245</v>
      </c>
      <c r="AEF85" s="224">
        <v>11528.480596391701</v>
      </c>
      <c r="AEG85" s="225">
        <v>2135.8005656751002</v>
      </c>
      <c r="AEH85" s="213"/>
      <c r="AEI85" s="224">
        <v>11565.276283501</v>
      </c>
      <c r="AEJ85" s="225">
        <v>2189.55424124712</v>
      </c>
      <c r="AEK85" s="213"/>
      <c r="AEL85" s="224">
        <v>11610.9842674103</v>
      </c>
      <c r="AEM85" s="225">
        <v>2264.8624986590298</v>
      </c>
      <c r="AEN85" s="213"/>
      <c r="AEO85" s="224">
        <v>11659.9935485195</v>
      </c>
      <c r="AEP85" s="225">
        <v>2344.56064038973</v>
      </c>
      <c r="AEQ85" s="213"/>
      <c r="AER85" s="224">
        <v>11733.6160339381</v>
      </c>
      <c r="AES85" s="225">
        <v>2439.0619791030299</v>
      </c>
      <c r="AET85" s="213"/>
      <c r="AEU85" s="224">
        <v>11796.766648647301</v>
      </c>
      <c r="AEV85" s="225">
        <v>2544.21115759543</v>
      </c>
      <c r="AEX85" s="243">
        <v>14327.1956348245</v>
      </c>
      <c r="AEY85" s="244">
        <v>2944.8517743662201</v>
      </c>
      <c r="AEZ85" s="232"/>
      <c r="AFA85" s="243">
        <v>14371.2109853118</v>
      </c>
      <c r="AFB85" s="244">
        <v>3013.35365885281</v>
      </c>
      <c r="AFC85" s="232"/>
      <c r="AFD85" s="243">
        <v>14425.6467117991</v>
      </c>
      <c r="AFE85" s="244">
        <v>3108.8989005086401</v>
      </c>
      <c r="AFF85" s="232"/>
      <c r="AFG85" s="243">
        <v>14483.9023222864</v>
      </c>
      <c r="AFH85" s="244">
        <v>3209.89427247194</v>
      </c>
      <c r="AFI85" s="232"/>
      <c r="AFJ85" s="243">
        <v>14550.447324773701</v>
      </c>
      <c r="AFK85" s="244">
        <v>3327.8522904318102</v>
      </c>
      <c r="AFL85" s="232"/>
      <c r="AFM85" s="243">
        <v>14646.3496</v>
      </c>
      <c r="AFN85" s="244">
        <v>3462.91558309215</v>
      </c>
      <c r="AFP85" s="263">
        <v>17337.8593476184</v>
      </c>
      <c r="AFQ85" s="264">
        <v>3968.2726742863401</v>
      </c>
      <c r="AFR85" s="251"/>
      <c r="AFS85" s="263">
        <v>17367.450901218399</v>
      </c>
      <c r="AFT85" s="264">
        <v>4057.50224160883</v>
      </c>
      <c r="AFU85" s="251"/>
      <c r="AFV85" s="263">
        <v>17432.925700423901</v>
      </c>
      <c r="AFW85" s="264">
        <v>4185.5136964341</v>
      </c>
      <c r="AFX85" s="251"/>
      <c r="AFY85" s="263">
        <v>17502.9843604294</v>
      </c>
      <c r="AFZ85" s="264">
        <v>4321.0738259197296</v>
      </c>
      <c r="AGA85" s="251"/>
      <c r="AGB85" s="263">
        <v>17608.630845240401</v>
      </c>
      <c r="AGC85" s="264">
        <v>4482.3025648606099</v>
      </c>
      <c r="AGD85" s="251"/>
      <c r="AGE85" s="263">
        <v>17698.377799999998</v>
      </c>
      <c r="AGF85" s="264">
        <v>4661.4945188818801</v>
      </c>
      <c r="AGH85" s="41"/>
      <c r="AGI85" s="42"/>
      <c r="AGK85" s="41"/>
      <c r="AGL85" s="42"/>
      <c r="AGN85" s="41"/>
      <c r="AGO85" s="42"/>
      <c r="AGQ85" s="41"/>
      <c r="AGR85" s="42"/>
      <c r="AGT85" s="41"/>
      <c r="AGU85" s="42"/>
      <c r="AGW85" s="41"/>
      <c r="AGX85" s="42"/>
      <c r="AGZ85" s="41"/>
      <c r="AHA85" s="42"/>
      <c r="AHC85" s="41"/>
      <c r="AHD85" s="42"/>
      <c r="AHF85" s="41"/>
      <c r="AHG85" s="42"/>
      <c r="AHI85" s="41"/>
      <c r="AHJ85" s="42"/>
      <c r="AHL85" s="41"/>
      <c r="AHM85" s="42"/>
      <c r="AHO85" s="41"/>
      <c r="AHP85" s="42"/>
      <c r="AHR85" s="41"/>
      <c r="AHS85" s="42"/>
      <c r="AHU85" s="41"/>
      <c r="AHV85" s="42"/>
      <c r="AHX85" s="41"/>
      <c r="AHY85" s="42"/>
      <c r="AIA85" s="41"/>
      <c r="AIB85" s="42"/>
      <c r="AID85" s="41"/>
      <c r="AIE85" s="42"/>
      <c r="AIG85" s="41"/>
      <c r="AIH85" s="42"/>
      <c r="AIJ85" s="41"/>
      <c r="AIK85" s="42"/>
      <c r="AIM85" s="41"/>
      <c r="AIN85" s="42"/>
      <c r="AIP85" s="41"/>
      <c r="AIQ85" s="42"/>
      <c r="AIS85" s="41"/>
      <c r="AIT85" s="42"/>
      <c r="AIV85" s="41"/>
      <c r="AIW85" s="42"/>
      <c r="AIY85" s="41"/>
      <c r="AIZ85" s="42"/>
      <c r="AJB85" s="41"/>
      <c r="AJC85" s="42"/>
      <c r="AJE85" s="41"/>
      <c r="AJF85" s="42"/>
      <c r="AJH85" s="41"/>
      <c r="AJI85" s="42"/>
      <c r="AJK85" s="41"/>
      <c r="AJL85" s="42"/>
      <c r="AJN85" s="41"/>
      <c r="AJO85" s="42"/>
      <c r="AJQ85" s="41"/>
      <c r="AJR85" s="42"/>
      <c r="AJT85" s="41"/>
      <c r="AJU85" s="42"/>
      <c r="AJW85" s="41"/>
      <c r="AJX85" s="42"/>
      <c r="AJZ85" s="41"/>
      <c r="AKA85" s="42"/>
      <c r="AKC85" s="41"/>
      <c r="AKD85" s="42"/>
      <c r="AKF85" s="41"/>
      <c r="AKG85" s="42"/>
      <c r="AKI85" s="41"/>
      <c r="AKJ85" s="42"/>
      <c r="AKL85" s="41"/>
      <c r="AKM85" s="42"/>
      <c r="AKN85" s="66"/>
      <c r="AKO85" s="41"/>
      <c r="AKP85" s="42"/>
      <c r="AKQ85" s="66"/>
      <c r="AKR85" s="41"/>
      <c r="AKS85" s="42"/>
      <c r="AKU85" s="41"/>
      <c r="AKV85" s="42"/>
      <c r="AKW85" s="66"/>
      <c r="AKX85" s="41"/>
      <c r="AKY85" s="42"/>
      <c r="AKZ85" s="66"/>
      <c r="ALA85" s="41"/>
      <c r="ALB85" s="42"/>
      <c r="ALD85" s="41"/>
      <c r="ALE85" s="42"/>
      <c r="ALF85" s="66"/>
      <c r="ALG85" s="41"/>
      <c r="ALH85" s="42"/>
      <c r="ALI85" s="66"/>
      <c r="ALJ85" s="41"/>
      <c r="ALK85" s="42"/>
      <c r="ALM85" s="41"/>
      <c r="ALN85" s="42"/>
      <c r="ALO85" s="66"/>
      <c r="ALP85" s="41"/>
      <c r="ALQ85" s="42"/>
      <c r="ALR85" s="66"/>
      <c r="ALS85" s="41"/>
      <c r="ALT85" s="42"/>
      <c r="ALV85" s="41"/>
      <c r="ALW85" s="42"/>
      <c r="ALX85" s="66"/>
      <c r="ALY85" s="41"/>
      <c r="ALZ85" s="42"/>
      <c r="AMA85" s="66"/>
      <c r="AMB85" s="41"/>
      <c r="AMC85" s="42"/>
      <c r="AME85" s="41"/>
      <c r="AMF85" s="42"/>
      <c r="AMG85" s="66"/>
      <c r="AMH85" s="41"/>
      <c r="AMI85" s="42"/>
      <c r="AMJ85" s="66"/>
      <c r="AMK85" s="41"/>
      <c r="AML85" s="42"/>
      <c r="AMN85" s="41"/>
      <c r="AMO85" s="42"/>
      <c r="AMP85" s="66"/>
      <c r="AMQ85" s="41"/>
      <c r="AMR85" s="42"/>
      <c r="AMS85" s="66"/>
      <c r="AMT85" s="41"/>
      <c r="AMU85" s="42"/>
      <c r="AMW85" s="41"/>
      <c r="AMX85" s="42"/>
      <c r="AMY85" s="66"/>
      <c r="AMZ85" s="41"/>
      <c r="ANA85" s="42"/>
      <c r="ANB85" s="66"/>
      <c r="ANC85" s="41"/>
      <c r="AND85" s="42"/>
      <c r="ANF85" s="41"/>
      <c r="ANG85" s="42"/>
      <c r="ANH85" s="66"/>
      <c r="ANI85" s="41"/>
      <c r="ANJ85" s="42"/>
      <c r="ANK85" s="66"/>
      <c r="ANL85" s="41"/>
      <c r="ANM85" s="42"/>
      <c r="ANO85" s="41"/>
      <c r="ANP85" s="42"/>
      <c r="ANQ85" s="66"/>
      <c r="ANR85" s="41"/>
      <c r="ANS85" s="42"/>
      <c r="ANT85" s="66"/>
      <c r="ANU85" s="41"/>
      <c r="ANV85" s="42"/>
      <c r="ANX85" s="41"/>
      <c r="ANY85" s="42"/>
      <c r="ANZ85" s="66"/>
      <c r="AOA85" s="41"/>
      <c r="AOB85" s="42"/>
      <c r="AOC85" s="66"/>
      <c r="AOD85" s="41"/>
      <c r="AOE85" s="42"/>
      <c r="AOG85" s="41"/>
      <c r="AOH85" s="42"/>
      <c r="AOI85" s="66"/>
      <c r="AOJ85" s="41"/>
      <c r="AOK85" s="42"/>
      <c r="AOL85" s="66"/>
      <c r="AOM85" s="41"/>
      <c r="AON85" s="42"/>
      <c r="AOP85" s="41"/>
      <c r="AOQ85" s="42"/>
      <c r="AOS85" s="41"/>
      <c r="AOT85" s="42"/>
      <c r="AOV85" s="41"/>
      <c r="AOW85" s="42"/>
      <c r="AOY85" s="41"/>
      <c r="AOZ85" s="42"/>
      <c r="APB85" s="41"/>
      <c r="APC85" s="42"/>
      <c r="APE85" s="41"/>
      <c r="APF85" s="42"/>
      <c r="APH85" s="41"/>
      <c r="API85" s="42"/>
      <c r="APK85" s="41"/>
      <c r="APL85" s="42"/>
      <c r="APN85" s="41"/>
      <c r="APO85" s="42"/>
      <c r="APQ85" s="41"/>
      <c r="APR85" s="42"/>
      <c r="APT85" s="41"/>
      <c r="APU85" s="42"/>
      <c r="APW85" s="41"/>
      <c r="APX85" s="42"/>
      <c r="APZ85" s="41"/>
      <c r="AQA85" s="42"/>
      <c r="AQC85" s="41"/>
      <c r="AQD85" s="42"/>
      <c r="AQF85" s="41"/>
      <c r="AQG85" s="42"/>
      <c r="AQI85" s="41"/>
      <c r="AQJ85" s="42"/>
      <c r="AQL85" s="41"/>
      <c r="AQM85" s="42"/>
      <c r="AQO85" s="41"/>
      <c r="AQP85" s="42"/>
      <c r="AQR85" s="41"/>
      <c r="AQS85" s="42"/>
      <c r="AQU85" s="41"/>
      <c r="AQV85" s="42"/>
      <c r="AQX85" s="41"/>
      <c r="AQY85" s="42"/>
      <c r="ARA85" s="41"/>
      <c r="ARB85" s="42"/>
      <c r="ARD85" s="41"/>
      <c r="ARE85" s="42"/>
      <c r="ARG85" s="41"/>
      <c r="ARH85" s="42"/>
      <c r="ARJ85" s="41"/>
      <c r="ARK85" s="42"/>
      <c r="ARM85" s="41"/>
      <c r="ARN85" s="42"/>
      <c r="ARP85" s="41"/>
      <c r="ARQ85" s="42"/>
      <c r="ARS85" s="41"/>
      <c r="ART85" s="42"/>
      <c r="ARV85" s="41"/>
      <c r="ARW85" s="42"/>
      <c r="ARY85" s="41"/>
      <c r="ARZ85" s="42"/>
      <c r="ASB85" s="41"/>
      <c r="ASC85" s="42"/>
      <c r="ASE85" s="41"/>
      <c r="ASF85" s="42"/>
      <c r="ASH85" s="41"/>
      <c r="ASI85" s="42"/>
      <c r="ASK85" s="41"/>
      <c r="ASL85" s="42"/>
      <c r="ASN85" s="41"/>
      <c r="ASO85" s="42"/>
      <c r="ASQ85" s="41"/>
      <c r="ASR85" s="42"/>
      <c r="AST85" s="41"/>
      <c r="ASU85" s="42"/>
      <c r="ASW85" s="41"/>
      <c r="ASX85" s="42"/>
      <c r="ASZ85" s="41"/>
      <c r="ATA85" s="42"/>
      <c r="ATC85" s="41"/>
      <c r="ATD85" s="42"/>
      <c r="ATF85" s="41"/>
      <c r="ATG85" s="42"/>
      <c r="ATI85" s="41"/>
      <c r="ATJ85" s="42"/>
      <c r="ATL85" s="41"/>
      <c r="ATM85" s="42"/>
      <c r="ATO85" s="41"/>
      <c r="ATP85" s="42"/>
      <c r="ATR85" s="41"/>
      <c r="ATS85" s="42"/>
      <c r="ATU85" s="41"/>
      <c r="ATV85" s="42"/>
      <c r="ATX85" s="41"/>
      <c r="ATY85" s="42"/>
      <c r="AUA85" s="41"/>
      <c r="AUB85" s="42"/>
      <c r="AUD85" s="41"/>
      <c r="AUE85" s="42"/>
      <c r="AUG85" s="41"/>
      <c r="AUH85" s="42"/>
      <c r="AUJ85" s="41"/>
      <c r="AUK85" s="42"/>
      <c r="AUM85" s="41"/>
      <c r="AUN85" s="42"/>
      <c r="AUP85" s="41"/>
      <c r="AUQ85" s="42"/>
      <c r="AUS85" s="41"/>
      <c r="AUT85" s="42"/>
      <c r="AUV85" s="41"/>
      <c r="AUW85" s="42"/>
      <c r="AUY85" s="41"/>
      <c r="AUZ85" s="42"/>
      <c r="AVB85" s="41"/>
      <c r="AVC85" s="42"/>
      <c r="AVE85" s="41"/>
      <c r="AVF85" s="42"/>
      <c r="AVH85" s="41"/>
      <c r="AVI85" s="42"/>
      <c r="AVK85" s="41"/>
      <c r="AVL85" s="42"/>
      <c r="AVN85" s="41"/>
      <c r="AVO85" s="42"/>
      <c r="AVQ85" s="41"/>
      <c r="AVR85" s="42"/>
      <c r="AVT85" s="41"/>
      <c r="AVU85" s="42"/>
      <c r="AVW85" s="41"/>
      <c r="AVX85" s="42"/>
      <c r="AVZ85" s="41"/>
      <c r="AWA85" s="42"/>
      <c r="AWC85" s="41"/>
      <c r="AWD85" s="42"/>
      <c r="AWF85" s="41"/>
      <c r="AWG85" s="42"/>
      <c r="AWH85" s="66"/>
      <c r="AWI85" s="41"/>
      <c r="AWJ85" s="42"/>
      <c r="AWK85" s="66"/>
      <c r="AWL85" s="41"/>
      <c r="AWM85" s="42"/>
      <c r="AWO85" s="41"/>
      <c r="AWP85" s="42"/>
      <c r="AWQ85" s="66"/>
      <c r="AWR85" s="41"/>
      <c r="AWS85" s="42"/>
      <c r="AWT85" s="66"/>
      <c r="AWU85" s="41"/>
      <c r="AWV85" s="42"/>
      <c r="AWX85" s="41"/>
      <c r="AWY85" s="42"/>
      <c r="AWZ85" s="66"/>
      <c r="AXA85" s="41"/>
      <c r="AXB85" s="42"/>
      <c r="AXC85" s="66"/>
      <c r="AXD85" s="41"/>
      <c r="AXE85" s="42"/>
      <c r="AXG85" s="41"/>
      <c r="AXH85" s="42"/>
      <c r="AXI85" s="66"/>
      <c r="AXJ85" s="41"/>
      <c r="AXK85" s="42"/>
      <c r="AXL85" s="66"/>
      <c r="AXM85" s="41"/>
      <c r="AXN85" s="42"/>
      <c r="AXP85" s="41"/>
      <c r="AXQ85" s="42"/>
      <c r="AXR85" s="66"/>
      <c r="AXS85" s="41"/>
      <c r="AXT85" s="42"/>
      <c r="AXU85" s="66"/>
      <c r="AXV85" s="41"/>
      <c r="AXW85" s="42"/>
      <c r="AXY85" s="41"/>
      <c r="AXZ85" s="42"/>
      <c r="AYA85" s="66"/>
      <c r="AYB85" s="41"/>
      <c r="AYC85" s="42"/>
      <c r="AYD85" s="66"/>
      <c r="AYE85" s="41"/>
      <c r="AYF85" s="42"/>
      <c r="AYH85" s="41"/>
      <c r="AYI85" s="42"/>
      <c r="AYJ85" s="66"/>
      <c r="AYK85" s="41"/>
      <c r="AYL85" s="42"/>
      <c r="AYM85" s="66"/>
      <c r="AYN85" s="41"/>
      <c r="AYO85" s="42"/>
      <c r="AYQ85" s="41"/>
      <c r="AYR85" s="42"/>
      <c r="AYS85" s="66"/>
      <c r="AYT85" s="41"/>
      <c r="AYU85" s="42"/>
      <c r="AYV85" s="66"/>
      <c r="AYW85" s="41"/>
      <c r="AYX85" s="42"/>
      <c r="AYZ85" s="41"/>
      <c r="AZA85" s="42"/>
      <c r="AZB85" s="66"/>
      <c r="AZC85" s="41"/>
      <c r="AZD85" s="42"/>
      <c r="AZE85" s="66"/>
      <c r="AZF85" s="41"/>
      <c r="AZG85" s="42"/>
      <c r="AZI85" s="41"/>
      <c r="AZJ85" s="42"/>
      <c r="AZK85" s="66"/>
      <c r="AZL85" s="41"/>
      <c r="AZM85" s="42"/>
      <c r="AZN85" s="66"/>
      <c r="AZO85" s="41"/>
      <c r="AZP85" s="42"/>
      <c r="AZR85" s="41"/>
      <c r="AZS85" s="42"/>
      <c r="AZT85" s="66"/>
      <c r="AZU85" s="41"/>
      <c r="AZV85" s="42"/>
      <c r="AZW85" s="66"/>
      <c r="AZX85" s="41"/>
      <c r="AZY85" s="42"/>
    </row>
    <row r="86" spans="2:1377" x14ac:dyDescent="0.15">
      <c r="B86" s="41">
        <v>514.05559738265401</v>
      </c>
      <c r="C86" s="42">
        <v>33.164789191130801</v>
      </c>
      <c r="E86" s="41">
        <v>511.16791422499301</v>
      </c>
      <c r="F86" s="42">
        <v>35.689377986004303</v>
      </c>
      <c r="H86" s="41">
        <v>527.08025133084004</v>
      </c>
      <c r="I86" s="42">
        <v>37.717158753435797</v>
      </c>
      <c r="J86" s="66"/>
      <c r="K86" s="41">
        <v>576.55098391214904</v>
      </c>
      <c r="L86" s="42">
        <v>41.485038632531896</v>
      </c>
      <c r="N86" s="41">
        <v>634.80985093853303</v>
      </c>
      <c r="O86" s="42">
        <v>48.9375087199194</v>
      </c>
      <c r="P86" s="66"/>
      <c r="Q86" s="41">
        <v>632.22051837302502</v>
      </c>
      <c r="R86" s="42">
        <v>52.619332740986103</v>
      </c>
      <c r="S86" s="66"/>
      <c r="T86" s="41">
        <v>627.26126580751895</v>
      </c>
      <c r="U86" s="42">
        <v>57.1082168560893</v>
      </c>
      <c r="V86" s="66"/>
      <c r="W86" s="41">
        <v>716.53229782343794</v>
      </c>
      <c r="X86" s="42">
        <v>61.418559135630503</v>
      </c>
      <c r="Z86" s="41">
        <v>829.08534440854703</v>
      </c>
      <c r="AA86" s="42">
        <v>69.6237255142062</v>
      </c>
      <c r="AB86" s="66"/>
      <c r="AC86" s="41">
        <v>828.23350041493097</v>
      </c>
      <c r="AD86" s="42">
        <v>74.487395512113395</v>
      </c>
      <c r="AE86" s="66"/>
      <c r="AF86" s="41">
        <v>824.87797642131397</v>
      </c>
      <c r="AG86" s="42">
        <v>80.411232062949196</v>
      </c>
      <c r="AH86" s="66"/>
      <c r="AI86" s="41">
        <v>893.28511902599701</v>
      </c>
      <c r="AJ86" s="42">
        <v>88.623756420461802</v>
      </c>
      <c r="AL86" s="41">
        <v>1002.2978302357</v>
      </c>
      <c r="AM86" s="42">
        <v>97.698311986940695</v>
      </c>
      <c r="AN86" s="66"/>
      <c r="AO86" s="41">
        <v>1000.5566531528</v>
      </c>
      <c r="AP86" s="42">
        <v>104.762008750286</v>
      </c>
      <c r="AQ86" s="66"/>
      <c r="AR86" s="41">
        <v>995.62187606989903</v>
      </c>
      <c r="AS86" s="42">
        <v>113.377346999715</v>
      </c>
      <c r="AT86" s="66"/>
      <c r="AU86" s="41">
        <v>988.74396457886803</v>
      </c>
      <c r="AV86" s="42">
        <v>122.937247277854</v>
      </c>
      <c r="AX86" s="41">
        <v>1304.40855108802</v>
      </c>
      <c r="AY86" s="42">
        <v>134.507036341847</v>
      </c>
      <c r="AZ86" s="66"/>
      <c r="BA86" s="41">
        <v>1292.52424240408</v>
      </c>
      <c r="BB86" s="42">
        <v>143.86593748564201</v>
      </c>
      <c r="BC86" s="66"/>
      <c r="BD86" s="41">
        <v>1288.50192503621</v>
      </c>
      <c r="BE86" s="42">
        <v>155.28292910544101</v>
      </c>
      <c r="BF86" s="66"/>
      <c r="BG86" s="41">
        <v>1282.27424136324</v>
      </c>
      <c r="BH86" s="42">
        <v>167.99050371771199</v>
      </c>
      <c r="BJ86" s="41">
        <v>1799.869366677</v>
      </c>
      <c r="BK86" s="42">
        <v>223.675442895495</v>
      </c>
      <c r="BL86" s="66"/>
      <c r="BM86" s="41">
        <v>1784.8293569569801</v>
      </c>
      <c r="BN86" s="42">
        <v>239.039353061653</v>
      </c>
      <c r="BO86" s="66"/>
      <c r="BP86" s="41">
        <v>1780.7199775169399</v>
      </c>
      <c r="BQ86" s="42">
        <v>257.80090698942399</v>
      </c>
      <c r="BR86" s="66"/>
      <c r="BS86" s="41">
        <v>1773.7506410672399</v>
      </c>
      <c r="BT86" s="42">
        <v>278.78172189423401</v>
      </c>
      <c r="BV86" s="41">
        <v>2391.1137816431201</v>
      </c>
      <c r="BW86" s="42">
        <v>335.16974663275602</v>
      </c>
      <c r="BX86" s="66"/>
      <c r="BY86" s="41">
        <v>2383.2302575646499</v>
      </c>
      <c r="BZ86" s="42">
        <v>351.88193130659499</v>
      </c>
      <c r="CA86" s="66"/>
      <c r="CB86" s="41">
        <v>2365.3656934861901</v>
      </c>
      <c r="CC86" s="42">
        <v>375.772038544814</v>
      </c>
      <c r="CD86" s="66"/>
      <c r="CE86" s="41">
        <v>2345.56356940773</v>
      </c>
      <c r="CF86" s="42">
        <v>401.14131790048202</v>
      </c>
      <c r="CG86" s="66"/>
      <c r="CH86" s="41">
        <v>2342.1359612508099</v>
      </c>
      <c r="CI86" s="42">
        <v>430.71505754306901</v>
      </c>
      <c r="CJ86" s="66"/>
      <c r="CK86" s="41">
        <v>2423.5021576423501</v>
      </c>
      <c r="CL86" s="42">
        <v>452.34390272825902</v>
      </c>
      <c r="CN86" s="41">
        <v>3165.7274389822701</v>
      </c>
      <c r="CO86" s="42">
        <v>480.17609783967202</v>
      </c>
      <c r="CP86" s="66"/>
      <c r="CQ86" s="41">
        <v>3161.9040122230199</v>
      </c>
      <c r="CR86" s="42">
        <v>502.02684227583097</v>
      </c>
      <c r="CS86" s="66"/>
      <c r="CT86" s="41">
        <v>3147.7915154637699</v>
      </c>
      <c r="CU86" s="42">
        <v>533.12788034063794</v>
      </c>
      <c r="CV86" s="66"/>
      <c r="CW86" s="41">
        <v>3131.7746637045102</v>
      </c>
      <c r="CX86" s="42">
        <v>566.25774285396096</v>
      </c>
      <c r="CY86" s="66"/>
      <c r="CZ86" s="41">
        <v>3245.6201549082498</v>
      </c>
      <c r="DA86" s="42">
        <v>588.63111759706101</v>
      </c>
      <c r="DB86" s="66"/>
      <c r="DC86" s="41">
        <v>3210.0102999999999</v>
      </c>
      <c r="DD86" s="42">
        <v>633.47672082686699</v>
      </c>
      <c r="DF86" s="41">
        <v>4041.18622050166</v>
      </c>
      <c r="DG86" s="42">
        <v>661.09558900748902</v>
      </c>
      <c r="DH86" s="66"/>
      <c r="DI86" s="41">
        <v>4041.9883777392602</v>
      </c>
      <c r="DJ86" s="42">
        <v>688.74365489268098</v>
      </c>
      <c r="DK86" s="66"/>
      <c r="DL86" s="41">
        <v>4032.1934349768699</v>
      </c>
      <c r="DM86" s="42">
        <v>728.00875902191103</v>
      </c>
      <c r="DN86" s="66"/>
      <c r="DO86" s="41">
        <v>4141.37896392726</v>
      </c>
      <c r="DP86" s="42">
        <v>749.08776274199397</v>
      </c>
      <c r="DQ86" s="66"/>
      <c r="DR86" s="41">
        <v>4002.2818494520602</v>
      </c>
      <c r="DS86" s="42">
        <v>818.98974786636097</v>
      </c>
      <c r="DT86" s="66"/>
      <c r="DU86" s="41">
        <v>4124.35755752768</v>
      </c>
      <c r="DV86" s="42">
        <v>855.32714746919601</v>
      </c>
      <c r="DX86" s="41">
        <v>4921.68243351828</v>
      </c>
      <c r="DY86" s="42">
        <v>892.11639419846995</v>
      </c>
      <c r="DZ86" s="66"/>
      <c r="EA86" s="41">
        <v>4885.1823335182798</v>
      </c>
      <c r="EB86" s="42">
        <v>929.33882210050797</v>
      </c>
      <c r="EC86" s="66"/>
      <c r="ED86" s="41">
        <v>4873.6734464303699</v>
      </c>
      <c r="EE86" s="42">
        <v>982.08664049124104</v>
      </c>
      <c r="EF86" s="66"/>
      <c r="EG86" s="41">
        <v>5005.6762580787799</v>
      </c>
      <c r="EH86" s="42">
        <v>1010.35384136546</v>
      </c>
      <c r="EI86" s="66"/>
      <c r="EJ86" s="41">
        <v>4879.6253651666702</v>
      </c>
      <c r="EK86" s="42">
        <v>1104.5585280733201</v>
      </c>
      <c r="EL86" s="66"/>
      <c r="EM86" s="41">
        <v>4985.2522017459596</v>
      </c>
      <c r="EN86" s="42">
        <v>1153.6501394614399</v>
      </c>
      <c r="EP86" s="41">
        <v>1402.9294539836501</v>
      </c>
      <c r="EQ86" s="42">
        <v>64.374120324542304</v>
      </c>
      <c r="ER86" s="66"/>
      <c r="ES86" s="41">
        <v>1411.9052708259901</v>
      </c>
      <c r="ET86" s="42">
        <v>68.749043493166099</v>
      </c>
      <c r="EU86" s="66"/>
      <c r="EV86" s="41">
        <v>1421.41292766833</v>
      </c>
      <c r="EW86" s="42">
        <v>74.0838881120727</v>
      </c>
      <c r="EX86" s="66"/>
      <c r="EY86" s="41">
        <v>1536.5876000000001</v>
      </c>
      <c r="EZ86" s="42">
        <v>81.017965838219396</v>
      </c>
      <c r="FB86" s="41">
        <v>1707.4550109980701</v>
      </c>
      <c r="FC86" s="42">
        <v>95.066652862225794</v>
      </c>
      <c r="FD86" s="66"/>
      <c r="FE86" s="41">
        <v>1718.70642843256</v>
      </c>
      <c r="FF86" s="42">
        <v>101.45756173684499</v>
      </c>
      <c r="FG86" s="66"/>
      <c r="FH86" s="41">
        <v>1730.6679258670499</v>
      </c>
      <c r="FI86" s="42">
        <v>109.25432437313199</v>
      </c>
      <c r="FJ86" s="66"/>
      <c r="FK86" s="41">
        <v>1877.7217063031401</v>
      </c>
      <c r="FL86" s="42">
        <v>120.09423332282999</v>
      </c>
      <c r="FN86" s="41">
        <v>2167.1439470117898</v>
      </c>
      <c r="FO86" s="42">
        <v>135.52492739423499</v>
      </c>
      <c r="FP86" s="66"/>
      <c r="FQ86" s="41">
        <v>2182.1101030181699</v>
      </c>
      <c r="FR86" s="42">
        <v>143.96264955964401</v>
      </c>
      <c r="FS86" s="66"/>
      <c r="FT86" s="41">
        <v>2198.0925790245601</v>
      </c>
      <c r="FU86" s="42">
        <v>154.24522054008099</v>
      </c>
      <c r="FV86" s="66"/>
      <c r="FW86" s="41">
        <v>2367.30396468253</v>
      </c>
      <c r="FX86" s="42">
        <v>169.065702038317</v>
      </c>
      <c r="FZ86" s="41">
        <v>2638.13212090143</v>
      </c>
      <c r="GA86" s="42">
        <v>190.07825053747101</v>
      </c>
      <c r="GB86" s="66"/>
      <c r="GC86" s="41">
        <v>2656.1634438185301</v>
      </c>
      <c r="GD86" s="42">
        <v>202.35590280713001</v>
      </c>
      <c r="GE86" s="66"/>
      <c r="GF86" s="41">
        <v>2746.8934854869199</v>
      </c>
      <c r="GG86" s="42">
        <v>211.46274779451701</v>
      </c>
      <c r="GH86" s="66"/>
      <c r="GI86" s="41">
        <v>2696.1913396527302</v>
      </c>
      <c r="GJ86" s="42">
        <v>233.92248350816999</v>
      </c>
      <c r="GL86" s="41">
        <v>3367.1615498236802</v>
      </c>
      <c r="GM86" s="42">
        <v>261.98184271156401</v>
      </c>
      <c r="GN86" s="66"/>
      <c r="GO86" s="41">
        <v>3379.0042411397399</v>
      </c>
      <c r="GP86" s="42">
        <v>278.25174754108099</v>
      </c>
      <c r="GQ86" s="66"/>
      <c r="GR86" s="41">
        <v>3403.9889237718698</v>
      </c>
      <c r="GS86" s="42">
        <v>298.10728112819203</v>
      </c>
      <c r="GT86" s="66"/>
      <c r="GU86" s="41">
        <v>3430.9555063050898</v>
      </c>
      <c r="GV86" s="42">
        <v>320.16203019935801</v>
      </c>
      <c r="GX86" s="41">
        <v>4615.5204095926802</v>
      </c>
      <c r="GY86" s="42">
        <v>435.88000630481201</v>
      </c>
      <c r="GZ86" s="66"/>
      <c r="HA86" s="41">
        <v>4632.1163998726597</v>
      </c>
      <c r="HB86" s="42">
        <v>462.60788613397102</v>
      </c>
      <c r="HC86" s="66"/>
      <c r="HD86" s="41">
        <v>4666.6830204326097</v>
      </c>
      <c r="HE86" s="42">
        <v>495.25922403682102</v>
      </c>
      <c r="HF86" s="66"/>
      <c r="HG86" s="41">
        <v>4834.0748446580401</v>
      </c>
      <c r="HH86" s="42">
        <v>517.33731628508599</v>
      </c>
      <c r="HJ86" s="41">
        <v>6053.4278508139296</v>
      </c>
      <c r="HK86" s="42">
        <v>655.35120145716598</v>
      </c>
      <c r="HL86" s="66"/>
      <c r="HM86" s="41">
        <v>6074.9583267354801</v>
      </c>
      <c r="HN86" s="42">
        <v>684.37929168410506</v>
      </c>
      <c r="HO86" s="66"/>
      <c r="HP86" s="41">
        <v>6097.9917626570104</v>
      </c>
      <c r="HQ86" s="42">
        <v>726.02677124958495</v>
      </c>
      <c r="HR86" s="66"/>
      <c r="HS86" s="41">
        <v>6122.4536385785595</v>
      </c>
      <c r="HT86" s="42">
        <v>770.17664855489102</v>
      </c>
      <c r="HU86" s="66"/>
      <c r="HV86" s="41">
        <v>6341.5344859508696</v>
      </c>
      <c r="HW86" s="42">
        <v>799.36253042081398</v>
      </c>
      <c r="HX86" s="66"/>
      <c r="HY86" s="41">
        <v>6224.8217000000004</v>
      </c>
      <c r="HZ86" s="42">
        <v>878.99657690344202</v>
      </c>
      <c r="IB86" s="41">
        <v>7784.5900164833702</v>
      </c>
      <c r="IC86" s="42">
        <v>940.87909236855796</v>
      </c>
      <c r="ID86" s="66"/>
      <c r="IE86" s="41">
        <v>7813.8573397240998</v>
      </c>
      <c r="IF86" s="42">
        <v>978.85645310765699</v>
      </c>
      <c r="IG86" s="66"/>
      <c r="IH86" s="41">
        <v>7845.7550929648596</v>
      </c>
      <c r="II86" s="42">
        <v>1033.0806605928301</v>
      </c>
      <c r="IJ86" s="66"/>
      <c r="IK86" s="41">
        <v>7879.5352412056</v>
      </c>
      <c r="IL86" s="42">
        <v>1090.7561061807701</v>
      </c>
      <c r="IM86" s="66"/>
      <c r="IN86" s="41">
        <v>7944.4646576871</v>
      </c>
      <c r="IO86" s="42">
        <v>1158.0848220949299</v>
      </c>
      <c r="IP86" s="66"/>
      <c r="IQ86" s="41">
        <v>7985.2564000000002</v>
      </c>
      <c r="IR86" s="42">
        <v>1233.48610298311</v>
      </c>
      <c r="IT86" s="41">
        <v>9723.4742884081497</v>
      </c>
      <c r="IU86" s="42">
        <v>1297.6509607242799</v>
      </c>
      <c r="IV86" s="66"/>
      <c r="IW86" s="41">
        <v>9761.0439456457407</v>
      </c>
      <c r="IX86" s="42">
        <v>1345.72317949123</v>
      </c>
      <c r="IY86" s="66"/>
      <c r="IZ86" s="41">
        <v>9802.3715028833503</v>
      </c>
      <c r="JA86" s="42">
        <v>1414.1896908833601</v>
      </c>
      <c r="JB86" s="66"/>
      <c r="JC86" s="41">
        <v>9846.0354101209396</v>
      </c>
      <c r="JD86" s="42">
        <v>1487.1267096793799</v>
      </c>
      <c r="JE86" s="66"/>
      <c r="JF86" s="41">
        <v>9893.5699173585599</v>
      </c>
      <c r="JG86" s="42">
        <v>1572.5134219937099</v>
      </c>
      <c r="JH86" s="66"/>
      <c r="JI86" s="41">
        <v>10243.699875259301</v>
      </c>
      <c r="JJ86" s="42">
        <v>1623.3084509835301</v>
      </c>
      <c r="JL86" s="41">
        <v>11786.7414739053</v>
      </c>
      <c r="JM86" s="42">
        <v>1751.29964521806</v>
      </c>
      <c r="JN86" s="66"/>
      <c r="JO86" s="41">
        <v>11794.3623739053</v>
      </c>
      <c r="JP86" s="42">
        <v>1816.04730074687</v>
      </c>
      <c r="JQ86" s="66"/>
      <c r="JR86" s="41">
        <v>11844.200486817401</v>
      </c>
      <c r="JS86" s="42">
        <v>1908.0334208438801</v>
      </c>
      <c r="JT86" s="66"/>
      <c r="JU86" s="41">
        <v>11896.8422197295</v>
      </c>
      <c r="JV86" s="42">
        <v>2006.1598061979</v>
      </c>
      <c r="JW86" s="66"/>
      <c r="JX86" s="41">
        <v>11995.4844055537</v>
      </c>
      <c r="JY86" s="42">
        <v>2121.2184568816201</v>
      </c>
      <c r="JZ86" s="66"/>
      <c r="KA86" s="41">
        <v>12376.2449759384</v>
      </c>
      <c r="KB86" s="42">
        <v>2189.7136260125599</v>
      </c>
      <c r="KD86" s="41">
        <v>2727.8080359959299</v>
      </c>
      <c r="KE86" s="42">
        <v>160.29117873477199</v>
      </c>
      <c r="KF86" s="66"/>
      <c r="KG86" s="41">
        <v>2797.81138870512</v>
      </c>
      <c r="KH86" s="42">
        <v>163.21674458998399</v>
      </c>
      <c r="KI86" s="66"/>
      <c r="KJ86" s="41">
        <v>2747.80712821728</v>
      </c>
      <c r="KK86" s="42">
        <v>174.26202630738399</v>
      </c>
      <c r="KL86" s="66"/>
      <c r="KM86" s="41">
        <v>3082.0715474855001</v>
      </c>
      <c r="KN86" s="42">
        <v>180.076788610785</v>
      </c>
      <c r="KP86" s="41">
        <v>3306.7876968621499</v>
      </c>
      <c r="KQ86" s="42">
        <v>233.858016619653</v>
      </c>
      <c r="KR86" s="66"/>
      <c r="KS86" s="41">
        <v>3318.2615943958799</v>
      </c>
      <c r="KT86" s="42">
        <v>243.06649703074501</v>
      </c>
      <c r="KU86" s="66"/>
      <c r="KV86" s="41">
        <v>3407.4023456681798</v>
      </c>
      <c r="KW86" s="42">
        <v>248.95764601627201</v>
      </c>
      <c r="KX86" s="66"/>
      <c r="KY86" s="41">
        <v>3747.6536304797901</v>
      </c>
      <c r="KZ86" s="42">
        <v>263.71016910865302</v>
      </c>
      <c r="LB86" s="41">
        <v>4166.3986780486903</v>
      </c>
      <c r="LC86" s="42">
        <v>333.46969133733597</v>
      </c>
      <c r="LD86" s="66"/>
      <c r="LE86" s="41">
        <v>4270.0573831443398</v>
      </c>
      <c r="LF86" s="42">
        <v>338.34423686262602</v>
      </c>
      <c r="LG86" s="66"/>
      <c r="LH86" s="41">
        <v>4290.3616173884302</v>
      </c>
      <c r="LI86" s="42">
        <v>353.036097886692</v>
      </c>
      <c r="LJ86" s="66"/>
      <c r="LK86" s="41">
        <v>4589.2110400000001</v>
      </c>
      <c r="LL86" s="42">
        <v>380.945109987325</v>
      </c>
      <c r="LN86" s="41">
        <v>5081.1004492591401</v>
      </c>
      <c r="LO86" s="42">
        <v>465.06889243458102</v>
      </c>
      <c r="LP86" s="66"/>
      <c r="LQ86" s="41">
        <v>5098.7251891969199</v>
      </c>
      <c r="LR86" s="42">
        <v>482.72687605876001</v>
      </c>
      <c r="LS86" s="66"/>
      <c r="LT86" s="41">
        <v>5233.1331548034896</v>
      </c>
      <c r="LU86" s="42">
        <v>493.46050043551298</v>
      </c>
      <c r="LV86" s="66"/>
      <c r="LW86" s="41">
        <v>5140.3677110724502</v>
      </c>
      <c r="LX86" s="42">
        <v>527.09059358444597</v>
      </c>
      <c r="LZ86" s="41">
        <v>6447.6485759568004</v>
      </c>
      <c r="MA86" s="42">
        <v>644.42171368880099</v>
      </c>
      <c r="MB86" s="66"/>
      <c r="MC86" s="41">
        <v>6462.6274792859203</v>
      </c>
      <c r="MD86" s="42">
        <v>667.52758205581301</v>
      </c>
      <c r="ME86" s="66"/>
      <c r="MF86" s="41">
        <v>6487.55882914415</v>
      </c>
      <c r="MG86" s="42">
        <v>695.726612577232</v>
      </c>
      <c r="MH86" s="66"/>
      <c r="MI86" s="41">
        <v>6515.0682999999999</v>
      </c>
      <c r="MJ86" s="42">
        <v>726.82224105659895</v>
      </c>
      <c r="ML86" s="41">
        <v>8822.5296373745205</v>
      </c>
      <c r="MM86" s="42">
        <v>1067.3106753321099</v>
      </c>
      <c r="MN86" s="66"/>
      <c r="MO86" s="41">
        <v>8843.0091216508899</v>
      </c>
      <c r="MP86" s="42">
        <v>1105.1334966663401</v>
      </c>
      <c r="MQ86" s="66"/>
      <c r="MR86" s="41">
        <v>8877.0407590036593</v>
      </c>
      <c r="MS86" s="42">
        <v>1151.3359702851001</v>
      </c>
      <c r="MT86" s="66"/>
      <c r="MU86" s="41">
        <v>8914.5602999999992</v>
      </c>
      <c r="MV86" s="42">
        <v>1202.45564011582</v>
      </c>
      <c r="MX86" s="41">
        <v>11546.8531481554</v>
      </c>
      <c r="MY86" s="42">
        <v>1616.34605690281</v>
      </c>
      <c r="MZ86" s="66"/>
      <c r="NA86" s="41">
        <v>11806.406090246101</v>
      </c>
      <c r="NB86" s="42">
        <v>1621.1650348560599</v>
      </c>
      <c r="NC86" s="66"/>
      <c r="ND86" s="41">
        <v>11842.4560908359</v>
      </c>
      <c r="NE86" s="42">
        <v>1679.17682581388</v>
      </c>
      <c r="NF86" s="66"/>
      <c r="NG86" s="41">
        <v>11881.1740402257</v>
      </c>
      <c r="NH86" s="42">
        <v>1740.5229911552699</v>
      </c>
      <c r="NI86" s="66"/>
      <c r="NJ86" s="41">
        <v>11674.311201308299</v>
      </c>
      <c r="NK86" s="42">
        <v>1849.8410546967</v>
      </c>
      <c r="NL86" s="66"/>
      <c r="NM86" s="41">
        <v>11726.72624</v>
      </c>
      <c r="NN86" s="42">
        <v>1929.5496228362599</v>
      </c>
      <c r="NP86" s="41">
        <v>14721.3552320869</v>
      </c>
      <c r="NQ86" s="42">
        <v>2322.68450153398</v>
      </c>
      <c r="NR86" s="66"/>
      <c r="NS86" s="41">
        <v>14750.2786002786</v>
      </c>
      <c r="NT86" s="42">
        <v>2377.8197955798701</v>
      </c>
      <c r="NU86" s="66"/>
      <c r="NV86" s="41">
        <v>14784.9527416703</v>
      </c>
      <c r="NW86" s="42">
        <v>2454.33769853789</v>
      </c>
      <c r="NX86" s="66"/>
      <c r="NY86" s="41">
        <v>14822.012640862</v>
      </c>
      <c r="NZ86" s="42">
        <v>2535.2436721211402</v>
      </c>
      <c r="OA86" s="66"/>
      <c r="OB86" s="41">
        <v>15208.4112563</v>
      </c>
      <c r="OC86" s="42">
        <v>2576.3101111365399</v>
      </c>
      <c r="OD86" s="66"/>
      <c r="OE86" s="41">
        <v>14928.6595</v>
      </c>
      <c r="OF86" s="42">
        <v>2734.2284877259799</v>
      </c>
      <c r="OH86" s="41">
        <v>18266.1266828076</v>
      </c>
      <c r="OI86" s="42">
        <v>3205.7138965250701</v>
      </c>
      <c r="OJ86" s="66"/>
      <c r="OK86" s="41">
        <v>18301.445516367301</v>
      </c>
      <c r="OL86" s="42">
        <v>3275.9511699890299</v>
      </c>
      <c r="OM86" s="66"/>
      <c r="ON86" s="41">
        <v>18343.680273926999</v>
      </c>
      <c r="OO86" s="42">
        <v>3373.3054814325001</v>
      </c>
      <c r="OP86" s="66"/>
      <c r="OQ86" s="41">
        <v>18768.080575224601</v>
      </c>
      <c r="OR86" s="42">
        <v>3400.7853191719701</v>
      </c>
      <c r="OS86" s="66"/>
      <c r="OT86" s="41">
        <v>18832.775235856701</v>
      </c>
      <c r="OU86" s="42">
        <v>3520.3615181799701</v>
      </c>
      <c r="OV86" s="66"/>
      <c r="OW86" s="41">
        <v>18517.863399999998</v>
      </c>
      <c r="OX86" s="42">
        <v>3731.0647437279399</v>
      </c>
      <c r="OZ86" s="41">
        <v>22519.300390935601</v>
      </c>
      <c r="PA86" s="42">
        <v>4221.3679338093898</v>
      </c>
      <c r="PB86" s="66"/>
      <c r="PC86" s="41">
        <v>22116.575616227201</v>
      </c>
      <c r="PD86" s="42">
        <v>4412.26070631726</v>
      </c>
      <c r="PE86" s="66"/>
      <c r="PF86" s="41">
        <v>22167.411703161801</v>
      </c>
      <c r="PG86" s="42">
        <v>4542.9430551944997</v>
      </c>
      <c r="PH86" s="66"/>
      <c r="PI86" s="41">
        <v>22679.309137062999</v>
      </c>
      <c r="PJ86" s="42">
        <v>4579.2449446025503</v>
      </c>
      <c r="PK86" s="66"/>
      <c r="PL86" s="41">
        <v>22783.567227190601</v>
      </c>
      <c r="PM86" s="42">
        <v>4743.3137468549803</v>
      </c>
      <c r="PN86" s="66"/>
      <c r="PO86" s="41">
        <v>22377.050599999999</v>
      </c>
      <c r="PP86" s="42">
        <v>5024.03391326164</v>
      </c>
      <c r="PR86" s="41">
        <v>339.12305827326099</v>
      </c>
      <c r="PS86" s="42">
        <v>26.778969823679201</v>
      </c>
      <c r="PT86" s="66"/>
      <c r="PU86" s="41">
        <v>315.02623090479301</v>
      </c>
      <c r="PV86" s="42">
        <v>29.883961837479902</v>
      </c>
      <c r="PW86" s="66"/>
      <c r="PX86" s="41">
        <v>302.05609974713201</v>
      </c>
      <c r="PY86" s="42">
        <v>32.757049827306403</v>
      </c>
      <c r="PZ86" s="66"/>
      <c r="QA86" s="41">
        <v>349.36640000000102</v>
      </c>
      <c r="QB86" s="42">
        <v>35.275209406841398</v>
      </c>
      <c r="QD86" s="41">
        <v>406.462650926626</v>
      </c>
      <c r="QE86" s="42">
        <v>40.573779603875003</v>
      </c>
      <c r="QF86" s="66"/>
      <c r="QG86" s="41">
        <v>396.26342236111799</v>
      </c>
      <c r="QH86" s="42">
        <v>44.011182524873</v>
      </c>
      <c r="QI86" s="66"/>
      <c r="QJ86" s="41">
        <v>382.00083379561102</v>
      </c>
      <c r="QK86" s="42">
        <v>48.199584004493197</v>
      </c>
      <c r="QL86" s="66"/>
      <c r="QM86" s="41">
        <v>442.99040000000099</v>
      </c>
      <c r="QN86" s="42">
        <v>52.162615997920497</v>
      </c>
      <c r="QP86" s="41">
        <v>545.68143188789702</v>
      </c>
      <c r="QQ86" s="42">
        <v>57.5862808555014</v>
      </c>
      <c r="QR86" s="66"/>
      <c r="QS86" s="41">
        <v>536.13256389428</v>
      </c>
      <c r="QT86" s="42">
        <v>62.1294091532192</v>
      </c>
      <c r="QU86" s="66"/>
      <c r="QV86" s="41">
        <v>547.64381910832401</v>
      </c>
      <c r="QW86" s="42">
        <v>65.830571856262296</v>
      </c>
      <c r="QX86" s="66"/>
      <c r="QY86" s="41">
        <v>562.648555699844</v>
      </c>
      <c r="QZ86" s="42">
        <v>75.022502864378097</v>
      </c>
      <c r="RB86" s="41">
        <v>655.39073210255594</v>
      </c>
      <c r="RC86" s="42">
        <v>80.8548979069936</v>
      </c>
      <c r="RD86" s="66"/>
      <c r="RE86" s="41">
        <v>642.77827501965396</v>
      </c>
      <c r="RF86" s="42">
        <v>87.441325455606503</v>
      </c>
      <c r="RG86" s="66"/>
      <c r="RH86" s="41">
        <v>624.55301793675198</v>
      </c>
      <c r="RI86" s="42">
        <v>95.471284905926396</v>
      </c>
      <c r="RJ86" s="66"/>
      <c r="RK86" s="41">
        <v>602.46576457886897</v>
      </c>
      <c r="RL86" s="42">
        <v>104.27634866788701</v>
      </c>
      <c r="RN86" s="41">
        <v>868.16966334088795</v>
      </c>
      <c r="RO86" s="42">
        <v>111.170846609195</v>
      </c>
      <c r="RP86" s="66"/>
      <c r="RQ86" s="41">
        <v>843.23981865694998</v>
      </c>
      <c r="RR86" s="42">
        <v>119.896060397432</v>
      </c>
      <c r="RS86" s="66"/>
      <c r="RT86" s="41">
        <v>862.22452844762097</v>
      </c>
      <c r="RU86" s="42">
        <v>127.006591725416</v>
      </c>
      <c r="RV86" s="66"/>
      <c r="RW86" s="41">
        <v>798.78837761610703</v>
      </c>
      <c r="RX86" s="42">
        <v>142.32942223023201</v>
      </c>
      <c r="RZ86" s="41">
        <v>1205.1547740938699</v>
      </c>
      <c r="SA86" s="42">
        <v>184.75575124372901</v>
      </c>
      <c r="SB86" s="66"/>
      <c r="SC86" s="41">
        <v>1221.11699704579</v>
      </c>
      <c r="SD86" s="42">
        <v>193.68724564379801</v>
      </c>
      <c r="SE86" s="66"/>
      <c r="SF86" s="41">
        <v>1147.3465689338</v>
      </c>
      <c r="SG86" s="42">
        <v>216.54311509362299</v>
      </c>
      <c r="SH86" s="66"/>
      <c r="SI86" s="41">
        <v>1116.038</v>
      </c>
      <c r="SJ86" s="42">
        <v>236.042233940118</v>
      </c>
      <c r="SL86" s="41">
        <v>1623.7573038089499</v>
      </c>
      <c r="SM86" s="42">
        <v>275.736950755191</v>
      </c>
      <c r="SN86" s="66"/>
      <c r="SO86" s="41">
        <v>1599.70142773049</v>
      </c>
      <c r="SP86" s="42">
        <v>291.330153533155</v>
      </c>
      <c r="SQ86" s="66"/>
      <c r="SR86" s="41">
        <v>1559.3503996520201</v>
      </c>
      <c r="SS86" s="42">
        <v>313.54407461581098</v>
      </c>
      <c r="ST86" s="66"/>
      <c r="SU86" s="41">
        <v>1515.2111235735699</v>
      </c>
      <c r="SV86" s="42">
        <v>337.17199639982698</v>
      </c>
      <c r="SW86" s="66"/>
      <c r="SX86" s="41">
        <v>1482.8498834166401</v>
      </c>
      <c r="SY86" s="42">
        <v>364.64659979863399</v>
      </c>
      <c r="SZ86" s="66"/>
      <c r="TA86" s="41">
        <v>1531.385</v>
      </c>
      <c r="TB86" s="42">
        <v>383.69521627268199</v>
      </c>
      <c r="TD86" s="41">
        <v>2202.6995514820501</v>
      </c>
      <c r="TE86" s="42">
        <v>394.01693390005101</v>
      </c>
      <c r="TF86" s="66"/>
      <c r="TG86" s="41">
        <v>2180.6822287228001</v>
      </c>
      <c r="TH86" s="42">
        <v>414.392531543328</v>
      </c>
      <c r="TI86" s="66"/>
      <c r="TJ86" s="41">
        <v>2141.2724599635499</v>
      </c>
      <c r="TK86" s="42">
        <v>443.30841529448497</v>
      </c>
      <c r="TL86" s="66"/>
      <c r="TM86" s="41">
        <v>2097.8763122042901</v>
      </c>
      <c r="TN86" s="42">
        <v>474.15413638512803</v>
      </c>
      <c r="TO86" s="66"/>
      <c r="TP86" s="41">
        <v>2071.0533926857902</v>
      </c>
      <c r="TQ86" s="42">
        <v>510.25515185898399</v>
      </c>
      <c r="TR86" s="66"/>
      <c r="TS86" s="41">
        <v>2106.6282999999999</v>
      </c>
      <c r="TT86" s="42">
        <v>535.77101309470095</v>
      </c>
      <c r="TV86" s="41">
        <v>2861.1115269203601</v>
      </c>
      <c r="TW86" s="42">
        <v>541.32300385961503</v>
      </c>
      <c r="TX86" s="66"/>
      <c r="TY86" s="41">
        <v>2841.6982441579598</v>
      </c>
      <c r="TZ86" s="42">
        <v>567.09494403856104</v>
      </c>
      <c r="UA86" s="66"/>
      <c r="UB86" s="41">
        <v>2803.79522139556</v>
      </c>
      <c r="UC86" s="42">
        <v>603.59702147948201</v>
      </c>
      <c r="UD86" s="66"/>
      <c r="UE86" s="41">
        <v>2761.7076886331602</v>
      </c>
      <c r="UF86" s="42">
        <v>642.58902461893899</v>
      </c>
      <c r="UG86" s="66"/>
      <c r="UH86" s="41">
        <v>2707.29515587076</v>
      </c>
      <c r="UI86" s="42">
        <v>688.33785866245603</v>
      </c>
      <c r="UJ86" s="66"/>
      <c r="UK86" s="41">
        <v>2788.3354575276899</v>
      </c>
      <c r="UL86" s="42">
        <v>720.94012454744097</v>
      </c>
      <c r="UN86" s="41">
        <v>3496.3301294408798</v>
      </c>
      <c r="UO86" s="42">
        <v>730.39559345319697</v>
      </c>
      <c r="UP86" s="66"/>
      <c r="UQ86" s="41">
        <v>3435.5715014408802</v>
      </c>
      <c r="UR86" s="42">
        <v>765.07878532249197</v>
      </c>
      <c r="US86" s="66"/>
      <c r="UT86" s="41">
        <v>3390.33291835297</v>
      </c>
      <c r="UU86" s="42">
        <v>814.10985458749201</v>
      </c>
      <c r="UV86" s="66"/>
      <c r="UW86" s="41">
        <v>3340.0729232650701</v>
      </c>
      <c r="UX86" s="42">
        <v>866.54464126754306</v>
      </c>
      <c r="UY86" s="66"/>
      <c r="UZ86" s="41">
        <v>3316.3786610892698</v>
      </c>
      <c r="VA86" s="42">
        <v>928.14984621903295</v>
      </c>
      <c r="VB86" s="66"/>
      <c r="VC86" s="41">
        <v>3372.7609017459599</v>
      </c>
      <c r="VD86" s="42">
        <v>972.17957265119503</v>
      </c>
      <c r="VF86" s="41">
        <v>1023.6916233432499</v>
      </c>
      <c r="VG86" s="42">
        <v>53.090673446837599</v>
      </c>
      <c r="VH86" s="66"/>
      <c r="VI86" s="41">
        <v>1019.62190418559</v>
      </c>
      <c r="VJ86" s="42">
        <v>57.137651346049999</v>
      </c>
      <c r="VK86" s="66"/>
      <c r="VL86" s="41">
        <v>1046.6559734495399</v>
      </c>
      <c r="VM86" s="42">
        <v>60.390500741271197</v>
      </c>
      <c r="VN86" s="66"/>
      <c r="VO86" s="41">
        <v>1127.3586479790399</v>
      </c>
      <c r="VP86" s="42">
        <v>66.428270355577197</v>
      </c>
      <c r="VR86" s="41">
        <v>1250.7606109742601</v>
      </c>
      <c r="VS86" s="42">
        <v>78.3385572260148</v>
      </c>
      <c r="VT86" s="66"/>
      <c r="VU86" s="41">
        <v>1246.7922364087499</v>
      </c>
      <c r="VV86" s="42">
        <v>84.240512645413006</v>
      </c>
      <c r="VW86" s="66"/>
      <c r="VX86" s="41">
        <v>1240.14706184324</v>
      </c>
      <c r="VY86" s="42">
        <v>91.436219737883903</v>
      </c>
      <c r="VZ86" s="66"/>
      <c r="WA86" s="41">
        <v>1384.6256341627</v>
      </c>
      <c r="WB86" s="42">
        <v>98.344922049331799</v>
      </c>
      <c r="WD86" s="41">
        <v>1600.33612197049</v>
      </c>
      <c r="WE86" s="42">
        <v>111.44923351094501</v>
      </c>
      <c r="WF86" s="66"/>
      <c r="WG86" s="41">
        <v>1597.90822997688</v>
      </c>
      <c r="WH86" s="42">
        <v>119.245728352874</v>
      </c>
      <c r="WI86" s="66"/>
      <c r="WJ86" s="41">
        <v>1592.62593798326</v>
      </c>
      <c r="WK86" s="42">
        <v>128.74173575514499</v>
      </c>
      <c r="WL86" s="66"/>
      <c r="WM86" s="41">
        <v>1706.0308380302299</v>
      </c>
      <c r="WN86" s="42">
        <v>141.90046440532001</v>
      </c>
      <c r="WP86" s="41">
        <v>1944.3179246351399</v>
      </c>
      <c r="WQ86" s="42">
        <v>156.39028100850899</v>
      </c>
      <c r="WR86" s="66"/>
      <c r="WS86" s="41">
        <v>1940.6066875522399</v>
      </c>
      <c r="WT86" s="42">
        <v>167.71319184005199</v>
      </c>
      <c r="WU86" s="66"/>
      <c r="WV86" s="41">
        <v>1933.2634504693399</v>
      </c>
      <c r="WW86" s="42">
        <v>181.523439698761</v>
      </c>
      <c r="WX86" s="66"/>
      <c r="WY86" s="41">
        <v>1923.6312645788701</v>
      </c>
      <c r="WZ86" s="42">
        <v>196.84804722195599</v>
      </c>
      <c r="XB86" s="41">
        <v>2494.68377432942</v>
      </c>
      <c r="XC86" s="42">
        <v>215.30799135793299</v>
      </c>
      <c r="XD86" s="66"/>
      <c r="XE86" s="41">
        <v>2480.43539364548</v>
      </c>
      <c r="XF86" s="42">
        <v>230.31022687880801</v>
      </c>
      <c r="XG86" s="66"/>
      <c r="XH86" s="41">
        <v>2473.5229242775999</v>
      </c>
      <c r="XI86" s="42">
        <v>248.611420531942</v>
      </c>
      <c r="XJ86" s="66"/>
      <c r="XK86" s="41">
        <v>2463.9867389097299</v>
      </c>
      <c r="XL86" s="42">
        <v>268.98221145239501</v>
      </c>
      <c r="XN86" s="41">
        <v>3426.09122442642</v>
      </c>
      <c r="XO86" s="42">
        <v>358.03829144129401</v>
      </c>
      <c r="XP86" s="66"/>
      <c r="XQ86" s="41">
        <v>3407.8991187063898</v>
      </c>
      <c r="XR86" s="42">
        <v>382.66631327034298</v>
      </c>
      <c r="XS86" s="66"/>
      <c r="XT86" s="41">
        <v>3399.9362032663398</v>
      </c>
      <c r="XU86" s="42">
        <v>412.74044395133802</v>
      </c>
      <c r="XV86" s="66"/>
      <c r="XW86" s="41">
        <v>3388.5541570096502</v>
      </c>
      <c r="XX86" s="42">
        <v>446.373283206503</v>
      </c>
      <c r="XZ86" s="41">
        <v>4518.7148951456102</v>
      </c>
      <c r="YA86" s="42">
        <v>536.48251428787103</v>
      </c>
      <c r="YB86" s="66"/>
      <c r="YC86" s="41">
        <v>4507.9006670671397</v>
      </c>
      <c r="YD86" s="42">
        <v>563.27208229671396</v>
      </c>
      <c r="YE86" s="66"/>
      <c r="YF86" s="41">
        <v>4485.9611749886799</v>
      </c>
      <c r="YG86" s="42">
        <v>601.56654814330102</v>
      </c>
      <c r="YH86" s="66"/>
      <c r="YI86" s="41">
        <v>4461.7487469102198</v>
      </c>
      <c r="YJ86" s="42">
        <v>642.23316314103602</v>
      </c>
      <c r="YK86" s="66"/>
      <c r="YL86" s="41">
        <v>4453.0778747532904</v>
      </c>
      <c r="YM86" s="42">
        <v>689.64012266187399</v>
      </c>
      <c r="YN86" s="66"/>
      <c r="YO86" s="41">
        <v>4440.5924000000005</v>
      </c>
      <c r="YP86" s="42">
        <v>742.63392297559801</v>
      </c>
      <c r="YR86" s="41">
        <v>5858.5342414829202</v>
      </c>
      <c r="YS86" s="42">
        <v>768.55702567721698</v>
      </c>
      <c r="YT86" s="66"/>
      <c r="YU86" s="41">
        <v>5851.4137727236703</v>
      </c>
      <c r="YV86" s="42">
        <v>803.58339855956899</v>
      </c>
      <c r="YW86" s="66"/>
      <c r="YX86" s="41">
        <v>5832.7169819644196</v>
      </c>
      <c r="YY86" s="42">
        <v>853.436491380235</v>
      </c>
      <c r="YZ86" s="66"/>
      <c r="ZA86" s="41">
        <v>5811.7385382051598</v>
      </c>
      <c r="ZB86" s="42">
        <v>906.54296231386695</v>
      </c>
      <c r="ZC86" s="66"/>
      <c r="ZD86" s="41">
        <v>5984.6654082422501</v>
      </c>
      <c r="ZE86" s="42">
        <v>942.44174399713302</v>
      </c>
      <c r="ZF86" s="66"/>
      <c r="ZG86" s="41">
        <v>5778.4963163849197</v>
      </c>
      <c r="ZH86" s="42">
        <v>1038.18321716629</v>
      </c>
      <c r="ZJ86" s="41">
        <v>7363.3249012455499</v>
      </c>
      <c r="ZK86" s="42">
        <v>1058.1013707182899</v>
      </c>
      <c r="ZL86" s="66"/>
      <c r="ZM86" s="41">
        <v>7360.46367848315</v>
      </c>
      <c r="ZN86" s="42">
        <v>1102.42049993872</v>
      </c>
      <c r="ZO86" s="66"/>
      <c r="ZP86" s="41">
        <v>7345.5750757207497</v>
      </c>
      <c r="ZQ86" s="42">
        <v>1165.3599746272801</v>
      </c>
      <c r="ZR86" s="66"/>
      <c r="ZS86" s="41">
        <v>7328.3961029583497</v>
      </c>
      <c r="ZT86" s="42">
        <v>1232.5048089044501</v>
      </c>
      <c r="ZU86" s="66"/>
      <c r="ZV86" s="41">
        <v>7303.5965301959404</v>
      </c>
      <c r="ZW86" s="42">
        <v>1311.2017401599501</v>
      </c>
      <c r="ZX86" s="66"/>
      <c r="ZY86" s="41">
        <v>7308.3598575276801</v>
      </c>
      <c r="ZZ86" s="42">
        <v>1399.6136837839599</v>
      </c>
      <c r="AAB86" s="41">
        <v>8936.0368657504805</v>
      </c>
      <c r="AAC86" s="42">
        <v>1427.8522622620801</v>
      </c>
      <c r="AAD86" s="66"/>
      <c r="AAE86" s="41">
        <v>8895.1407097504707</v>
      </c>
      <c r="AAF86" s="42">
        <v>1487.5201998283801</v>
      </c>
      <c r="AAG86" s="66"/>
      <c r="AAH86" s="41">
        <v>8877.5194306625799</v>
      </c>
      <c r="AAI86" s="42">
        <v>1572.0715051572399</v>
      </c>
      <c r="AAJ86" s="66"/>
      <c r="AAK86" s="41">
        <v>9090.4779375527505</v>
      </c>
      <c r="AAL86" s="42">
        <v>1617.44717828286</v>
      </c>
      <c r="AAM86" s="66"/>
      <c r="AAN86" s="41">
        <v>8868.9909973988906</v>
      </c>
      <c r="AAO86" s="42">
        <v>1768.3907608142699</v>
      </c>
      <c r="AAP86" s="66"/>
      <c r="AAQ86" s="41">
        <v>8833.8430017459505</v>
      </c>
      <c r="AAR86" s="42">
        <v>1887.59472739084</v>
      </c>
      <c r="AAT86" s="91">
        <v>2173.3105849285998</v>
      </c>
      <c r="AAU86" s="92">
        <v>146.265414596391</v>
      </c>
      <c r="AAV86" s="80"/>
      <c r="AAW86" s="91">
        <v>2188.1599934392798</v>
      </c>
      <c r="AAX86" s="92">
        <v>152.62085511708301</v>
      </c>
      <c r="AAY86" s="80"/>
      <c r="AAZ86" s="91">
        <v>2205.3905571499499</v>
      </c>
      <c r="ABA86" s="92">
        <v>160.31079987391001</v>
      </c>
      <c r="ABB86" s="80"/>
      <c r="ABC86" s="91">
        <v>2372.55693748971</v>
      </c>
      <c r="ABD86" s="92">
        <v>173.494208491314</v>
      </c>
      <c r="ABF86" s="110">
        <v>2636.12356348913</v>
      </c>
      <c r="ABG86" s="111">
        <v>212.72491938449599</v>
      </c>
      <c r="ABH86" s="99"/>
      <c r="ABI86" s="110">
        <v>2653.9390410228498</v>
      </c>
      <c r="ABJ86" s="111">
        <v>221.86661580064199</v>
      </c>
      <c r="ABK86" s="99"/>
      <c r="ABL86" s="110">
        <v>2674.5889809565901</v>
      </c>
      <c r="ABM86" s="111">
        <v>232.89963617743899</v>
      </c>
      <c r="ABN86" s="99"/>
      <c r="ABO86" s="110">
        <v>2887.3388510735199</v>
      </c>
      <c r="ABP86" s="111">
        <v>253.269724116698</v>
      </c>
      <c r="ABR86" s="129">
        <v>3325.1397696465301</v>
      </c>
      <c r="ABS86" s="130">
        <v>302.59413265790403</v>
      </c>
      <c r="ABT86" s="118"/>
      <c r="ABU86" s="129">
        <v>3346.8279731305602</v>
      </c>
      <c r="ABV86" s="130">
        <v>314.69985547049401</v>
      </c>
      <c r="ABW86" s="118"/>
      <c r="ABX86" s="129">
        <v>3371.8845862145699</v>
      </c>
      <c r="ABY86" s="130">
        <v>329.23651227318101</v>
      </c>
      <c r="ABZ86" s="118"/>
      <c r="ACA86" s="129">
        <v>3619.4175799999998</v>
      </c>
      <c r="ACB86" s="130">
        <v>356.809042274516</v>
      </c>
      <c r="ACD86" s="148">
        <v>4054.01945548198</v>
      </c>
      <c r="ACE86" s="149">
        <v>422.12394999631402</v>
      </c>
      <c r="ACF86" s="137"/>
      <c r="ACG86" s="148">
        <v>4080.7035954197599</v>
      </c>
      <c r="ACH86" s="149">
        <v>439.58281837885102</v>
      </c>
      <c r="ACI86" s="137"/>
      <c r="ACJ86" s="148">
        <v>4111.5579273575304</v>
      </c>
      <c r="ACK86" s="149">
        <v>460.59497912533999</v>
      </c>
      <c r="ACL86" s="137"/>
      <c r="ACM86" s="148">
        <v>4146.0971172953004</v>
      </c>
      <c r="ACN86" s="149">
        <v>483.81306700368299</v>
      </c>
      <c r="ACP86" s="167">
        <v>5148.6501501330304</v>
      </c>
      <c r="ACQ86" s="168">
        <v>584.84471745812402</v>
      </c>
      <c r="ACR86" s="156"/>
      <c r="ACS86" s="167">
        <v>5174.5003334621397</v>
      </c>
      <c r="ACT86" s="168">
        <v>607.77953003505797</v>
      </c>
      <c r="ACU86" s="156"/>
      <c r="ACV86" s="167">
        <v>5212.7221633203799</v>
      </c>
      <c r="ACW86" s="168">
        <v>635.86699639697702</v>
      </c>
      <c r="ACX86" s="156"/>
      <c r="ACY86" s="167">
        <v>5255.44411237861</v>
      </c>
      <c r="ACZ86" s="168">
        <v>666.91110351231305</v>
      </c>
      <c r="ADB86" s="186">
        <v>7046.9892620973997</v>
      </c>
      <c r="ADC86" s="187">
        <v>967.54395359104103</v>
      </c>
      <c r="ADD86" s="175"/>
      <c r="ADE86" s="186">
        <v>7081.9637863737698</v>
      </c>
      <c r="ADF86" s="187">
        <v>1004.99125831988</v>
      </c>
      <c r="ADG86" s="175"/>
      <c r="ADH86" s="186">
        <v>7133.7160637265397</v>
      </c>
      <c r="ADI86" s="187">
        <v>1050.8485793119701</v>
      </c>
      <c r="ADJ86" s="175"/>
      <c r="ADK86" s="186">
        <v>7191.5166000000099</v>
      </c>
      <c r="ADL86" s="187">
        <v>1101.7927081021201</v>
      </c>
      <c r="ADN86" s="205">
        <v>9217.5118220415407</v>
      </c>
      <c r="ADO86" s="206">
        <v>1461.9919583416199</v>
      </c>
      <c r="ADP86" s="194"/>
      <c r="ADQ86" s="205">
        <v>9253.8729414721201</v>
      </c>
      <c r="ADR86" s="206">
        <v>1503.08587364751</v>
      </c>
      <c r="ADS86" s="194"/>
      <c r="ADT86" s="205">
        <v>9300.0814433026699</v>
      </c>
      <c r="ADU86" s="206">
        <v>1560.88115615061</v>
      </c>
      <c r="ADV86" s="194"/>
      <c r="ADW86" s="205">
        <v>9349.7986347332499</v>
      </c>
      <c r="ADX86" s="206">
        <v>1621.6926081359099</v>
      </c>
      <c r="ADY86" s="194"/>
      <c r="ADZ86" s="205">
        <v>9421.5778751943799</v>
      </c>
      <c r="AEA86" s="206">
        <v>1693.36131252019</v>
      </c>
      <c r="AEB86" s="194"/>
      <c r="AEC86" s="205">
        <v>9501.3520399999907</v>
      </c>
      <c r="AED86" s="206">
        <v>1773.93357544269</v>
      </c>
      <c r="AEF86" s="224">
        <v>11768.340073752899</v>
      </c>
      <c r="AEG86" s="225">
        <v>2097.7633529580098</v>
      </c>
      <c r="AEH86" s="213"/>
      <c r="AEI86" s="224">
        <v>11812.4250219446</v>
      </c>
      <c r="AEJ86" s="225">
        <v>2151.9138229803798</v>
      </c>
      <c r="AEK86" s="213"/>
      <c r="AEL86" s="224">
        <v>11868.1802233362</v>
      </c>
      <c r="AEM86" s="225">
        <v>2227.5967600745698</v>
      </c>
      <c r="AEN86" s="213"/>
      <c r="AEO86" s="224">
        <v>11928.0562025279</v>
      </c>
      <c r="AEP86" s="225">
        <v>2307.3329327444899</v>
      </c>
      <c r="AEQ86" s="213"/>
      <c r="AER86" s="224">
        <v>12014.845437711299</v>
      </c>
      <c r="AES86" s="225">
        <v>2401.3150163826699</v>
      </c>
      <c r="AET86" s="213"/>
      <c r="AEU86" s="224">
        <v>12092.606433302901</v>
      </c>
      <c r="AEV86" s="225">
        <v>2505.2657086294798</v>
      </c>
      <c r="AEX86" s="243">
        <v>14618.18637087</v>
      </c>
      <c r="AEY86" s="244">
        <v>2891.8025604794798</v>
      </c>
      <c r="AEZ86" s="232"/>
      <c r="AFA86" s="243">
        <v>14670.351404429701</v>
      </c>
      <c r="AFB86" s="244">
        <v>2960.8343693627598</v>
      </c>
      <c r="AFC86" s="232"/>
      <c r="AFD86" s="243">
        <v>14736.0095619894</v>
      </c>
      <c r="AFE86" s="244">
        <v>3056.9652205468701</v>
      </c>
      <c r="AFF86" s="232"/>
      <c r="AFG86" s="243">
        <v>14806.4005855491</v>
      </c>
      <c r="AFH86" s="244">
        <v>3158.2775954613498</v>
      </c>
      <c r="AFI86" s="232"/>
      <c r="AFJ86" s="243">
        <v>14887.3292171087</v>
      </c>
      <c r="AFK86" s="244">
        <v>3275.7946883017698</v>
      </c>
      <c r="AFL86" s="232"/>
      <c r="AFM86" s="243">
        <v>14999.8804</v>
      </c>
      <c r="AFN86" s="244">
        <v>3409.7136781453801</v>
      </c>
      <c r="AFP86" s="263">
        <v>17689.390562902499</v>
      </c>
      <c r="AFQ86" s="264">
        <v>3896.8731172449802</v>
      </c>
      <c r="AFR86" s="251"/>
      <c r="AFS86" s="263">
        <v>17728.387109302501</v>
      </c>
      <c r="AFT86" s="264">
        <v>3986.7086401668298</v>
      </c>
      <c r="AFU86" s="251"/>
      <c r="AFV86" s="263">
        <v>17807.331276237201</v>
      </c>
      <c r="AFW86" s="264">
        <v>4115.5639712390903</v>
      </c>
      <c r="AFX86" s="251"/>
      <c r="AFY86" s="263">
        <v>17891.9548823718</v>
      </c>
      <c r="AFZ86" s="264">
        <v>4251.4966153048299</v>
      </c>
      <c r="AGA86" s="251"/>
      <c r="AGB86" s="263">
        <v>18015.277729841</v>
      </c>
      <c r="AGC86" s="264">
        <v>4412.1808482952301</v>
      </c>
      <c r="AGD86" s="251"/>
      <c r="AGE86" s="263">
        <v>18124.594700000001</v>
      </c>
      <c r="AGF86" s="264">
        <v>4589.6661014676101</v>
      </c>
      <c r="AGH86" s="41"/>
      <c r="AGI86" s="42"/>
      <c r="AGK86" s="41"/>
      <c r="AGL86" s="42"/>
      <c r="AGN86" s="41"/>
      <c r="AGO86" s="42"/>
      <c r="AGQ86" s="41"/>
      <c r="AGR86" s="42"/>
      <c r="AGT86" s="41"/>
      <c r="AGU86" s="42"/>
      <c r="AGW86" s="41"/>
      <c r="AGX86" s="42"/>
      <c r="AGZ86" s="41"/>
      <c r="AHA86" s="42"/>
      <c r="AHC86" s="41"/>
      <c r="AHD86" s="42"/>
      <c r="AHF86" s="41"/>
      <c r="AHG86" s="42"/>
      <c r="AHI86" s="41"/>
      <c r="AHJ86" s="42"/>
      <c r="AHL86" s="41"/>
      <c r="AHM86" s="42"/>
      <c r="AHO86" s="41"/>
      <c r="AHP86" s="42"/>
      <c r="AHR86" s="41"/>
      <c r="AHS86" s="42"/>
      <c r="AHU86" s="41"/>
      <c r="AHV86" s="42"/>
      <c r="AHX86" s="41"/>
      <c r="AHY86" s="42"/>
      <c r="AIA86" s="41"/>
      <c r="AIB86" s="42"/>
      <c r="AID86" s="41"/>
      <c r="AIE86" s="42"/>
      <c r="AIG86" s="41"/>
      <c r="AIH86" s="42"/>
      <c r="AIJ86" s="41"/>
      <c r="AIK86" s="42"/>
      <c r="AIM86" s="41"/>
      <c r="AIN86" s="42"/>
      <c r="AIP86" s="41"/>
      <c r="AIQ86" s="42"/>
      <c r="AIS86" s="41"/>
      <c r="AIT86" s="42"/>
      <c r="AIV86" s="41"/>
      <c r="AIW86" s="42"/>
      <c r="AIY86" s="41"/>
      <c r="AIZ86" s="42"/>
      <c r="AJB86" s="41"/>
      <c r="AJC86" s="42"/>
      <c r="AJE86" s="41"/>
      <c r="AJF86" s="42"/>
      <c r="AJH86" s="41"/>
      <c r="AJI86" s="42"/>
      <c r="AJK86" s="41"/>
      <c r="AJL86" s="42"/>
      <c r="AJN86" s="41"/>
      <c r="AJO86" s="42"/>
      <c r="AJQ86" s="41"/>
      <c r="AJR86" s="42"/>
      <c r="AJT86" s="41"/>
      <c r="AJU86" s="42"/>
      <c r="AJW86" s="41"/>
      <c r="AJX86" s="42"/>
      <c r="AJZ86" s="41"/>
      <c r="AKA86" s="42"/>
      <c r="AKC86" s="41"/>
      <c r="AKD86" s="42"/>
      <c r="AKF86" s="41"/>
      <c r="AKG86" s="42"/>
      <c r="AKI86" s="41"/>
      <c r="AKJ86" s="42"/>
      <c r="AKL86" s="41"/>
      <c r="AKM86" s="42"/>
      <c r="AKN86" s="66"/>
      <c r="AKO86" s="41"/>
      <c r="AKP86" s="42"/>
      <c r="AKQ86" s="66"/>
      <c r="AKR86" s="41"/>
      <c r="AKS86" s="42"/>
      <c r="AKU86" s="41"/>
      <c r="AKV86" s="42"/>
      <c r="AKW86" s="66"/>
      <c r="AKX86" s="41"/>
      <c r="AKY86" s="42"/>
      <c r="AKZ86" s="66"/>
      <c r="ALA86" s="41"/>
      <c r="ALB86" s="42"/>
      <c r="ALD86" s="41"/>
      <c r="ALE86" s="42"/>
      <c r="ALF86" s="66"/>
      <c r="ALG86" s="41"/>
      <c r="ALH86" s="42"/>
      <c r="ALI86" s="66"/>
      <c r="ALJ86" s="41"/>
      <c r="ALK86" s="42"/>
      <c r="ALM86" s="41"/>
      <c r="ALN86" s="42"/>
      <c r="ALO86" s="66"/>
      <c r="ALP86" s="41"/>
      <c r="ALQ86" s="42"/>
      <c r="ALR86" s="66"/>
      <c r="ALS86" s="41"/>
      <c r="ALT86" s="42"/>
      <c r="ALV86" s="41"/>
      <c r="ALW86" s="42"/>
      <c r="ALX86" s="66"/>
      <c r="ALY86" s="41"/>
      <c r="ALZ86" s="42"/>
      <c r="AMA86" s="66"/>
      <c r="AMB86" s="41"/>
      <c r="AMC86" s="42"/>
      <c r="AME86" s="41"/>
      <c r="AMF86" s="42"/>
      <c r="AMG86" s="66"/>
      <c r="AMH86" s="41"/>
      <c r="AMI86" s="42"/>
      <c r="AMJ86" s="66"/>
      <c r="AMK86" s="41"/>
      <c r="AML86" s="42"/>
      <c r="AMN86" s="41"/>
      <c r="AMO86" s="42"/>
      <c r="AMP86" s="66"/>
      <c r="AMQ86" s="41"/>
      <c r="AMR86" s="42"/>
      <c r="AMS86" s="66"/>
      <c r="AMT86" s="41"/>
      <c r="AMU86" s="42"/>
      <c r="AMW86" s="41"/>
      <c r="AMX86" s="42"/>
      <c r="AMY86" s="66"/>
      <c r="AMZ86" s="41"/>
      <c r="ANA86" s="42"/>
      <c r="ANB86" s="66"/>
      <c r="ANC86" s="41"/>
      <c r="AND86" s="42"/>
      <c r="ANF86" s="41"/>
      <c r="ANG86" s="42"/>
      <c r="ANH86" s="66"/>
      <c r="ANI86" s="41"/>
      <c r="ANJ86" s="42"/>
      <c r="ANK86" s="66"/>
      <c r="ANL86" s="41"/>
      <c r="ANM86" s="42"/>
      <c r="ANO86" s="41"/>
      <c r="ANP86" s="42"/>
      <c r="ANQ86" s="66"/>
      <c r="ANR86" s="41"/>
      <c r="ANS86" s="42"/>
      <c r="ANT86" s="66"/>
      <c r="ANU86" s="41"/>
      <c r="ANV86" s="42"/>
      <c r="ANX86" s="41"/>
      <c r="ANY86" s="42"/>
      <c r="ANZ86" s="66"/>
      <c r="AOA86" s="41"/>
      <c r="AOB86" s="42"/>
      <c r="AOC86" s="66"/>
      <c r="AOD86" s="41"/>
      <c r="AOE86" s="42"/>
      <c r="AOG86" s="41"/>
      <c r="AOH86" s="42"/>
      <c r="AOI86" s="66"/>
      <c r="AOJ86" s="41"/>
      <c r="AOK86" s="42"/>
      <c r="AOL86" s="66"/>
      <c r="AOM86" s="41"/>
      <c r="AON86" s="42"/>
      <c r="AOP86" s="41"/>
      <c r="AOQ86" s="42"/>
      <c r="AOS86" s="41"/>
      <c r="AOT86" s="42"/>
      <c r="AOV86" s="41"/>
      <c r="AOW86" s="42"/>
      <c r="AOY86" s="41"/>
      <c r="AOZ86" s="42"/>
      <c r="APB86" s="41"/>
      <c r="APC86" s="42"/>
      <c r="APE86" s="41"/>
      <c r="APF86" s="42"/>
      <c r="APH86" s="41"/>
      <c r="API86" s="42"/>
      <c r="APK86" s="41"/>
      <c r="APL86" s="42"/>
      <c r="APN86" s="41"/>
      <c r="APO86" s="42"/>
      <c r="APQ86" s="41"/>
      <c r="APR86" s="42"/>
      <c r="APT86" s="41"/>
      <c r="APU86" s="42"/>
      <c r="APW86" s="41"/>
      <c r="APX86" s="42"/>
      <c r="APZ86" s="41"/>
      <c r="AQA86" s="42"/>
      <c r="AQC86" s="41"/>
      <c r="AQD86" s="42"/>
      <c r="AQF86" s="41"/>
      <c r="AQG86" s="42"/>
      <c r="AQI86" s="41"/>
      <c r="AQJ86" s="42"/>
      <c r="AQL86" s="41"/>
      <c r="AQM86" s="42"/>
      <c r="AQO86" s="41"/>
      <c r="AQP86" s="42"/>
      <c r="AQR86" s="41"/>
      <c r="AQS86" s="42"/>
      <c r="AQU86" s="41"/>
      <c r="AQV86" s="42"/>
      <c r="AQX86" s="41"/>
      <c r="AQY86" s="42"/>
      <c r="ARA86" s="41"/>
      <c r="ARB86" s="42"/>
      <c r="ARD86" s="41"/>
      <c r="ARE86" s="42"/>
      <c r="ARG86" s="41"/>
      <c r="ARH86" s="42"/>
      <c r="ARJ86" s="41"/>
      <c r="ARK86" s="42"/>
      <c r="ARM86" s="41"/>
      <c r="ARN86" s="42"/>
      <c r="ARP86" s="41"/>
      <c r="ARQ86" s="42"/>
      <c r="ARS86" s="41"/>
      <c r="ART86" s="42"/>
      <c r="ARV86" s="41"/>
      <c r="ARW86" s="42"/>
      <c r="ARY86" s="41"/>
      <c r="ARZ86" s="42"/>
      <c r="ASB86" s="41"/>
      <c r="ASC86" s="42"/>
      <c r="ASE86" s="41"/>
      <c r="ASF86" s="42"/>
      <c r="ASH86" s="41"/>
      <c r="ASI86" s="42"/>
      <c r="ASK86" s="41"/>
      <c r="ASL86" s="42"/>
      <c r="ASN86" s="41"/>
      <c r="ASO86" s="42"/>
      <c r="ASQ86" s="41"/>
      <c r="ASR86" s="42"/>
      <c r="AST86" s="41"/>
      <c r="ASU86" s="42"/>
      <c r="ASW86" s="41"/>
      <c r="ASX86" s="42"/>
      <c r="ASZ86" s="41"/>
      <c r="ATA86" s="42"/>
      <c r="ATC86" s="41"/>
      <c r="ATD86" s="42"/>
      <c r="ATF86" s="41"/>
      <c r="ATG86" s="42"/>
      <c r="ATI86" s="41"/>
      <c r="ATJ86" s="42"/>
      <c r="ATL86" s="41"/>
      <c r="ATM86" s="42"/>
      <c r="ATO86" s="41"/>
      <c r="ATP86" s="42"/>
      <c r="ATR86" s="41"/>
      <c r="ATS86" s="42"/>
      <c r="ATU86" s="41"/>
      <c r="ATV86" s="42"/>
      <c r="ATX86" s="41"/>
      <c r="ATY86" s="42"/>
      <c r="AUA86" s="41"/>
      <c r="AUB86" s="42"/>
      <c r="AUD86" s="41"/>
      <c r="AUE86" s="42"/>
      <c r="AUG86" s="41"/>
      <c r="AUH86" s="42"/>
      <c r="AUJ86" s="41"/>
      <c r="AUK86" s="42"/>
      <c r="AUM86" s="41"/>
      <c r="AUN86" s="42"/>
      <c r="AUP86" s="41"/>
      <c r="AUQ86" s="42"/>
      <c r="AUS86" s="41"/>
      <c r="AUT86" s="42"/>
      <c r="AUV86" s="41"/>
      <c r="AUW86" s="42"/>
      <c r="AUY86" s="41"/>
      <c r="AUZ86" s="42"/>
      <c r="AVB86" s="41"/>
      <c r="AVC86" s="42"/>
      <c r="AVE86" s="41"/>
      <c r="AVF86" s="42"/>
      <c r="AVH86" s="41"/>
      <c r="AVI86" s="42"/>
      <c r="AVK86" s="41"/>
      <c r="AVL86" s="42"/>
      <c r="AVN86" s="41"/>
      <c r="AVO86" s="42"/>
      <c r="AVQ86" s="41"/>
      <c r="AVR86" s="42"/>
      <c r="AVT86" s="41"/>
      <c r="AVU86" s="42"/>
      <c r="AVW86" s="41"/>
      <c r="AVX86" s="42"/>
      <c r="AVZ86" s="41"/>
      <c r="AWA86" s="42"/>
      <c r="AWC86" s="41"/>
      <c r="AWD86" s="42"/>
      <c r="AWF86" s="41"/>
      <c r="AWG86" s="42"/>
      <c r="AWH86" s="66"/>
      <c r="AWI86" s="41"/>
      <c r="AWJ86" s="42"/>
      <c r="AWK86" s="66"/>
      <c r="AWL86" s="41"/>
      <c r="AWM86" s="42"/>
      <c r="AWO86" s="41"/>
      <c r="AWP86" s="42"/>
      <c r="AWQ86" s="66"/>
      <c r="AWR86" s="41"/>
      <c r="AWS86" s="42"/>
      <c r="AWT86" s="66"/>
      <c r="AWU86" s="41"/>
      <c r="AWV86" s="42"/>
      <c r="AWX86" s="41"/>
      <c r="AWY86" s="42"/>
      <c r="AWZ86" s="66"/>
      <c r="AXA86" s="41"/>
      <c r="AXB86" s="42"/>
      <c r="AXC86" s="66"/>
      <c r="AXD86" s="41"/>
      <c r="AXE86" s="42"/>
      <c r="AXG86" s="41"/>
      <c r="AXH86" s="42"/>
      <c r="AXI86" s="66"/>
      <c r="AXJ86" s="41"/>
      <c r="AXK86" s="42"/>
      <c r="AXL86" s="66"/>
      <c r="AXM86" s="41"/>
      <c r="AXN86" s="42"/>
      <c r="AXP86" s="41"/>
      <c r="AXQ86" s="42"/>
      <c r="AXR86" s="66"/>
      <c r="AXS86" s="41"/>
      <c r="AXT86" s="42"/>
      <c r="AXU86" s="66"/>
      <c r="AXV86" s="41"/>
      <c r="AXW86" s="42"/>
      <c r="AXY86" s="41"/>
      <c r="AXZ86" s="42"/>
      <c r="AYA86" s="66"/>
      <c r="AYB86" s="41"/>
      <c r="AYC86" s="42"/>
      <c r="AYD86" s="66"/>
      <c r="AYE86" s="41"/>
      <c r="AYF86" s="42"/>
      <c r="AYH86" s="41"/>
      <c r="AYI86" s="42"/>
      <c r="AYJ86" s="66"/>
      <c r="AYK86" s="41"/>
      <c r="AYL86" s="42"/>
      <c r="AYM86" s="66"/>
      <c r="AYN86" s="41"/>
      <c r="AYO86" s="42"/>
      <c r="AYQ86" s="41"/>
      <c r="AYR86" s="42"/>
      <c r="AYS86" s="66"/>
      <c r="AYT86" s="41"/>
      <c r="AYU86" s="42"/>
      <c r="AYV86" s="66"/>
      <c r="AYW86" s="41"/>
      <c r="AYX86" s="42"/>
      <c r="AYZ86" s="41"/>
      <c r="AZA86" s="42"/>
      <c r="AZB86" s="66"/>
      <c r="AZC86" s="41"/>
      <c r="AZD86" s="42"/>
      <c r="AZE86" s="66"/>
      <c r="AZF86" s="41"/>
      <c r="AZG86" s="42"/>
      <c r="AZI86" s="41"/>
      <c r="AZJ86" s="42"/>
      <c r="AZK86" s="66"/>
      <c r="AZL86" s="41"/>
      <c r="AZM86" s="42"/>
      <c r="AZN86" s="66"/>
      <c r="AZO86" s="41"/>
      <c r="AZP86" s="42"/>
      <c r="AZR86" s="41"/>
      <c r="AZS86" s="42"/>
      <c r="AZT86" s="66"/>
      <c r="AZU86" s="41"/>
      <c r="AZV86" s="42"/>
      <c r="AZW86" s="66"/>
      <c r="AZX86" s="41"/>
      <c r="AZY86" s="42"/>
    </row>
    <row r="87" spans="2:1377" x14ac:dyDescent="0.15">
      <c r="B87" s="41">
        <v>531.751797646162</v>
      </c>
      <c r="C87" s="42">
        <v>32.267962914048603</v>
      </c>
      <c r="E87" s="41">
        <v>530.30930448850097</v>
      </c>
      <c r="F87" s="42">
        <v>34.724345588709902</v>
      </c>
      <c r="H87" s="41">
        <v>547.98843159434796</v>
      </c>
      <c r="I87" s="42">
        <v>36.669001292152302</v>
      </c>
      <c r="J87" s="66"/>
      <c r="K87" s="41">
        <v>600.30584303577598</v>
      </c>
      <c r="L87" s="42">
        <v>40.332228124213401</v>
      </c>
      <c r="N87" s="41">
        <v>656.02090459027204</v>
      </c>
      <c r="O87" s="42">
        <v>47.614445511282398</v>
      </c>
      <c r="P87" s="66"/>
      <c r="Q87" s="41">
        <v>655.11762702476301</v>
      </c>
      <c r="R87" s="42">
        <v>51.196796028350001</v>
      </c>
      <c r="S87" s="66"/>
      <c r="T87" s="41">
        <v>652.21962945925804</v>
      </c>
      <c r="U87" s="42">
        <v>55.564392498218503</v>
      </c>
      <c r="V87" s="66"/>
      <c r="W87" s="41">
        <v>744.90998997692998</v>
      </c>
      <c r="X87" s="42">
        <v>59.711981571638603</v>
      </c>
      <c r="Z87" s="41">
        <v>855.10715841812203</v>
      </c>
      <c r="AA87" s="42">
        <v>67.741034492968296</v>
      </c>
      <c r="AB87" s="66"/>
      <c r="AC87" s="41">
        <v>856.18223442450596</v>
      </c>
      <c r="AD87" s="42">
        <v>72.473304273928406</v>
      </c>
      <c r="AE87" s="66"/>
      <c r="AF87" s="41">
        <v>855.18243043089001</v>
      </c>
      <c r="AG87" s="42">
        <v>78.237085645138094</v>
      </c>
      <c r="AH87" s="66"/>
      <c r="AI87" s="41">
        <v>927.53440662958496</v>
      </c>
      <c r="AJ87" s="42">
        <v>86.228459787889804</v>
      </c>
      <c r="AL87" s="41">
        <v>1034.2419396113501</v>
      </c>
      <c r="AM87" s="42">
        <v>95.056955102892104</v>
      </c>
      <c r="AN87" s="66"/>
      <c r="AO87" s="41">
        <v>1034.90941252845</v>
      </c>
      <c r="AP87" s="42">
        <v>101.92980941075599</v>
      </c>
      <c r="AQ87" s="66"/>
      <c r="AR87" s="41">
        <v>1032.91928544555</v>
      </c>
      <c r="AS87" s="42">
        <v>110.312366184358</v>
      </c>
      <c r="AT87" s="66"/>
      <c r="AU87" s="41">
        <v>1029.4114249956599</v>
      </c>
      <c r="AV87" s="42">
        <v>119.613961513421</v>
      </c>
      <c r="AX87" s="41">
        <v>1344.3248450362</v>
      </c>
      <c r="AY87" s="42">
        <v>130.87005490916701</v>
      </c>
      <c r="AZ87" s="66"/>
      <c r="BA87" s="41">
        <v>1335.3309163522699</v>
      </c>
      <c r="BB87" s="42">
        <v>139.976078571448</v>
      </c>
      <c r="BC87" s="66"/>
      <c r="BD87" s="41">
        <v>1334.8421789843901</v>
      </c>
      <c r="BE87" s="42">
        <v>151.08459549343701</v>
      </c>
      <c r="BF87" s="66"/>
      <c r="BG87" s="41">
        <v>1332.65859440075</v>
      </c>
      <c r="BH87" s="42">
        <v>163.44880851879401</v>
      </c>
      <c r="BJ87" s="41">
        <v>1854.12781751693</v>
      </c>
      <c r="BK87" s="42">
        <v>217.627489006057</v>
      </c>
      <c r="BL87" s="66"/>
      <c r="BM87" s="41">
        <v>1842.94164779691</v>
      </c>
      <c r="BN87" s="42">
        <v>232.576265221169</v>
      </c>
      <c r="BO87" s="66"/>
      <c r="BP87" s="41">
        <v>1843.54370835687</v>
      </c>
      <c r="BQ87" s="42">
        <v>250.83090083745</v>
      </c>
      <c r="BR87" s="66"/>
      <c r="BS87" s="41">
        <v>1841.9665242587901</v>
      </c>
      <c r="BT87" s="42">
        <v>271.244807654819</v>
      </c>
      <c r="BV87" s="41">
        <v>2459.81356940773</v>
      </c>
      <c r="BW87" s="42">
        <v>326.10793399451398</v>
      </c>
      <c r="BX87" s="66"/>
      <c r="BY87" s="41">
        <v>2455.51320532927</v>
      </c>
      <c r="BZ87" s="42">
        <v>342.36857991639801</v>
      </c>
      <c r="CA87" s="66"/>
      <c r="CB87" s="41">
        <v>2442.6307612507999</v>
      </c>
      <c r="CC87" s="42">
        <v>365.61316204407501</v>
      </c>
      <c r="CD87" s="66"/>
      <c r="CE87" s="41">
        <v>2428.2207971723501</v>
      </c>
      <c r="CF87" s="42">
        <v>390.29692648365699</v>
      </c>
      <c r="CG87" s="66"/>
      <c r="CH87" s="41">
        <v>2431.2037490154198</v>
      </c>
      <c r="CI87" s="42">
        <v>419.07157878706698</v>
      </c>
      <c r="CJ87" s="66"/>
      <c r="CK87" s="41">
        <v>2517.4677474462001</v>
      </c>
      <c r="CL87" s="42">
        <v>440.11593669937503</v>
      </c>
      <c r="CN87" s="41">
        <v>3250.9315137045101</v>
      </c>
      <c r="CO87" s="42">
        <v>467.19561807110603</v>
      </c>
      <c r="CP87" s="66"/>
      <c r="CQ87" s="41">
        <v>3251.1391419452498</v>
      </c>
      <c r="CR87" s="42">
        <v>488.45599209753999</v>
      </c>
      <c r="CS87" s="66"/>
      <c r="CT87" s="41">
        <v>3242.63153018601</v>
      </c>
      <c r="CU87" s="42">
        <v>518.71666799558898</v>
      </c>
      <c r="CV87" s="66"/>
      <c r="CW87" s="41">
        <v>3232.6808584267501</v>
      </c>
      <c r="CX87" s="42">
        <v>550.95132007197503</v>
      </c>
      <c r="CY87" s="66"/>
      <c r="CZ87" s="41">
        <v>3353.73822963049</v>
      </c>
      <c r="DA87" s="42">
        <v>572.27814694770098</v>
      </c>
      <c r="DB87" s="66"/>
      <c r="DC87" s="41">
        <v>3323.6383999999998</v>
      </c>
      <c r="DD87" s="42">
        <v>616.35388691997503</v>
      </c>
      <c r="DF87" s="41">
        <v>4144.5910422144598</v>
      </c>
      <c r="DG87" s="42">
        <v>643.22671778764902</v>
      </c>
      <c r="DH87" s="66"/>
      <c r="DI87" s="41">
        <v>4149.8721494520596</v>
      </c>
      <c r="DJ87" s="42">
        <v>670.12778533705296</v>
      </c>
      <c r="DK87" s="66"/>
      <c r="DL87" s="41">
        <v>4146.3048566896696</v>
      </c>
      <c r="DM87" s="42">
        <v>708.331940380064</v>
      </c>
      <c r="DN87" s="66"/>
      <c r="DO87" s="41">
        <v>4262.2305856400599</v>
      </c>
      <c r="DP87" s="42">
        <v>728.27885710136502</v>
      </c>
      <c r="DQ87" s="66"/>
      <c r="DR87" s="41">
        <v>4131.14667116486</v>
      </c>
      <c r="DS87" s="42">
        <v>796.85447552092</v>
      </c>
      <c r="DT87" s="66"/>
      <c r="DU87" s="41">
        <v>4259.3446505674701</v>
      </c>
      <c r="DV87" s="42">
        <v>832.20999202353505</v>
      </c>
      <c r="DX87" s="41">
        <v>5046.50335225458</v>
      </c>
      <c r="DY87" s="42">
        <v>867.99611723355497</v>
      </c>
      <c r="DZ87" s="66"/>
      <c r="EA87" s="41">
        <v>5015.37799225458</v>
      </c>
      <c r="EB87" s="42">
        <v>904.21267332713296</v>
      </c>
      <c r="EC87" s="66"/>
      <c r="ED87" s="41">
        <v>5011.3422851666801</v>
      </c>
      <c r="EE87" s="42">
        <v>955.53524188804101</v>
      </c>
      <c r="EF87" s="66"/>
      <c r="EG87" s="41">
        <v>5151.4333368150801</v>
      </c>
      <c r="EH87" s="42">
        <v>982.27974014624294</v>
      </c>
      <c r="EI87" s="66"/>
      <c r="EJ87" s="41">
        <v>5034.9982839029699</v>
      </c>
      <c r="EK87" s="42">
        <v>1074.6979562071499</v>
      </c>
      <c r="EL87" s="66"/>
      <c r="EM87" s="41">
        <v>5147.97187196904</v>
      </c>
      <c r="EN87" s="42">
        <v>1122.4628693811101</v>
      </c>
      <c r="EP87" s="41">
        <v>1437.2753345106701</v>
      </c>
      <c r="EQ87" s="42">
        <v>62.633797523197998</v>
      </c>
      <c r="ER87" s="66"/>
      <c r="ES87" s="41">
        <v>1448.7748413530101</v>
      </c>
      <c r="ET87" s="42">
        <v>66.890501341714298</v>
      </c>
      <c r="EU87" s="66"/>
      <c r="EV87" s="41">
        <v>1461.3677881953399</v>
      </c>
      <c r="EW87" s="42">
        <v>72.081181792015002</v>
      </c>
      <c r="EX87" s="66"/>
      <c r="EY87" s="41">
        <v>1581.7228</v>
      </c>
      <c r="EZ87" s="42">
        <v>78.827854949451293</v>
      </c>
      <c r="FB87" s="41">
        <v>1748.65617830155</v>
      </c>
      <c r="FC87" s="42">
        <v>92.497086153645398</v>
      </c>
      <c r="FD87" s="66"/>
      <c r="FE87" s="41">
        <v>1762.8519007360401</v>
      </c>
      <c r="FF87" s="42">
        <v>98.715296573755296</v>
      </c>
      <c r="FG87" s="66"/>
      <c r="FH87" s="41">
        <v>1778.4129031705299</v>
      </c>
      <c r="FI87" s="42">
        <v>106.301363167585</v>
      </c>
      <c r="FJ87" s="66"/>
      <c r="FK87" s="41">
        <v>1931.70679532197</v>
      </c>
      <c r="FL87" s="42">
        <v>116.848057022619</v>
      </c>
      <c r="FN87" s="41">
        <v>2217.79221503094</v>
      </c>
      <c r="FO87" s="42">
        <v>131.86104579688299</v>
      </c>
      <c r="FP87" s="66"/>
      <c r="FQ87" s="41">
        <v>2236.1232910373301</v>
      </c>
      <c r="FR87" s="42">
        <v>140.070764937273</v>
      </c>
      <c r="FS87" s="66"/>
      <c r="FT87" s="41">
        <v>2256.2194870437102</v>
      </c>
      <c r="FU87" s="42">
        <v>150.07547064117099</v>
      </c>
      <c r="FV87" s="66"/>
      <c r="FW87" s="41">
        <v>2432.6365188612899</v>
      </c>
      <c r="FX87" s="42">
        <v>164.49698924674101</v>
      </c>
      <c r="FZ87" s="41">
        <v>2700.2761396527299</v>
      </c>
      <c r="GA87" s="42">
        <v>184.94051910140601</v>
      </c>
      <c r="GB87" s="66"/>
      <c r="GC87" s="41">
        <v>2722.51361256982</v>
      </c>
      <c r="GD87" s="42">
        <v>196.88639986198601</v>
      </c>
      <c r="GE87" s="66"/>
      <c r="GF87" s="41">
        <v>2818.3858042382099</v>
      </c>
      <c r="GG87" s="42">
        <v>205.58835742028199</v>
      </c>
      <c r="GH87" s="66"/>
      <c r="GI87" s="41">
        <v>2773.5687584040202</v>
      </c>
      <c r="GJ87" s="42">
        <v>227.59993359136101</v>
      </c>
      <c r="GL87" s="41">
        <v>3444.9010977200501</v>
      </c>
      <c r="GM87" s="42">
        <v>254.899607763685</v>
      </c>
      <c r="GN87" s="66"/>
      <c r="GO87" s="41">
        <v>3461.7911690361102</v>
      </c>
      <c r="GP87" s="42">
        <v>270.729837641318</v>
      </c>
      <c r="GQ87" s="66"/>
      <c r="GR87" s="41">
        <v>3492.9464316682402</v>
      </c>
      <c r="GS87" s="42">
        <v>290.04881496068703</v>
      </c>
      <c r="GT87" s="66"/>
      <c r="GU87" s="41">
        <v>3526.9750872157601</v>
      </c>
      <c r="GV87" s="42">
        <v>311.50757593433599</v>
      </c>
      <c r="GX87" s="41">
        <v>4721.2465912725402</v>
      </c>
      <c r="GY87" s="42">
        <v>424.09681659563898</v>
      </c>
      <c r="GZ87" s="66"/>
      <c r="HA87" s="41">
        <v>4744.5724215525197</v>
      </c>
      <c r="HB87" s="42">
        <v>450.102406128165</v>
      </c>
      <c r="HC87" s="66"/>
      <c r="HD87" s="41">
        <v>4787.3664821124803</v>
      </c>
      <c r="HE87" s="42">
        <v>481.87140600558502</v>
      </c>
      <c r="HF87" s="66"/>
      <c r="HG87" s="41">
        <v>4964.1744323064204</v>
      </c>
      <c r="HH87" s="42">
        <v>502.96437506041798</v>
      </c>
      <c r="HJ87" s="41">
        <v>6187.7443063431701</v>
      </c>
      <c r="HK87" s="42">
        <v>637.63676587892598</v>
      </c>
      <c r="HL87" s="66"/>
      <c r="HM87" s="41">
        <v>6215.5319422647099</v>
      </c>
      <c r="HN87" s="42">
        <v>665.88042759428902</v>
      </c>
      <c r="HO87" s="66"/>
      <c r="HP87" s="41">
        <v>6247.2654981862397</v>
      </c>
      <c r="HQ87" s="42">
        <v>706.40242206825303</v>
      </c>
      <c r="HR87" s="66"/>
      <c r="HS87" s="41">
        <v>6281.1435341077904</v>
      </c>
      <c r="HT87" s="42">
        <v>749.35917102366</v>
      </c>
      <c r="HU87" s="66"/>
      <c r="HV87" s="41">
        <v>6511.4189414801003</v>
      </c>
      <c r="HW87" s="42">
        <v>777.15610899847104</v>
      </c>
      <c r="HX87" s="66"/>
      <c r="HY87" s="41">
        <v>6407.4075999999995</v>
      </c>
      <c r="HZ87" s="42">
        <v>855.23837358297806</v>
      </c>
      <c r="IB87" s="41">
        <v>7951.5296559278404</v>
      </c>
      <c r="IC87" s="42">
        <v>915.44989427722805</v>
      </c>
      <c r="ID87" s="66"/>
      <c r="IE87" s="41">
        <v>7987.8362841685803</v>
      </c>
      <c r="IF87" s="42">
        <v>952.40099430939199</v>
      </c>
      <c r="IG87" s="66"/>
      <c r="IH87" s="41">
        <v>8029.5216724093398</v>
      </c>
      <c r="II87" s="42">
        <v>1005.15984979207</v>
      </c>
      <c r="IJ87" s="66"/>
      <c r="IK87" s="41">
        <v>8073.89500065008</v>
      </c>
      <c r="IL87" s="42">
        <v>1061.27665237067</v>
      </c>
      <c r="IM87" s="66"/>
      <c r="IN87" s="41">
        <v>8151.4182971315804</v>
      </c>
      <c r="IO87" s="42">
        <v>1126.7859202111299</v>
      </c>
      <c r="IP87" s="66"/>
      <c r="IQ87" s="41">
        <v>8206.4992000000002</v>
      </c>
      <c r="IR87" s="42">
        <v>1200.1494637465601</v>
      </c>
      <c r="IT87" s="41">
        <v>9926.43003183375</v>
      </c>
      <c r="IU87" s="42">
        <v>1262.5835164309999</v>
      </c>
      <c r="IV87" s="66"/>
      <c r="IW87" s="41">
        <v>9971.8211390713495</v>
      </c>
      <c r="IX87" s="42">
        <v>1309.35668862799</v>
      </c>
      <c r="IY87" s="66"/>
      <c r="IZ87" s="41">
        <v>10024.023846309001</v>
      </c>
      <c r="JA87" s="42">
        <v>1375.9729746805899</v>
      </c>
      <c r="JB87" s="66"/>
      <c r="JC87" s="41">
        <v>10079.4579535465</v>
      </c>
      <c r="JD87" s="42">
        <v>1446.9389254959999</v>
      </c>
      <c r="JE87" s="66"/>
      <c r="JF87" s="41">
        <v>10140.985660784199</v>
      </c>
      <c r="JG87" s="42">
        <v>1530.01807468467</v>
      </c>
      <c r="JH87" s="66"/>
      <c r="JI87" s="41">
        <v>10506.9925186849</v>
      </c>
      <c r="JJ87" s="42">
        <v>1578.22179764054</v>
      </c>
      <c r="JL87" s="41">
        <v>12031.758631377899</v>
      </c>
      <c r="JM87" s="42">
        <v>1703.9584518345901</v>
      </c>
      <c r="JN87" s="66"/>
      <c r="JO87" s="41">
        <v>12048.765271377901</v>
      </c>
      <c r="JP87" s="42">
        <v>1766.9562567667799</v>
      </c>
      <c r="JQ87" s="66"/>
      <c r="JR87" s="41">
        <v>12111.65356429</v>
      </c>
      <c r="JS87" s="42">
        <v>1856.4565724649999</v>
      </c>
      <c r="JT87" s="66"/>
      <c r="JU87" s="41">
        <v>12178.4195372021</v>
      </c>
      <c r="JV87" s="42">
        <v>1951.9311867623001</v>
      </c>
      <c r="JW87" s="66"/>
      <c r="JX87" s="41">
        <v>12293.8535630263</v>
      </c>
      <c r="JY87" s="42">
        <v>2063.88062808827</v>
      </c>
      <c r="JZ87" s="66"/>
      <c r="KA87" s="41">
        <v>12693.666413411</v>
      </c>
      <c r="KB87" s="42">
        <v>2128.8804025355598</v>
      </c>
      <c r="KD87" s="41">
        <v>2785.8857667260299</v>
      </c>
      <c r="KE87" s="42">
        <v>156.860083919462</v>
      </c>
      <c r="KF87" s="66"/>
      <c r="KG87" s="41">
        <v>2858.4009729036402</v>
      </c>
      <c r="KH87" s="42">
        <v>159.61804502605699</v>
      </c>
      <c r="KI87" s="66"/>
      <c r="KJ87" s="41">
        <v>2811.4528762842201</v>
      </c>
      <c r="KK87" s="42">
        <v>170.83350792799899</v>
      </c>
      <c r="KL87" s="66"/>
      <c r="KM87" s="41">
        <v>3152.10521744681</v>
      </c>
      <c r="KN87" s="42">
        <v>176.169435709488</v>
      </c>
      <c r="KP87" s="41">
        <v>3376.5187793520299</v>
      </c>
      <c r="KQ87" s="42">
        <v>228.74215007523799</v>
      </c>
      <c r="KR87" s="66"/>
      <c r="KS87" s="41">
        <v>3390.9309689101001</v>
      </c>
      <c r="KT87" s="42">
        <v>237.937758047118</v>
      </c>
      <c r="KU87" s="66"/>
      <c r="KV87" s="41">
        <v>3483.64593700674</v>
      </c>
      <c r="KW87" s="42">
        <v>243.561448684396</v>
      </c>
      <c r="KX87" s="66"/>
      <c r="KY87" s="41">
        <v>3831.69655556409</v>
      </c>
      <c r="KZ87" s="42">
        <v>257.82140495443002</v>
      </c>
      <c r="LB87" s="41">
        <v>4252.2375777002599</v>
      </c>
      <c r="LC87" s="42">
        <v>326.07496226715602</v>
      </c>
      <c r="LD87" s="66"/>
      <c r="LE87" s="41">
        <v>4359.2754047559702</v>
      </c>
      <c r="LF87" s="42">
        <v>330.60326801883502</v>
      </c>
      <c r="LG87" s="66"/>
      <c r="LH87" s="41">
        <v>4383.68758016013</v>
      </c>
      <c r="LI87" s="42">
        <v>345.24570627907099</v>
      </c>
      <c r="LJ87" s="66"/>
      <c r="LK87" s="41">
        <v>4691.5448999999999</v>
      </c>
      <c r="LL87" s="42">
        <v>372.858858988169</v>
      </c>
      <c r="LN87" s="41">
        <v>5186.38482146961</v>
      </c>
      <c r="LO87" s="42">
        <v>454.729615735523</v>
      </c>
      <c r="LP87" s="66"/>
      <c r="LQ87" s="41">
        <v>5208.2267001365499</v>
      </c>
      <c r="LR87" s="42">
        <v>472.34155373815202</v>
      </c>
      <c r="LS87" s="66"/>
      <c r="LT87" s="41">
        <v>5347.7621884722903</v>
      </c>
      <c r="LU87" s="42">
        <v>482.53984019388002</v>
      </c>
      <c r="LV87" s="66"/>
      <c r="LW87" s="41">
        <v>5381.3379558684101</v>
      </c>
      <c r="LX87" s="42">
        <v>505.79686683305403</v>
      </c>
      <c r="LZ87" s="41">
        <v>6579.5505850989703</v>
      </c>
      <c r="MA87" s="42">
        <v>630.07973571435105</v>
      </c>
      <c r="MB87" s="66"/>
      <c r="MC87" s="41">
        <v>6599.49210594125</v>
      </c>
      <c r="MD87" s="42">
        <v>653.10148583392197</v>
      </c>
      <c r="ME87" s="66"/>
      <c r="MF87" s="41">
        <v>6630.5954772258001</v>
      </c>
      <c r="MG87" s="42">
        <v>681.28247451319805</v>
      </c>
      <c r="MH87" s="66"/>
      <c r="MI87" s="41">
        <v>6815.2365</v>
      </c>
      <c r="MJ87" s="42">
        <v>697.21638529740096</v>
      </c>
      <c r="ML87" s="41">
        <v>9001.9809649518902</v>
      </c>
      <c r="MM87" s="42">
        <v>1043.36838037646</v>
      </c>
      <c r="MN87" s="66"/>
      <c r="MO87" s="41">
        <v>9029.0853299310693</v>
      </c>
      <c r="MP87" s="42">
        <v>1081.0333281676001</v>
      </c>
      <c r="MQ87" s="66"/>
      <c r="MR87" s="41">
        <v>9071.3588662894399</v>
      </c>
      <c r="MS87" s="42">
        <v>1127.1967960882801</v>
      </c>
      <c r="MT87" s="66"/>
      <c r="MU87" s="41">
        <v>9322.0164999999997</v>
      </c>
      <c r="MV87" s="42">
        <v>1152.9447433646001</v>
      </c>
      <c r="MX87" s="41">
        <v>11777.3013568563</v>
      </c>
      <c r="MY87" s="42">
        <v>1579.56581800707</v>
      </c>
      <c r="MZ87" s="66"/>
      <c r="NA87" s="41">
        <v>12043.0748729062</v>
      </c>
      <c r="NB87" s="42">
        <v>1582.8774674783001</v>
      </c>
      <c r="NC87" s="66"/>
      <c r="ND87" s="41">
        <v>12087.705092255201</v>
      </c>
      <c r="NE87" s="42">
        <v>1640.33327235961</v>
      </c>
      <c r="NF87" s="66"/>
      <c r="NG87" s="41">
        <v>12135.704759604199</v>
      </c>
      <c r="NH87" s="42">
        <v>1701.3735663370601</v>
      </c>
      <c r="NI87" s="66"/>
      <c r="NJ87" s="41">
        <v>12205.844382302201</v>
      </c>
      <c r="NK87" s="42">
        <v>1773.3705350943001</v>
      </c>
      <c r="NL87" s="66"/>
      <c r="NM87" s="41">
        <v>12005.21472</v>
      </c>
      <c r="NN87" s="42">
        <v>1892.3074965827</v>
      </c>
      <c r="NP87" s="41">
        <v>15008.087965929601</v>
      </c>
      <c r="NQ87" s="42">
        <v>2269.4123695982198</v>
      </c>
      <c r="NR87" s="66"/>
      <c r="NS87" s="41">
        <v>15044.059935203701</v>
      </c>
      <c r="NT87" s="42">
        <v>2324.0767244775302</v>
      </c>
      <c r="NU87" s="66"/>
      <c r="NV87" s="41">
        <v>15088.446674077801</v>
      </c>
      <c r="NW87" s="42">
        <v>2400.1802661768202</v>
      </c>
      <c r="NX87" s="66"/>
      <c r="NY87" s="41">
        <v>15136.0111113518</v>
      </c>
      <c r="NZ87" s="42">
        <v>2480.9538748597502</v>
      </c>
      <c r="OA87" s="66"/>
      <c r="OB87" s="41">
        <v>15535.1459165547</v>
      </c>
      <c r="OC87" s="42">
        <v>2519.2680671130602</v>
      </c>
      <c r="OD87" s="66"/>
      <c r="OE87" s="41">
        <v>15610.372499999999</v>
      </c>
      <c r="OF87" s="42">
        <v>2622.9463118897702</v>
      </c>
      <c r="OH87" s="41">
        <v>18615.0212333284</v>
      </c>
      <c r="OI87" s="42">
        <v>3131.8284735266302</v>
      </c>
      <c r="OJ87" s="66"/>
      <c r="OK87" s="41">
        <v>18658.222349960499</v>
      </c>
      <c r="OL87" s="42">
        <v>3201.26311803313</v>
      </c>
      <c r="OM87" s="66"/>
      <c r="ON87" s="41">
        <v>18711.307738592601</v>
      </c>
      <c r="OO87" s="42">
        <v>3297.9283193045699</v>
      </c>
      <c r="OP87" s="66"/>
      <c r="OQ87" s="41">
        <v>19147.441052962498</v>
      </c>
      <c r="OR87" s="42">
        <v>3321.88661222466</v>
      </c>
      <c r="OS87" s="66"/>
      <c r="OT87" s="41">
        <v>19226.040942666899</v>
      </c>
      <c r="OU87" s="42">
        <v>3440.9138515988102</v>
      </c>
      <c r="OV87" s="66"/>
      <c r="OW87" s="41">
        <v>19336.607</v>
      </c>
      <c r="OX87" s="42">
        <v>3576.00927833061</v>
      </c>
      <c r="OZ87" s="41">
        <v>22940.806272043999</v>
      </c>
      <c r="PA87" s="42">
        <v>4120.6775448893904</v>
      </c>
      <c r="PB87" s="66"/>
      <c r="PC87" s="41">
        <v>22547.165610135598</v>
      </c>
      <c r="PD87" s="42">
        <v>4311.3747711283604</v>
      </c>
      <c r="PE87" s="66"/>
      <c r="PF87" s="41">
        <v>22611.024904799298</v>
      </c>
      <c r="PG87" s="42">
        <v>4441.0957909783101</v>
      </c>
      <c r="PH87" s="66"/>
      <c r="PI87" s="41">
        <v>23137.0044048296</v>
      </c>
      <c r="PJ87" s="42">
        <v>4472.6417165230896</v>
      </c>
      <c r="PK87" s="66"/>
      <c r="PL87" s="41">
        <v>23258.364777615399</v>
      </c>
      <c r="PM87" s="42">
        <v>4635.9792453481596</v>
      </c>
      <c r="PN87" s="66"/>
      <c r="PO87" s="41">
        <v>23364.483</v>
      </c>
      <c r="PP87" s="42">
        <v>4814.3872196151597</v>
      </c>
      <c r="PR87" s="41">
        <v>353.80943448406799</v>
      </c>
      <c r="PS87" s="42">
        <v>26.034617660382501</v>
      </c>
      <c r="PT87" s="66"/>
      <c r="PU87" s="41">
        <v>331.05426111560001</v>
      </c>
      <c r="PV87" s="42">
        <v>29.0758561198171</v>
      </c>
      <c r="PW87" s="66"/>
      <c r="PX87" s="41">
        <v>319.724343957938</v>
      </c>
      <c r="PY87" s="42">
        <v>31.872144132890401</v>
      </c>
      <c r="PZ87" s="66"/>
      <c r="QA87" s="41">
        <v>369.57150000000098</v>
      </c>
      <c r="QB87" s="42">
        <v>34.305148135244004</v>
      </c>
      <c r="QD87" s="41">
        <v>424.04914584801702</v>
      </c>
      <c r="QE87" s="42">
        <v>39.476742491512397</v>
      </c>
      <c r="QF87" s="66"/>
      <c r="QG87" s="41">
        <v>415.41518028250903</v>
      </c>
      <c r="QH87" s="42">
        <v>42.8212837588651</v>
      </c>
      <c r="QI87" s="66"/>
      <c r="QJ87" s="41">
        <v>403.06617471700201</v>
      </c>
      <c r="QK87" s="42">
        <v>46.8965294833908</v>
      </c>
      <c r="QL87" s="66"/>
      <c r="QM87" s="41">
        <v>467.09400000000102</v>
      </c>
      <c r="QN87" s="42">
        <v>50.717959123998199</v>
      </c>
      <c r="QP87" s="41">
        <v>567.20477109555702</v>
      </c>
      <c r="QQ87" s="42">
        <v>56.028973520602598</v>
      </c>
      <c r="QR87" s="66"/>
      <c r="QS87" s="41">
        <v>559.44477510194099</v>
      </c>
      <c r="QT87" s="42">
        <v>60.449372171490197</v>
      </c>
      <c r="QU87" s="66"/>
      <c r="QV87" s="41">
        <v>573.142982315984</v>
      </c>
      <c r="QW87" s="42">
        <v>64.001084609239697</v>
      </c>
      <c r="QX87" s="66"/>
      <c r="QY87" s="41">
        <v>591.64964388555597</v>
      </c>
      <c r="QZ87" s="42">
        <v>73.013421007032207</v>
      </c>
      <c r="RB87" s="41">
        <v>681.82837960307302</v>
      </c>
      <c r="RC87" s="42">
        <v>78.668737727115101</v>
      </c>
      <c r="RD87" s="66"/>
      <c r="RE87" s="41">
        <v>671.45201252017102</v>
      </c>
      <c r="RF87" s="42">
        <v>85.077232568784098</v>
      </c>
      <c r="RG87" s="66"/>
      <c r="RH87" s="41">
        <v>655.96044543726896</v>
      </c>
      <c r="RI87" s="42">
        <v>92.890241772801502</v>
      </c>
      <c r="RJ87" s="66"/>
      <c r="RK87" s="41">
        <v>637.00182499565597</v>
      </c>
      <c r="RL87" s="42">
        <v>101.570056199006</v>
      </c>
      <c r="RN87" s="41">
        <v>901.16153049943603</v>
      </c>
      <c r="RO87" s="42">
        <v>108.16462883725799</v>
      </c>
      <c r="RP87" s="66"/>
      <c r="RQ87" s="41">
        <v>878.91499381549795</v>
      </c>
      <c r="RR87" s="42">
        <v>116.654107245475</v>
      </c>
      <c r="RS87" s="66"/>
      <c r="RT87" s="41">
        <v>901.18013160616999</v>
      </c>
      <c r="RU87" s="42">
        <v>123.477122193593</v>
      </c>
      <c r="RV87" s="66"/>
      <c r="RW87" s="41">
        <v>841.49835186398195</v>
      </c>
      <c r="RX87" s="42">
        <v>138.55173058919399</v>
      </c>
      <c r="RZ87" s="41">
        <v>1249.9733107658101</v>
      </c>
      <c r="SA87" s="42">
        <v>179.75976906682499</v>
      </c>
      <c r="SB87" s="66"/>
      <c r="SC87" s="41">
        <v>1269.51327771773</v>
      </c>
      <c r="SD87" s="42">
        <v>188.304428187241</v>
      </c>
      <c r="SE87" s="66"/>
      <c r="SF87" s="41">
        <v>1200.1167536057501</v>
      </c>
      <c r="SG87" s="42">
        <v>210.68831718165799</v>
      </c>
      <c r="SH87" s="66"/>
      <c r="SI87" s="41">
        <v>1173.8140000000001</v>
      </c>
      <c r="SJ87" s="42">
        <v>229.73166767659001</v>
      </c>
      <c r="SL87" s="41">
        <v>1680.2768300206401</v>
      </c>
      <c r="SM87" s="42">
        <v>268.281366275653</v>
      </c>
      <c r="SN87" s="66"/>
      <c r="SO87" s="41">
        <v>1659.5474099421799</v>
      </c>
      <c r="SP87" s="42">
        <v>283.45330148719199</v>
      </c>
      <c r="SQ87" s="66"/>
      <c r="SR87" s="41">
        <v>1623.82157386372</v>
      </c>
      <c r="SS87" s="42">
        <v>305.06703299880002</v>
      </c>
      <c r="ST87" s="66"/>
      <c r="SU87" s="41">
        <v>1584.6881537852601</v>
      </c>
      <c r="SV87" s="42">
        <v>328.05653286770502</v>
      </c>
      <c r="SW87" s="66"/>
      <c r="SX87" s="41">
        <v>1558.2782096283299</v>
      </c>
      <c r="SY87" s="42">
        <v>354.89266491901202</v>
      </c>
      <c r="SZ87" s="66"/>
      <c r="TA87" s="41">
        <v>1611.19</v>
      </c>
      <c r="TB87" s="42">
        <v>373.75340258615699</v>
      </c>
      <c r="TD87" s="41">
        <v>2272.6174692598502</v>
      </c>
      <c r="TE87" s="42">
        <v>383.364685202202</v>
      </c>
      <c r="TF87" s="66"/>
      <c r="TG87" s="41">
        <v>2254.3424095005898</v>
      </c>
      <c r="TH87" s="42">
        <v>403.18981601544601</v>
      </c>
      <c r="TI87" s="66"/>
      <c r="TJ87" s="41">
        <v>2220.1359817413399</v>
      </c>
      <c r="TK87" s="42">
        <v>431.32443740353602</v>
      </c>
      <c r="TL87" s="66"/>
      <c r="TM87" s="41">
        <v>2182.3714219820899</v>
      </c>
      <c r="TN87" s="42">
        <v>461.33671883186503</v>
      </c>
      <c r="TO87" s="66"/>
      <c r="TP87" s="41">
        <v>2162.2437104635801</v>
      </c>
      <c r="TQ87" s="42">
        <v>496.462344681253</v>
      </c>
      <c r="TR87" s="66"/>
      <c r="TS87" s="41">
        <v>2202.7424000000001</v>
      </c>
      <c r="TT87" s="42">
        <v>521.34486692314601</v>
      </c>
      <c r="TV87" s="41">
        <v>2945.7850042906002</v>
      </c>
      <c r="TW87" s="42">
        <v>526.690277961726</v>
      </c>
      <c r="TX87" s="66"/>
      <c r="TY87" s="41">
        <v>2930.5297915281999</v>
      </c>
      <c r="TZ87" s="42">
        <v>551.76596912147795</v>
      </c>
      <c r="UA87" s="66"/>
      <c r="UB87" s="41">
        <v>2898.4082587657999</v>
      </c>
      <c r="UC87" s="42">
        <v>587.28182382011096</v>
      </c>
      <c r="UD87" s="66"/>
      <c r="UE87" s="41">
        <v>2862.5780460033998</v>
      </c>
      <c r="UF87" s="42">
        <v>625.22028575119805</v>
      </c>
      <c r="UG87" s="66"/>
      <c r="UH87" s="41">
        <v>2815.6046332410001</v>
      </c>
      <c r="UI87" s="42">
        <v>669.73295179276101</v>
      </c>
      <c r="UJ87" s="66"/>
      <c r="UK87" s="41">
        <v>2902.1158505674798</v>
      </c>
      <c r="UL87" s="42">
        <v>701.45429490634399</v>
      </c>
      <c r="UN87" s="41">
        <v>3598.5264084299201</v>
      </c>
      <c r="UO87" s="42">
        <v>710.64632588180598</v>
      </c>
      <c r="UP87" s="66"/>
      <c r="UQ87" s="41">
        <v>3542.7574644299202</v>
      </c>
      <c r="UR87" s="42">
        <v>744.39233525949498</v>
      </c>
      <c r="US87" s="66"/>
      <c r="UT87" s="41">
        <v>3504.4566693420102</v>
      </c>
      <c r="UU87" s="42">
        <v>792.09867337719697</v>
      </c>
      <c r="UV87" s="66"/>
      <c r="UW87" s="41">
        <v>3461.70545825412</v>
      </c>
      <c r="UX87" s="42">
        <v>843.11671026500198</v>
      </c>
      <c r="UY87" s="66"/>
      <c r="UZ87" s="41">
        <v>3446.93814007831</v>
      </c>
      <c r="VA87" s="42">
        <v>903.05748586638401</v>
      </c>
      <c r="VB87" s="66"/>
      <c r="VC87" s="41">
        <v>3509.8854719690398</v>
      </c>
      <c r="VD87" s="42">
        <v>945.89736108777299</v>
      </c>
      <c r="VF87" s="41">
        <v>1052.0178557648701</v>
      </c>
      <c r="VG87" s="42">
        <v>51.655320926804002</v>
      </c>
      <c r="VH87" s="66"/>
      <c r="VI87" s="41">
        <v>1050.2647546072001</v>
      </c>
      <c r="VJ87" s="42">
        <v>55.592947036670203</v>
      </c>
      <c r="VK87" s="66"/>
      <c r="VL87" s="41">
        <v>1080.13096187115</v>
      </c>
      <c r="VM87" s="42">
        <v>58.712539702799099</v>
      </c>
      <c r="VN87" s="66"/>
      <c r="VO87" s="41">
        <v>1165.39440810371</v>
      </c>
      <c r="VP87" s="42">
        <v>64.582599131801302</v>
      </c>
      <c r="VR87" s="41">
        <v>1284.7126608170399</v>
      </c>
      <c r="VS87" s="42">
        <v>76.221024989118106</v>
      </c>
      <c r="VT87" s="66"/>
      <c r="VU87" s="41">
        <v>1283.4470072515301</v>
      </c>
      <c r="VV87" s="42">
        <v>81.963502701021</v>
      </c>
      <c r="VW87" s="66"/>
      <c r="VX87" s="41">
        <v>1280.1059936860199</v>
      </c>
      <c r="VY87" s="42">
        <v>88.964764313458701</v>
      </c>
      <c r="VZ87" s="66"/>
      <c r="WA87" s="41">
        <v>1430.06258003842</v>
      </c>
      <c r="WB87" s="42">
        <v>95.612686236436403</v>
      </c>
      <c r="WD87" s="41">
        <v>1641.98744038581</v>
      </c>
      <c r="WE87" s="42">
        <v>108.43609693449</v>
      </c>
      <c r="WF87" s="66"/>
      <c r="WG87" s="41">
        <v>1642.6483723921999</v>
      </c>
      <c r="WH87" s="42">
        <v>116.02192604181</v>
      </c>
      <c r="WI87" s="66"/>
      <c r="WJ87" s="41">
        <v>1641.14226439858</v>
      </c>
      <c r="WK87" s="42">
        <v>125.26133349829701</v>
      </c>
      <c r="WL87" s="66"/>
      <c r="WM87" s="41">
        <v>1760.8669933732299</v>
      </c>
      <c r="WN87" s="42">
        <v>138.065702262076</v>
      </c>
      <c r="WP87" s="41">
        <v>1995.4490196361801</v>
      </c>
      <c r="WQ87" s="42">
        <v>152.16291103989701</v>
      </c>
      <c r="WR87" s="66"/>
      <c r="WS87" s="41">
        <v>1995.5988125532799</v>
      </c>
      <c r="WT87" s="42">
        <v>163.17986473796401</v>
      </c>
      <c r="WU87" s="66"/>
      <c r="WV87" s="41">
        <v>1992.97580547037</v>
      </c>
      <c r="WW87" s="42">
        <v>176.61692768804801</v>
      </c>
      <c r="WX87" s="66"/>
      <c r="WY87" s="41">
        <v>1988.7458249956501</v>
      </c>
      <c r="WZ87" s="42">
        <v>191.527418472634</v>
      </c>
      <c r="XB87" s="41">
        <v>2558.57446864651</v>
      </c>
      <c r="XC87" s="42">
        <v>209.48724332504301</v>
      </c>
      <c r="XD87" s="66"/>
      <c r="XE87" s="41">
        <v>2548.9593239625701</v>
      </c>
      <c r="XF87" s="42">
        <v>224.08407927480599</v>
      </c>
      <c r="XG87" s="66"/>
      <c r="XH87" s="41">
        <v>2547.7111305947001</v>
      </c>
      <c r="XI87" s="42">
        <v>241.89073856661801</v>
      </c>
      <c r="XJ87" s="66"/>
      <c r="XK87" s="41">
        <v>2544.6576092268201</v>
      </c>
      <c r="XL87" s="42">
        <v>261.711053879014</v>
      </c>
      <c r="XN87" s="41">
        <v>3512.9375777703099</v>
      </c>
      <c r="XO87" s="42">
        <v>348.35898001606898</v>
      </c>
      <c r="XP87" s="66"/>
      <c r="XQ87" s="41">
        <v>3500.92312005028</v>
      </c>
      <c r="XR87" s="42">
        <v>372.32148667489099</v>
      </c>
      <c r="XS87" s="66"/>
      <c r="XT87" s="41">
        <v>3500.5125726102401</v>
      </c>
      <c r="XU87" s="42">
        <v>401.58295385039401</v>
      </c>
      <c r="XV87" s="66"/>
      <c r="XW87" s="41">
        <v>3497.7740446580401</v>
      </c>
      <c r="XX87" s="42">
        <v>434.306948402876</v>
      </c>
      <c r="XZ87" s="41">
        <v>4628.6708275689898</v>
      </c>
      <c r="YA87" s="42">
        <v>521.98044884871001</v>
      </c>
      <c r="YB87" s="66"/>
      <c r="YC87" s="41">
        <v>4623.6003514905296</v>
      </c>
      <c r="YD87" s="42">
        <v>548.04611538352594</v>
      </c>
      <c r="YE87" s="66"/>
      <c r="YF87" s="41">
        <v>4609.64712341207</v>
      </c>
      <c r="YG87" s="42">
        <v>585.30574887346302</v>
      </c>
      <c r="YH87" s="66"/>
      <c r="YI87" s="41">
        <v>4594.0782473336103</v>
      </c>
      <c r="YJ87" s="42">
        <v>624.87340652039302</v>
      </c>
      <c r="YK87" s="66"/>
      <c r="YL87" s="41">
        <v>4595.6834071766798</v>
      </c>
      <c r="YM87" s="42">
        <v>670.99929782232698</v>
      </c>
      <c r="YN87" s="66"/>
      <c r="YO87" s="41">
        <v>4594.8572000000004</v>
      </c>
      <c r="YP87" s="42">
        <v>722.575380329209</v>
      </c>
      <c r="YR87" s="41">
        <v>5994.9015670385097</v>
      </c>
      <c r="YS87" s="42">
        <v>747.78418518027502</v>
      </c>
      <c r="YT87" s="66"/>
      <c r="YU87" s="41">
        <v>5994.2428192792504</v>
      </c>
      <c r="YV87" s="42">
        <v>781.864086320311</v>
      </c>
      <c r="YW87" s="66"/>
      <c r="YX87" s="41">
        <v>5984.5305755199997</v>
      </c>
      <c r="YY87" s="42">
        <v>830.37000418470905</v>
      </c>
      <c r="YZ87" s="66"/>
      <c r="ZA87" s="41">
        <v>5973.2761277607497</v>
      </c>
      <c r="ZB87" s="42">
        <v>882.041353821141</v>
      </c>
      <c r="ZC87" s="66"/>
      <c r="ZD87" s="41">
        <v>6157.76353379783</v>
      </c>
      <c r="ZE87" s="42">
        <v>916.26245563404996</v>
      </c>
      <c r="ZF87" s="66"/>
      <c r="ZG87" s="41">
        <v>5964.71117854976</v>
      </c>
      <c r="ZH87" s="42">
        <v>1010.12420478056</v>
      </c>
      <c r="ZJ87" s="41">
        <v>7528.81795598603</v>
      </c>
      <c r="ZK87" s="42">
        <v>1029.5060947652701</v>
      </c>
      <c r="ZL87" s="66"/>
      <c r="ZM87" s="41">
        <v>7533.1364232236301</v>
      </c>
      <c r="ZN87" s="42">
        <v>1072.6276517638801</v>
      </c>
      <c r="ZO87" s="66"/>
      <c r="ZP87" s="41">
        <v>7528.2306504612297</v>
      </c>
      <c r="ZQ87" s="42">
        <v>1133.86632793793</v>
      </c>
      <c r="ZR87" s="66"/>
      <c r="ZS87" s="41">
        <v>7521.8561176988296</v>
      </c>
      <c r="ZT87" s="42">
        <v>1199.1966834621901</v>
      </c>
      <c r="ZU87" s="66"/>
      <c r="ZV87" s="41">
        <v>7509.9015849364296</v>
      </c>
      <c r="ZW87" s="42">
        <v>1275.7669038562599</v>
      </c>
      <c r="ZX87" s="66"/>
      <c r="ZY87" s="41">
        <v>7529.2390505674703</v>
      </c>
      <c r="ZZ87" s="42">
        <v>1361.7897077796199</v>
      </c>
      <c r="AAB87" s="41">
        <v>9135.8047437285604</v>
      </c>
      <c r="AAC87" s="42">
        <v>1389.2529270299201</v>
      </c>
      <c r="AAD87" s="66"/>
      <c r="AAE87" s="41">
        <v>9103.5242157285593</v>
      </c>
      <c r="AAF87" s="42">
        <v>1447.3083577949801</v>
      </c>
      <c r="AAG87" s="66"/>
      <c r="AAH87" s="41">
        <v>9097.88233264066</v>
      </c>
      <c r="AAI87" s="42">
        <v>1529.57486015014</v>
      </c>
      <c r="AAJ87" s="66"/>
      <c r="AAK87" s="41">
        <v>9323.8061675308309</v>
      </c>
      <c r="AAL87" s="42">
        <v>1572.50967232113</v>
      </c>
      <c r="AAM87" s="66"/>
      <c r="AAN87" s="41">
        <v>9117.7332753769697</v>
      </c>
      <c r="AAO87" s="42">
        <v>1720.5890681528199</v>
      </c>
      <c r="AAP87" s="66"/>
      <c r="AAQ87" s="41">
        <v>9100.0742719690297</v>
      </c>
      <c r="AAR87" s="42">
        <v>1836.5716389281399</v>
      </c>
      <c r="AAT87" s="91">
        <v>2222.5867688163598</v>
      </c>
      <c r="AAU87" s="92">
        <v>143.607605974058</v>
      </c>
      <c r="AAV87" s="80"/>
      <c r="AAW87" s="91">
        <v>2240.03431079546</v>
      </c>
      <c r="AAX87" s="92">
        <v>149.95401552951799</v>
      </c>
      <c r="AAY87" s="80"/>
      <c r="AAZ87" s="91">
        <v>2260.4265183745501</v>
      </c>
      <c r="ABA87" s="92">
        <v>157.61583842316199</v>
      </c>
      <c r="ABB87" s="80"/>
      <c r="ABC87" s="91">
        <v>2433.5517618943099</v>
      </c>
      <c r="ABD87" s="92">
        <v>170.64872809552099</v>
      </c>
      <c r="ABF87" s="110">
        <v>2695.2091835445099</v>
      </c>
      <c r="ABG87" s="111">
        <v>208.803899341196</v>
      </c>
      <c r="ABH87" s="99"/>
      <c r="ABI87" s="110">
        <v>2716.0636131025799</v>
      </c>
      <c r="ABJ87" s="111">
        <v>217.94728022015099</v>
      </c>
      <c r="ABK87" s="99"/>
      <c r="ABL87" s="110">
        <v>2740.4108298606602</v>
      </c>
      <c r="ABM87" s="111">
        <v>228.962998976552</v>
      </c>
      <c r="ABN87" s="99"/>
      <c r="ABO87" s="110">
        <v>2960.3940153762701</v>
      </c>
      <c r="ABP87" s="111">
        <v>249.07917757498799</v>
      </c>
      <c r="ABR87" s="129">
        <v>3397.6253532917099</v>
      </c>
      <c r="ABS87" s="130">
        <v>296.95380806326801</v>
      </c>
      <c r="ABT87" s="118"/>
      <c r="ABU87" s="129">
        <v>3422.8077187357999</v>
      </c>
      <c r="ABV87" s="130">
        <v>309.08275300833702</v>
      </c>
      <c r="ABW87" s="118"/>
      <c r="ABX87" s="129">
        <v>3452.1129129798801</v>
      </c>
      <c r="ABY87" s="130">
        <v>323.63459664725599</v>
      </c>
      <c r="ABZ87" s="118"/>
      <c r="ACA87" s="129">
        <v>3707.9822399999998</v>
      </c>
      <c r="ACB87" s="130">
        <v>350.88992193184703</v>
      </c>
      <c r="ACD87" s="148">
        <v>4143.0009547753498</v>
      </c>
      <c r="ACE87" s="149">
        <v>414.24935161106299</v>
      </c>
      <c r="ACF87" s="137"/>
      <c r="ACG87" s="148">
        <v>4174.0460334422996</v>
      </c>
      <c r="ACH87" s="149">
        <v>431.73159005446399</v>
      </c>
      <c r="ACI87" s="137"/>
      <c r="ACJ87" s="148">
        <v>4210.2036881092399</v>
      </c>
      <c r="ACK87" s="149">
        <v>452.74936810978801</v>
      </c>
      <c r="ACL87" s="137"/>
      <c r="ACM87" s="148">
        <v>4250.80016677618</v>
      </c>
      <c r="ACN87" s="149">
        <v>475.87853308345501</v>
      </c>
      <c r="ACP87" s="167">
        <v>5259.9331366430797</v>
      </c>
      <c r="ACQ87" s="168">
        <v>573.88821368538197</v>
      </c>
      <c r="ACR87" s="156"/>
      <c r="ACS87" s="167">
        <v>5290.9184974853497</v>
      </c>
      <c r="ACT87" s="168">
        <v>596.82555353146404</v>
      </c>
      <c r="ACU87" s="156"/>
      <c r="ACV87" s="167">
        <v>5335.5233087699098</v>
      </c>
      <c r="ACW87" s="168">
        <v>624.90539815297996</v>
      </c>
      <c r="ACX87" s="156"/>
      <c r="ACY87" s="167">
        <v>5385.5341776544601</v>
      </c>
      <c r="ACZ87" s="168">
        <v>655.894154188009</v>
      </c>
      <c r="ADB87" s="186">
        <v>7198.2574091148199</v>
      </c>
      <c r="ADC87" s="187">
        <v>949.33001514251805</v>
      </c>
      <c r="ADD87" s="175"/>
      <c r="ADE87" s="186">
        <v>7240.0868940939899</v>
      </c>
      <c r="ADF87" s="187">
        <v>986.81368205298702</v>
      </c>
      <c r="ADG87" s="175"/>
      <c r="ADH87" s="186">
        <v>7300.3623504523603</v>
      </c>
      <c r="ADI87" s="187">
        <v>1032.7102057678701</v>
      </c>
      <c r="ADJ87" s="175"/>
      <c r="ADK87" s="186">
        <v>7367.89480000001</v>
      </c>
      <c r="ADL87" s="187">
        <v>1083.51935241248</v>
      </c>
      <c r="ADN87" s="205">
        <v>9410.9863588993503</v>
      </c>
      <c r="ADO87" s="206">
        <v>1433.9605668586801</v>
      </c>
      <c r="ADP87" s="194"/>
      <c r="ADQ87" s="205">
        <v>9453.7819722891309</v>
      </c>
      <c r="ADR87" s="206">
        <v>1475.18270637715</v>
      </c>
      <c r="ADS87" s="194"/>
      <c r="ADT87" s="205">
        <v>9508.8681328789007</v>
      </c>
      <c r="ADU87" s="206">
        <v>1533.02259536104</v>
      </c>
      <c r="ADV87" s="194"/>
      <c r="ADW87" s="205">
        <v>9568.1889622686995</v>
      </c>
      <c r="ADX87" s="206">
        <v>1593.89837154218</v>
      </c>
      <c r="ADY87" s="194"/>
      <c r="ADZ87" s="205">
        <v>9651.5867938482606</v>
      </c>
      <c r="AEA87" s="206">
        <v>1665.28172131664</v>
      </c>
      <c r="AEB87" s="194"/>
      <c r="AEC87" s="205">
        <v>9744.5171200000004</v>
      </c>
      <c r="AED87" s="206">
        <v>1744.9883134267</v>
      </c>
      <c r="AEF87" s="224">
        <v>12008.199551113999</v>
      </c>
      <c r="AEG87" s="225">
        <v>2057.0391621036201</v>
      </c>
      <c r="AEH87" s="213"/>
      <c r="AEI87" s="224">
        <v>12059.573760388101</v>
      </c>
      <c r="AEJ87" s="225">
        <v>2111.3673351694802</v>
      </c>
      <c r="AEK87" s="213"/>
      <c r="AEL87" s="224">
        <v>12125.376179262201</v>
      </c>
      <c r="AEM87" s="225">
        <v>2187.1723297813101</v>
      </c>
      <c r="AEN87" s="213"/>
      <c r="AEO87" s="224">
        <v>12196.118856536301</v>
      </c>
      <c r="AEP87" s="225">
        <v>2267.1117693244</v>
      </c>
      <c r="AEQ87" s="213"/>
      <c r="AER87" s="224">
        <v>12296.0748414845</v>
      </c>
      <c r="AES87" s="225">
        <v>2361.0354728655998</v>
      </c>
      <c r="AET87" s="213"/>
      <c r="AEU87" s="224">
        <v>12388.446217958501</v>
      </c>
      <c r="AEV87" s="225">
        <v>2464.09988935507</v>
      </c>
      <c r="AEX87" s="243">
        <v>14909.1771069156</v>
      </c>
      <c r="AEY87" s="244">
        <v>2835.0876758835898</v>
      </c>
      <c r="AEZ87" s="232"/>
      <c r="AFA87" s="243">
        <v>14969.4918235476</v>
      </c>
      <c r="AFB87" s="244">
        <v>2904.3480348610501</v>
      </c>
      <c r="AFC87" s="232"/>
      <c r="AFD87" s="243">
        <v>15046.3724121797</v>
      </c>
      <c r="AFE87" s="244">
        <v>3000.6674124145502</v>
      </c>
      <c r="AFF87" s="232"/>
      <c r="AFG87" s="243">
        <v>15128.898848811699</v>
      </c>
      <c r="AFH87" s="244">
        <v>3102.3408901753301</v>
      </c>
      <c r="AFI87" s="232"/>
      <c r="AFJ87" s="243">
        <v>15224.211109443801</v>
      </c>
      <c r="AFK87" s="244">
        <v>3220.0421876523201</v>
      </c>
      <c r="AFL87" s="232"/>
      <c r="AFM87" s="243">
        <v>15353.4112</v>
      </c>
      <c r="AFN87" s="244">
        <v>3353.2542943948902</v>
      </c>
      <c r="AFP87" s="263">
        <v>18040.921778186701</v>
      </c>
      <c r="AFQ87" s="264">
        <v>3820.4248544683201</v>
      </c>
      <c r="AFR87" s="251"/>
      <c r="AFS87" s="263">
        <v>18089.323317386701</v>
      </c>
      <c r="AFT87" s="264">
        <v>3910.4786583166301</v>
      </c>
      <c r="AFU87" s="251"/>
      <c r="AFV87" s="263">
        <v>18181.736852050501</v>
      </c>
      <c r="AFW87" s="264">
        <v>4039.6674135502299</v>
      </c>
      <c r="AFX87" s="251"/>
      <c r="AFY87" s="263">
        <v>18280.925404314199</v>
      </c>
      <c r="AFZ87" s="264">
        <v>4176.1278486101801</v>
      </c>
      <c r="AGA87" s="251"/>
      <c r="AGB87" s="263">
        <v>18421.924614441701</v>
      </c>
      <c r="AGC87" s="264">
        <v>4337.1192535169503</v>
      </c>
      <c r="AGD87" s="251"/>
      <c r="AGE87" s="263">
        <v>18550.811600000001</v>
      </c>
      <c r="AGF87" s="264">
        <v>4513.4712060072497</v>
      </c>
      <c r="AGH87" s="41"/>
      <c r="AGI87" s="42"/>
      <c r="AGK87" s="41"/>
      <c r="AGL87" s="42"/>
      <c r="AGN87" s="41"/>
      <c r="AGO87" s="42"/>
      <c r="AGQ87" s="41"/>
      <c r="AGR87" s="42"/>
      <c r="AGT87" s="41"/>
      <c r="AGU87" s="42"/>
      <c r="AGW87" s="41"/>
      <c r="AGX87" s="42"/>
      <c r="AGZ87" s="41"/>
      <c r="AHA87" s="42"/>
      <c r="AHC87" s="41"/>
      <c r="AHD87" s="42"/>
      <c r="AHF87" s="41"/>
      <c r="AHG87" s="42"/>
      <c r="AHI87" s="41"/>
      <c r="AHJ87" s="42"/>
      <c r="AHL87" s="41"/>
      <c r="AHM87" s="42"/>
      <c r="AHO87" s="41"/>
      <c r="AHP87" s="42"/>
      <c r="AHR87" s="41"/>
      <c r="AHS87" s="42"/>
      <c r="AHU87" s="41"/>
      <c r="AHV87" s="42"/>
      <c r="AHX87" s="41"/>
      <c r="AHY87" s="42"/>
      <c r="AIA87" s="41"/>
      <c r="AIB87" s="42"/>
      <c r="AID87" s="41"/>
      <c r="AIE87" s="42"/>
      <c r="AIG87" s="41"/>
      <c r="AIH87" s="42"/>
      <c r="AIJ87" s="41"/>
      <c r="AIK87" s="42"/>
      <c r="AIM87" s="41"/>
      <c r="AIN87" s="42"/>
      <c r="AIP87" s="41"/>
      <c r="AIQ87" s="42"/>
      <c r="AIS87" s="41"/>
      <c r="AIT87" s="42"/>
      <c r="AIV87" s="41"/>
      <c r="AIW87" s="42"/>
      <c r="AIY87" s="41"/>
      <c r="AIZ87" s="42"/>
      <c r="AJB87" s="41"/>
      <c r="AJC87" s="42"/>
      <c r="AJE87" s="41"/>
      <c r="AJF87" s="42"/>
      <c r="AJH87" s="41"/>
      <c r="AJI87" s="42"/>
      <c r="AJK87" s="41"/>
      <c r="AJL87" s="42"/>
      <c r="AJN87" s="41"/>
      <c r="AJO87" s="42"/>
      <c r="AJQ87" s="41"/>
      <c r="AJR87" s="42"/>
      <c r="AJT87" s="41"/>
      <c r="AJU87" s="42"/>
      <c r="AJW87" s="41"/>
      <c r="AJX87" s="42"/>
      <c r="AJZ87" s="41"/>
      <c r="AKA87" s="42"/>
      <c r="AKC87" s="41"/>
      <c r="AKD87" s="42"/>
      <c r="AKF87" s="41"/>
      <c r="AKG87" s="42"/>
      <c r="AKI87" s="41"/>
      <c r="AKJ87" s="42"/>
      <c r="AKL87" s="41"/>
      <c r="AKM87" s="42"/>
      <c r="AKN87" s="66"/>
      <c r="AKO87" s="41"/>
      <c r="AKP87" s="42"/>
      <c r="AKQ87" s="66"/>
      <c r="AKR87" s="41"/>
      <c r="AKS87" s="42"/>
      <c r="AKU87" s="41"/>
      <c r="AKV87" s="42"/>
      <c r="AKW87" s="66"/>
      <c r="AKX87" s="41"/>
      <c r="AKY87" s="42"/>
      <c r="AKZ87" s="66"/>
      <c r="ALA87" s="41"/>
      <c r="ALB87" s="42"/>
      <c r="ALD87" s="41"/>
      <c r="ALE87" s="42"/>
      <c r="ALF87" s="66"/>
      <c r="ALG87" s="41"/>
      <c r="ALH87" s="42"/>
      <c r="ALI87" s="66"/>
      <c r="ALJ87" s="41"/>
      <c r="ALK87" s="42"/>
      <c r="ALM87" s="41"/>
      <c r="ALN87" s="42"/>
      <c r="ALO87" s="66"/>
      <c r="ALP87" s="41"/>
      <c r="ALQ87" s="42"/>
      <c r="ALR87" s="66"/>
      <c r="ALS87" s="41"/>
      <c r="ALT87" s="42"/>
      <c r="ALV87" s="41"/>
      <c r="ALW87" s="42"/>
      <c r="ALX87" s="66"/>
      <c r="ALY87" s="41"/>
      <c r="ALZ87" s="42"/>
      <c r="AMA87" s="66"/>
      <c r="AMB87" s="41"/>
      <c r="AMC87" s="42"/>
      <c r="AME87" s="41"/>
      <c r="AMF87" s="42"/>
      <c r="AMG87" s="66"/>
      <c r="AMH87" s="41"/>
      <c r="AMI87" s="42"/>
      <c r="AMJ87" s="66"/>
      <c r="AMK87" s="41"/>
      <c r="AML87" s="42"/>
      <c r="AMN87" s="41"/>
      <c r="AMO87" s="42"/>
      <c r="AMP87" s="66"/>
      <c r="AMQ87" s="41"/>
      <c r="AMR87" s="42"/>
      <c r="AMS87" s="66"/>
      <c r="AMT87" s="41"/>
      <c r="AMU87" s="42"/>
      <c r="AMW87" s="41"/>
      <c r="AMX87" s="42"/>
      <c r="AMY87" s="66"/>
      <c r="AMZ87" s="41"/>
      <c r="ANA87" s="42"/>
      <c r="ANB87" s="66"/>
      <c r="ANC87" s="41"/>
      <c r="AND87" s="42"/>
      <c r="ANF87" s="41"/>
      <c r="ANG87" s="42"/>
      <c r="ANH87" s="66"/>
      <c r="ANI87" s="41"/>
      <c r="ANJ87" s="42"/>
      <c r="ANK87" s="66"/>
      <c r="ANL87" s="41"/>
      <c r="ANM87" s="42"/>
      <c r="ANO87" s="41"/>
      <c r="ANP87" s="42"/>
      <c r="ANQ87" s="66"/>
      <c r="ANR87" s="41"/>
      <c r="ANS87" s="42"/>
      <c r="ANT87" s="66"/>
      <c r="ANU87" s="41"/>
      <c r="ANV87" s="42"/>
      <c r="ANX87" s="41"/>
      <c r="ANY87" s="42"/>
      <c r="ANZ87" s="66"/>
      <c r="AOA87" s="41"/>
      <c r="AOB87" s="42"/>
      <c r="AOC87" s="66"/>
      <c r="AOD87" s="41"/>
      <c r="AOE87" s="42"/>
      <c r="AOG87" s="41"/>
      <c r="AOH87" s="42"/>
      <c r="AOI87" s="66"/>
      <c r="AOJ87" s="41"/>
      <c r="AOK87" s="42"/>
      <c r="AOL87" s="66"/>
      <c r="AOM87" s="41"/>
      <c r="AON87" s="42"/>
      <c r="AOP87" s="41"/>
      <c r="AOQ87" s="42"/>
      <c r="AOS87" s="41"/>
      <c r="AOT87" s="42"/>
      <c r="AOV87" s="41"/>
      <c r="AOW87" s="42"/>
      <c r="AOY87" s="41"/>
      <c r="AOZ87" s="42"/>
      <c r="APB87" s="41"/>
      <c r="APC87" s="42"/>
      <c r="APE87" s="41"/>
      <c r="APF87" s="42"/>
      <c r="APH87" s="41"/>
      <c r="API87" s="42"/>
      <c r="APK87" s="41"/>
      <c r="APL87" s="42"/>
      <c r="APN87" s="41"/>
      <c r="APO87" s="42"/>
      <c r="APQ87" s="41"/>
      <c r="APR87" s="42"/>
      <c r="APT87" s="41"/>
      <c r="APU87" s="42"/>
      <c r="APW87" s="41"/>
      <c r="APX87" s="42"/>
      <c r="APZ87" s="41"/>
      <c r="AQA87" s="42"/>
      <c r="AQC87" s="41"/>
      <c r="AQD87" s="42"/>
      <c r="AQF87" s="41"/>
      <c r="AQG87" s="42"/>
      <c r="AQI87" s="41"/>
      <c r="AQJ87" s="42"/>
      <c r="AQL87" s="41"/>
      <c r="AQM87" s="42"/>
      <c r="AQO87" s="41"/>
      <c r="AQP87" s="42"/>
      <c r="AQR87" s="41"/>
      <c r="AQS87" s="42"/>
      <c r="AQU87" s="41"/>
      <c r="AQV87" s="42"/>
      <c r="AQX87" s="41"/>
      <c r="AQY87" s="42"/>
      <c r="ARA87" s="41"/>
      <c r="ARB87" s="42"/>
      <c r="ARD87" s="41"/>
      <c r="ARE87" s="42"/>
      <c r="ARG87" s="41"/>
      <c r="ARH87" s="42"/>
      <c r="ARJ87" s="41"/>
      <c r="ARK87" s="42"/>
      <c r="ARM87" s="41"/>
      <c r="ARN87" s="42"/>
      <c r="ARP87" s="41"/>
      <c r="ARQ87" s="42"/>
      <c r="ARS87" s="41"/>
      <c r="ART87" s="42"/>
      <c r="ARV87" s="41"/>
      <c r="ARW87" s="42"/>
      <c r="ARY87" s="41"/>
      <c r="ARZ87" s="42"/>
      <c r="ASB87" s="41"/>
      <c r="ASC87" s="42"/>
      <c r="ASE87" s="41"/>
      <c r="ASF87" s="42"/>
      <c r="ASH87" s="41"/>
      <c r="ASI87" s="42"/>
      <c r="ASK87" s="41"/>
      <c r="ASL87" s="42"/>
      <c r="ASN87" s="41"/>
      <c r="ASO87" s="42"/>
      <c r="ASQ87" s="41"/>
      <c r="ASR87" s="42"/>
      <c r="AST87" s="41"/>
      <c r="ASU87" s="42"/>
      <c r="ASW87" s="41"/>
      <c r="ASX87" s="42"/>
      <c r="ASZ87" s="41"/>
      <c r="ATA87" s="42"/>
      <c r="ATC87" s="41"/>
      <c r="ATD87" s="42"/>
      <c r="ATF87" s="41"/>
      <c r="ATG87" s="42"/>
      <c r="ATI87" s="41"/>
      <c r="ATJ87" s="42"/>
      <c r="ATL87" s="41"/>
      <c r="ATM87" s="42"/>
      <c r="ATO87" s="41"/>
      <c r="ATP87" s="42"/>
      <c r="ATR87" s="41"/>
      <c r="ATS87" s="42"/>
      <c r="ATU87" s="41"/>
      <c r="ATV87" s="42"/>
      <c r="ATX87" s="41"/>
      <c r="ATY87" s="42"/>
      <c r="AUA87" s="41"/>
      <c r="AUB87" s="42"/>
      <c r="AUD87" s="41"/>
      <c r="AUE87" s="42"/>
      <c r="AUG87" s="41"/>
      <c r="AUH87" s="42"/>
      <c r="AUJ87" s="41"/>
      <c r="AUK87" s="42"/>
      <c r="AUM87" s="41"/>
      <c r="AUN87" s="42"/>
      <c r="AUP87" s="41"/>
      <c r="AUQ87" s="42"/>
      <c r="AUS87" s="41"/>
      <c r="AUT87" s="42"/>
      <c r="AUV87" s="41"/>
      <c r="AUW87" s="42"/>
      <c r="AUY87" s="41"/>
      <c r="AUZ87" s="42"/>
      <c r="AVB87" s="41"/>
      <c r="AVC87" s="42"/>
      <c r="AVE87" s="41"/>
      <c r="AVF87" s="42"/>
      <c r="AVH87" s="41"/>
      <c r="AVI87" s="42"/>
      <c r="AVK87" s="41"/>
      <c r="AVL87" s="42"/>
      <c r="AVN87" s="41"/>
      <c r="AVO87" s="42"/>
      <c r="AVQ87" s="41"/>
      <c r="AVR87" s="42"/>
      <c r="AVT87" s="41"/>
      <c r="AVU87" s="42"/>
      <c r="AVW87" s="41"/>
      <c r="AVX87" s="42"/>
      <c r="AVZ87" s="41"/>
      <c r="AWA87" s="42"/>
      <c r="AWC87" s="41"/>
      <c r="AWD87" s="42"/>
      <c r="AWF87" s="41"/>
      <c r="AWG87" s="42"/>
      <c r="AWH87" s="66"/>
      <c r="AWI87" s="41"/>
      <c r="AWJ87" s="42"/>
      <c r="AWK87" s="66"/>
      <c r="AWL87" s="41"/>
      <c r="AWM87" s="42"/>
      <c r="AWO87" s="41"/>
      <c r="AWP87" s="42"/>
      <c r="AWQ87" s="66"/>
      <c r="AWR87" s="41"/>
      <c r="AWS87" s="42"/>
      <c r="AWT87" s="66"/>
      <c r="AWU87" s="41"/>
      <c r="AWV87" s="42"/>
      <c r="AWX87" s="41"/>
      <c r="AWY87" s="42"/>
      <c r="AWZ87" s="66"/>
      <c r="AXA87" s="41"/>
      <c r="AXB87" s="42"/>
      <c r="AXC87" s="66"/>
      <c r="AXD87" s="41"/>
      <c r="AXE87" s="42"/>
      <c r="AXG87" s="41"/>
      <c r="AXH87" s="42"/>
      <c r="AXI87" s="66"/>
      <c r="AXJ87" s="41"/>
      <c r="AXK87" s="42"/>
      <c r="AXL87" s="66"/>
      <c r="AXM87" s="41"/>
      <c r="AXN87" s="42"/>
      <c r="AXP87" s="41"/>
      <c r="AXQ87" s="42"/>
      <c r="AXR87" s="66"/>
      <c r="AXS87" s="41"/>
      <c r="AXT87" s="42"/>
      <c r="AXU87" s="66"/>
      <c r="AXV87" s="41"/>
      <c r="AXW87" s="42"/>
      <c r="AXY87" s="41"/>
      <c r="AXZ87" s="42"/>
      <c r="AYA87" s="66"/>
      <c r="AYB87" s="41"/>
      <c r="AYC87" s="42"/>
      <c r="AYD87" s="66"/>
      <c r="AYE87" s="41"/>
      <c r="AYF87" s="42"/>
      <c r="AYH87" s="41"/>
      <c r="AYI87" s="42"/>
      <c r="AYJ87" s="66"/>
      <c r="AYK87" s="41"/>
      <c r="AYL87" s="42"/>
      <c r="AYM87" s="66"/>
      <c r="AYN87" s="41"/>
      <c r="AYO87" s="42"/>
      <c r="AYQ87" s="41"/>
      <c r="AYR87" s="42"/>
      <c r="AYS87" s="66"/>
      <c r="AYT87" s="41"/>
      <c r="AYU87" s="42"/>
      <c r="AYV87" s="66"/>
      <c r="AYW87" s="41"/>
      <c r="AYX87" s="42"/>
      <c r="AYZ87" s="41"/>
      <c r="AZA87" s="42"/>
      <c r="AZB87" s="66"/>
      <c r="AZC87" s="41"/>
      <c r="AZD87" s="42"/>
      <c r="AZE87" s="66"/>
      <c r="AZF87" s="41"/>
      <c r="AZG87" s="42"/>
      <c r="AZI87" s="41"/>
      <c r="AZJ87" s="42"/>
      <c r="AZK87" s="66"/>
      <c r="AZL87" s="41"/>
      <c r="AZM87" s="42"/>
      <c r="AZN87" s="66"/>
      <c r="AZO87" s="41"/>
      <c r="AZP87" s="42"/>
      <c r="AZR87" s="41"/>
      <c r="AZS87" s="42"/>
      <c r="AZT87" s="66"/>
      <c r="AZU87" s="41"/>
      <c r="AZV87" s="42"/>
      <c r="AZW87" s="66"/>
      <c r="AZX87" s="41"/>
      <c r="AZY87" s="42"/>
    </row>
    <row r="88" spans="2:1377" x14ac:dyDescent="0.15">
      <c r="B88" s="41">
        <v>549.44799790966999</v>
      </c>
      <c r="C88" s="42">
        <v>31.371118225759599</v>
      </c>
      <c r="E88" s="41">
        <v>549.45069475200899</v>
      </c>
      <c r="F88" s="42">
        <v>33.759295546161503</v>
      </c>
      <c r="H88" s="41">
        <v>568.89661185785599</v>
      </c>
      <c r="I88" s="42">
        <v>35.620825322450997</v>
      </c>
      <c r="J88" s="66"/>
      <c r="K88" s="41">
        <v>624.06070215940304</v>
      </c>
      <c r="L88" s="42">
        <v>39.1793997431785</v>
      </c>
      <c r="N88" s="41">
        <v>677.23195824201002</v>
      </c>
      <c r="O88" s="42">
        <v>46.291357209733903</v>
      </c>
      <c r="P88" s="66"/>
      <c r="Q88" s="41">
        <v>678.01473567650203</v>
      </c>
      <c r="R88" s="42">
        <v>49.774235083731902</v>
      </c>
      <c r="S88" s="66"/>
      <c r="T88" s="41">
        <v>677.177993110996</v>
      </c>
      <c r="U88" s="42">
        <v>54.020544974889603</v>
      </c>
      <c r="V88" s="66"/>
      <c r="W88" s="41">
        <v>773.28768213042099</v>
      </c>
      <c r="X88" s="42">
        <v>58.005379558895399</v>
      </c>
      <c r="Z88" s="41">
        <v>881.12897242769702</v>
      </c>
      <c r="AA88" s="42">
        <v>65.858309611683197</v>
      </c>
      <c r="AB88" s="66"/>
      <c r="AC88" s="41">
        <v>884.13096843408198</v>
      </c>
      <c r="AD88" s="42">
        <v>70.459180305552806</v>
      </c>
      <c r="AE88" s="66"/>
      <c r="AF88" s="41">
        <v>885.48688444046502</v>
      </c>
      <c r="AG88" s="42">
        <v>76.062908144544096</v>
      </c>
      <c r="AH88" s="66"/>
      <c r="AI88" s="41">
        <v>961.78369423317201</v>
      </c>
      <c r="AJ88" s="42">
        <v>83.833132761475198</v>
      </c>
      <c r="AL88" s="41">
        <v>1066.186048987</v>
      </c>
      <c r="AM88" s="42">
        <v>92.415551031807496</v>
      </c>
      <c r="AN88" s="66"/>
      <c r="AO88" s="41">
        <v>1069.2621719040901</v>
      </c>
      <c r="AP88" s="42">
        <v>99.097564417361099</v>
      </c>
      <c r="AQ88" s="66"/>
      <c r="AR88" s="41">
        <v>1070.21669482119</v>
      </c>
      <c r="AS88" s="42">
        <v>107.247341933643</v>
      </c>
      <c r="AT88" s="66"/>
      <c r="AU88" s="41">
        <v>1070.0788854124401</v>
      </c>
      <c r="AV88" s="42">
        <v>116.290634120001</v>
      </c>
      <c r="AX88" s="41">
        <v>1384.2411389843901</v>
      </c>
      <c r="AY88" s="42">
        <v>127.233010015753</v>
      </c>
      <c r="AZ88" s="66"/>
      <c r="BA88" s="41">
        <v>1378.13759030045</v>
      </c>
      <c r="BB88" s="42">
        <v>136.08615814931801</v>
      </c>
      <c r="BC88" s="66"/>
      <c r="BD88" s="41">
        <v>1381.18243293258</v>
      </c>
      <c r="BE88" s="42">
        <v>146.88620294936399</v>
      </c>
      <c r="BF88" s="66"/>
      <c r="BG88" s="41">
        <v>1383.0429474382699</v>
      </c>
      <c r="BH88" s="42">
        <v>158.90705701630799</v>
      </c>
      <c r="BJ88" s="41">
        <v>1908.38626835687</v>
      </c>
      <c r="BK88" s="42">
        <v>211.57943320431599</v>
      </c>
      <c r="BL88" s="66"/>
      <c r="BM88" s="41">
        <v>1901.05393863684</v>
      </c>
      <c r="BN88" s="42">
        <v>226.113078138411</v>
      </c>
      <c r="BO88" s="66"/>
      <c r="BP88" s="41">
        <v>1906.3674391968</v>
      </c>
      <c r="BQ88" s="42">
        <v>243.86079971254799</v>
      </c>
      <c r="BR88" s="66"/>
      <c r="BS88" s="41">
        <v>1910.1824074503299</v>
      </c>
      <c r="BT88" s="42">
        <v>263.70780252432098</v>
      </c>
      <c r="BV88" s="41">
        <v>2528.51335717235</v>
      </c>
      <c r="BW88" s="42">
        <v>317.04596759575298</v>
      </c>
      <c r="BX88" s="66"/>
      <c r="BY88" s="41">
        <v>2527.7961530938901</v>
      </c>
      <c r="BZ88" s="42">
        <v>332.855078601223</v>
      </c>
      <c r="CA88" s="66"/>
      <c r="CB88" s="41">
        <v>2519.8958290154201</v>
      </c>
      <c r="CC88" s="42">
        <v>355.45413997875397</v>
      </c>
      <c r="CD88" s="66"/>
      <c r="CE88" s="41">
        <v>2510.8780249369602</v>
      </c>
      <c r="CF88" s="42">
        <v>379.452393331233</v>
      </c>
      <c r="CG88" s="66"/>
      <c r="CH88" s="41">
        <v>2520.2715367800402</v>
      </c>
      <c r="CI88" s="42">
        <v>407.42796435009302</v>
      </c>
      <c r="CJ88" s="66"/>
      <c r="CK88" s="41">
        <v>2611.43333725004</v>
      </c>
      <c r="CL88" s="42">
        <v>427.88783717833201</v>
      </c>
      <c r="CN88" s="41">
        <v>3336.13558842675</v>
      </c>
      <c r="CO88" s="42">
        <v>454.21493466311603</v>
      </c>
      <c r="CP88" s="66"/>
      <c r="CQ88" s="41">
        <v>3340.3742716674901</v>
      </c>
      <c r="CR88" s="42">
        <v>474.88494332415502</v>
      </c>
      <c r="CS88" s="66"/>
      <c r="CT88" s="41">
        <v>3337.4715449082501</v>
      </c>
      <c r="CU88" s="42">
        <v>504.30526360162497</v>
      </c>
      <c r="CV88" s="66"/>
      <c r="CW88" s="41">
        <v>3333.58705314899</v>
      </c>
      <c r="CX88" s="42">
        <v>535.64471053760201</v>
      </c>
      <c r="CY88" s="66"/>
      <c r="CZ88" s="41">
        <v>3461.8563043527301</v>
      </c>
      <c r="DA88" s="42">
        <v>555.92498272038699</v>
      </c>
      <c r="DB88" s="66"/>
      <c r="DC88" s="41">
        <v>3437.2665000000002</v>
      </c>
      <c r="DD88" s="42">
        <v>599.23087552609104</v>
      </c>
      <c r="DF88" s="41">
        <v>4247.99586392726</v>
      </c>
      <c r="DG88" s="42">
        <v>625.35758470616202</v>
      </c>
      <c r="DH88" s="66"/>
      <c r="DI88" s="41">
        <v>4257.7559211648604</v>
      </c>
      <c r="DJ88" s="42">
        <v>651.51166185955401</v>
      </c>
      <c r="DK88" s="66"/>
      <c r="DL88" s="41">
        <v>4260.4162784024702</v>
      </c>
      <c r="DM88" s="42">
        <v>688.65487505129704</v>
      </c>
      <c r="DN88" s="66"/>
      <c r="DO88" s="41">
        <v>4383.0822073528698</v>
      </c>
      <c r="DP88" s="42">
        <v>707.469691227314</v>
      </c>
      <c r="DQ88" s="66"/>
      <c r="DR88" s="41">
        <v>4260.0114928776602</v>
      </c>
      <c r="DS88" s="42">
        <v>774.71897127048396</v>
      </c>
      <c r="DT88" s="66"/>
      <c r="DU88" s="41">
        <v>4394.3317436072603</v>
      </c>
      <c r="DV88" s="42">
        <v>809.09261193526402</v>
      </c>
      <c r="DX88" s="41">
        <v>5171.32427099088</v>
      </c>
      <c r="DY88" s="42">
        <v>843.87549570380497</v>
      </c>
      <c r="DZ88" s="66"/>
      <c r="EA88" s="41">
        <v>5145.5736509908802</v>
      </c>
      <c r="EB88" s="42">
        <v>879.086182892328</v>
      </c>
      <c r="EC88" s="66"/>
      <c r="ED88" s="41">
        <v>5149.0111239029802</v>
      </c>
      <c r="EE88" s="42">
        <v>928.98351214874299</v>
      </c>
      <c r="EF88" s="66"/>
      <c r="EG88" s="41">
        <v>5297.1904155513803</v>
      </c>
      <c r="EH88" s="42">
        <v>954.20528954446399</v>
      </c>
      <c r="EI88" s="66"/>
      <c r="EJ88" s="41">
        <v>5190.3712026392805</v>
      </c>
      <c r="EK88" s="42">
        <v>1044.83707967534</v>
      </c>
      <c r="EL88" s="66"/>
      <c r="EM88" s="41">
        <v>5310.6915421921203</v>
      </c>
      <c r="EN88" s="42">
        <v>1091.2752968124701</v>
      </c>
      <c r="EP88" s="41">
        <v>1471.62121503768</v>
      </c>
      <c r="EQ88" s="42">
        <v>60.893455615285198</v>
      </c>
      <c r="ER88" s="66"/>
      <c r="ES88" s="41">
        <v>1485.64441188002</v>
      </c>
      <c r="ET88" s="42">
        <v>65.031940825002707</v>
      </c>
      <c r="EU88" s="66"/>
      <c r="EV88" s="41">
        <v>1501.3226487223601</v>
      </c>
      <c r="EW88" s="42">
        <v>70.078457752563693</v>
      </c>
      <c r="EX88" s="66"/>
      <c r="EY88" s="41">
        <v>1626.8579999999999</v>
      </c>
      <c r="EZ88" s="42">
        <v>76.637726638151506</v>
      </c>
      <c r="FB88" s="41">
        <v>1789.8573456050301</v>
      </c>
      <c r="FC88" s="42">
        <v>89.927493730760105</v>
      </c>
      <c r="FD88" s="66"/>
      <c r="FE88" s="41">
        <v>1806.99737303952</v>
      </c>
      <c r="FF88" s="42">
        <v>95.973006502232806</v>
      </c>
      <c r="FG88" s="66"/>
      <c r="FH88" s="41">
        <v>1826.15788047401</v>
      </c>
      <c r="FI88" s="42">
        <v>103.348377925457</v>
      </c>
      <c r="FJ88" s="66"/>
      <c r="FK88" s="41">
        <v>1985.69188434081</v>
      </c>
      <c r="FL88" s="42">
        <v>113.60185715672</v>
      </c>
      <c r="FN88" s="41">
        <v>2268.4404830500898</v>
      </c>
      <c r="FO88" s="42">
        <v>128.19712907343401</v>
      </c>
      <c r="FP88" s="66"/>
      <c r="FQ88" s="41">
        <v>2290.1364790564799</v>
      </c>
      <c r="FR88" s="42">
        <v>136.17884655695099</v>
      </c>
      <c r="FS88" s="66"/>
      <c r="FT88" s="41">
        <v>2314.3463950628602</v>
      </c>
      <c r="FU88" s="42">
        <v>145.905688451743</v>
      </c>
      <c r="FV88" s="66"/>
      <c r="FW88" s="41">
        <v>2497.9690730400398</v>
      </c>
      <c r="FX88" s="42">
        <v>159.92824451457</v>
      </c>
      <c r="FZ88" s="41">
        <v>2762.4201584040202</v>
      </c>
      <c r="GA88" s="42">
        <v>179.80273866211499</v>
      </c>
      <c r="GB88" s="66"/>
      <c r="GC88" s="41">
        <v>2788.8637813211199</v>
      </c>
      <c r="GD88" s="42">
        <v>191.41685013025599</v>
      </c>
      <c r="GE88" s="66"/>
      <c r="GF88" s="41">
        <v>2889.8781229895098</v>
      </c>
      <c r="GG88" s="42">
        <v>199.71391769685499</v>
      </c>
      <c r="GH88" s="66"/>
      <c r="GI88" s="41">
        <v>2850.9461771553201</v>
      </c>
      <c r="GJ88" s="42">
        <v>221.27734012696001</v>
      </c>
      <c r="GL88" s="41">
        <v>3522.64064561642</v>
      </c>
      <c r="GM88" s="42">
        <v>247.81730776106701</v>
      </c>
      <c r="GN88" s="66"/>
      <c r="GO88" s="41">
        <v>3544.5780969324801</v>
      </c>
      <c r="GP88" s="42">
        <v>263.20786412978799</v>
      </c>
      <c r="GQ88" s="66"/>
      <c r="GR88" s="41">
        <v>3581.90393956461</v>
      </c>
      <c r="GS88" s="42">
        <v>281.99028741000302</v>
      </c>
      <c r="GT88" s="66"/>
      <c r="GU88" s="41">
        <v>3622.99466812644</v>
      </c>
      <c r="GV88" s="42">
        <v>302.85306238537402</v>
      </c>
      <c r="GX88" s="41">
        <v>4826.9727729524102</v>
      </c>
      <c r="GY88" s="42">
        <v>412.31352222599799</v>
      </c>
      <c r="GZ88" s="66"/>
      <c r="HA88" s="41">
        <v>4857.0284432323797</v>
      </c>
      <c r="HB88" s="42">
        <v>437.596823475527</v>
      </c>
      <c r="HC88" s="66"/>
      <c r="HD88" s="41">
        <v>4908.0499437923399</v>
      </c>
      <c r="HE88" s="42">
        <v>468.48348921393102</v>
      </c>
      <c r="HF88" s="66"/>
      <c r="HG88" s="41">
        <v>5094.2740199548098</v>
      </c>
      <c r="HH88" s="42">
        <v>488.591330490617</v>
      </c>
      <c r="HJ88" s="41">
        <v>6322.0607618723998</v>
      </c>
      <c r="HK88" s="42">
        <v>619.92217265109002</v>
      </c>
      <c r="HL88" s="66"/>
      <c r="HM88" s="41">
        <v>6356.1055577939396</v>
      </c>
      <c r="HN88" s="42">
        <v>647.38140944263296</v>
      </c>
      <c r="HO88" s="66"/>
      <c r="HP88" s="41">
        <v>6396.5392337154699</v>
      </c>
      <c r="HQ88" s="42">
        <v>686.77792195140705</v>
      </c>
      <c r="HR88" s="66"/>
      <c r="HS88" s="41">
        <v>6439.8334296370203</v>
      </c>
      <c r="HT88" s="42">
        <v>728.54154553850196</v>
      </c>
      <c r="HU88" s="66"/>
      <c r="HV88" s="41">
        <v>6681.3033970093302</v>
      </c>
      <c r="HW88" s="42">
        <v>754.94953268999097</v>
      </c>
      <c r="HX88" s="66"/>
      <c r="HY88" s="41">
        <v>6589.9934999999996</v>
      </c>
      <c r="HZ88" s="42">
        <v>831.48003281174397</v>
      </c>
      <c r="IB88" s="41">
        <v>8118.4692953723197</v>
      </c>
      <c r="IC88" s="42">
        <v>890.02048818559194</v>
      </c>
      <c r="ID88" s="66"/>
      <c r="IE88" s="41">
        <v>8161.8152286130598</v>
      </c>
      <c r="IF88" s="42">
        <v>925.94533218364404</v>
      </c>
      <c r="IG88" s="66"/>
      <c r="IH88" s="41">
        <v>8213.2882518538208</v>
      </c>
      <c r="II88" s="42">
        <v>977.23884059983197</v>
      </c>
      <c r="IJ88" s="66"/>
      <c r="IK88" s="41">
        <v>8268.25476009456</v>
      </c>
      <c r="IL88" s="42">
        <v>1031.7970044020699</v>
      </c>
      <c r="IM88" s="66"/>
      <c r="IN88" s="41">
        <v>8358.3719365760608</v>
      </c>
      <c r="IO88" s="42">
        <v>1095.4868321900001</v>
      </c>
      <c r="IP88" s="66"/>
      <c r="IQ88" s="41">
        <v>8427.7420000000002</v>
      </c>
      <c r="IR88" s="42">
        <v>1166.8126423260801</v>
      </c>
      <c r="IT88" s="41">
        <v>10129.385775259399</v>
      </c>
      <c r="IU88" s="42">
        <v>1227.51580531071</v>
      </c>
      <c r="IV88" s="66"/>
      <c r="IW88" s="41">
        <v>10182.598332497</v>
      </c>
      <c r="IX88" s="42">
        <v>1272.98993746723</v>
      </c>
      <c r="IY88" s="66"/>
      <c r="IZ88" s="41">
        <v>10245.6761897346</v>
      </c>
      <c r="JA88" s="42">
        <v>1337.75600543006</v>
      </c>
      <c r="JB88" s="66"/>
      <c r="JC88" s="41">
        <v>10312.8804969721</v>
      </c>
      <c r="JD88" s="42">
        <v>1406.7508933008701</v>
      </c>
      <c r="JE88" s="66"/>
      <c r="JF88" s="41">
        <v>10388.401404209801</v>
      </c>
      <c r="JG88" s="42">
        <v>1487.52248609706</v>
      </c>
      <c r="JH88" s="66"/>
      <c r="JI88" s="41">
        <v>10770.2851621105</v>
      </c>
      <c r="JJ88" s="42">
        <v>1533.13489319216</v>
      </c>
      <c r="JL88" s="41">
        <v>12276.7757888505</v>
      </c>
      <c r="JM88" s="42">
        <v>1656.61690740627</v>
      </c>
      <c r="JN88" s="66"/>
      <c r="JO88" s="41">
        <v>12303.1681688505</v>
      </c>
      <c r="JP88" s="42">
        <v>1717.8648630233099</v>
      </c>
      <c r="JQ88" s="66"/>
      <c r="JR88" s="41">
        <v>12379.106641762601</v>
      </c>
      <c r="JS88" s="42">
        <v>1804.8793836566899</v>
      </c>
      <c r="JT88" s="66"/>
      <c r="JU88" s="41">
        <v>12459.9968546747</v>
      </c>
      <c r="JV88" s="42">
        <v>1897.7022342913399</v>
      </c>
      <c r="JW88" s="66"/>
      <c r="JX88" s="41">
        <v>12592.222720498899</v>
      </c>
      <c r="JY88" s="42">
        <v>2006.54248187292</v>
      </c>
      <c r="JZ88" s="66"/>
      <c r="KA88" s="41">
        <v>13011.087850883599</v>
      </c>
      <c r="KB88" s="42">
        <v>2068.04684149069</v>
      </c>
      <c r="KD88" s="41">
        <v>2843.96349745612</v>
      </c>
      <c r="KE88" s="42">
        <v>153.28967414084701</v>
      </c>
      <c r="KF88" s="66"/>
      <c r="KG88" s="41">
        <v>2918.99055710216</v>
      </c>
      <c r="KH88" s="42">
        <v>155.873190909844</v>
      </c>
      <c r="KI88" s="66"/>
      <c r="KJ88" s="41">
        <v>2875.0986243511602</v>
      </c>
      <c r="KK88" s="42">
        <v>167.21916826650099</v>
      </c>
      <c r="KL88" s="66"/>
      <c r="KM88" s="41">
        <v>3222.1388874081299</v>
      </c>
      <c r="KN88" s="42">
        <v>172.07976008126201</v>
      </c>
      <c r="KP88" s="41">
        <v>3446.2498618418999</v>
      </c>
      <c r="KQ88" s="42">
        <v>223.43268715370499</v>
      </c>
      <c r="KR88" s="66"/>
      <c r="KS88" s="41">
        <v>3463.6003434243198</v>
      </c>
      <c r="KT88" s="42">
        <v>232.572703273153</v>
      </c>
      <c r="KU88" s="66"/>
      <c r="KV88" s="41">
        <v>3559.8895283453098</v>
      </c>
      <c r="KW88" s="42">
        <v>237.91616374911101</v>
      </c>
      <c r="KX88" s="66"/>
      <c r="KY88" s="41">
        <v>3915.7394806483999</v>
      </c>
      <c r="KZ88" s="42">
        <v>251.67204948962799</v>
      </c>
      <c r="LB88" s="41">
        <v>4338.0764773518304</v>
      </c>
      <c r="LC88" s="42">
        <v>318.42584065055399</v>
      </c>
      <c r="LD88" s="66"/>
      <c r="LE88" s="41">
        <v>4448.4934263675996</v>
      </c>
      <c r="LF88" s="42">
        <v>322.59752110488</v>
      </c>
      <c r="LG88" s="66"/>
      <c r="LH88" s="41">
        <v>4477.0135429318198</v>
      </c>
      <c r="LI88" s="42">
        <v>337.11656965146102</v>
      </c>
      <c r="LJ88" s="66"/>
      <c r="LK88" s="41">
        <v>4793.8787599999996</v>
      </c>
      <c r="LL88" s="42">
        <v>364.37984504145999</v>
      </c>
      <c r="LN88" s="41">
        <v>5291.6691936800698</v>
      </c>
      <c r="LO88" s="42">
        <v>444.03449707478001</v>
      </c>
      <c r="LP88" s="66"/>
      <c r="LQ88" s="41">
        <v>5317.7282110761798</v>
      </c>
      <c r="LR88" s="42">
        <v>461.50444558997702</v>
      </c>
      <c r="LS88" s="66"/>
      <c r="LT88" s="41">
        <v>5462.3912221410901</v>
      </c>
      <c r="LU88" s="42">
        <v>471.14191257229999</v>
      </c>
      <c r="LV88" s="66"/>
      <c r="LW88" s="41">
        <v>5501.8230782663804</v>
      </c>
      <c r="LX88" s="42">
        <v>494.30348279794498</v>
      </c>
      <c r="LZ88" s="41">
        <v>6711.4525942411401</v>
      </c>
      <c r="MA88" s="42">
        <v>615.261690193758</v>
      </c>
      <c r="MB88" s="66"/>
      <c r="MC88" s="41">
        <v>6736.3567325965796</v>
      </c>
      <c r="MD88" s="42">
        <v>638.07273607236698</v>
      </c>
      <c r="ME88" s="66"/>
      <c r="MF88" s="41">
        <v>6773.6321253074502</v>
      </c>
      <c r="MG88" s="42">
        <v>666.11833984209204</v>
      </c>
      <c r="MH88" s="66"/>
      <c r="MI88" s="41">
        <v>6965.3206</v>
      </c>
      <c r="MJ88" s="42">
        <v>681.26550558548297</v>
      </c>
      <c r="ML88" s="41">
        <v>9181.4322925292599</v>
      </c>
      <c r="MM88" s="42">
        <v>1018.6755751642399</v>
      </c>
      <c r="MN88" s="66"/>
      <c r="MO88" s="41">
        <v>9215.1615382112395</v>
      </c>
      <c r="MP88" s="42">
        <v>1055.95046115585</v>
      </c>
      <c r="MQ88" s="66"/>
      <c r="MR88" s="41">
        <v>9265.6769735752096</v>
      </c>
      <c r="MS88" s="42">
        <v>1101.86831956728</v>
      </c>
      <c r="MT88" s="66"/>
      <c r="MU88" s="41">
        <v>9525.7446</v>
      </c>
      <c r="MV88" s="42">
        <v>1126.2934147710801</v>
      </c>
      <c r="MX88" s="41">
        <v>12007.7495655572</v>
      </c>
      <c r="MY88" s="42">
        <v>1541.93845905496</v>
      </c>
      <c r="MZ88" s="66"/>
      <c r="NA88" s="41">
        <v>12279.743655566301</v>
      </c>
      <c r="NB88" s="42">
        <v>1543.92938304995</v>
      </c>
      <c r="NC88" s="66"/>
      <c r="ND88" s="41">
        <v>12332.9540936745</v>
      </c>
      <c r="NE88" s="42">
        <v>1600.23200828057</v>
      </c>
      <c r="NF88" s="66"/>
      <c r="NG88" s="41">
        <v>12390.2354789827</v>
      </c>
      <c r="NH88" s="42">
        <v>1660.61231090263</v>
      </c>
      <c r="NI88" s="66"/>
      <c r="NJ88" s="41">
        <v>12471.610972799101</v>
      </c>
      <c r="NK88" s="42">
        <v>1732.20511945156</v>
      </c>
      <c r="NL88" s="66"/>
      <c r="NM88" s="41">
        <v>12562.19168</v>
      </c>
      <c r="NN88" s="42">
        <v>1811.6419593662099</v>
      </c>
      <c r="NP88" s="41">
        <v>15294.820699772201</v>
      </c>
      <c r="NQ88" s="42">
        <v>2215.3028437017301</v>
      </c>
      <c r="NR88" s="66"/>
      <c r="NS88" s="41">
        <v>15337.8412701287</v>
      </c>
      <c r="NT88" s="42">
        <v>2268.80961401177</v>
      </c>
      <c r="NU88" s="66"/>
      <c r="NV88" s="41">
        <v>15391.940606485199</v>
      </c>
      <c r="NW88" s="42">
        <v>2343.9417927534901</v>
      </c>
      <c r="NX88" s="66"/>
      <c r="NY88" s="41">
        <v>15450.009581841699</v>
      </c>
      <c r="NZ88" s="42">
        <v>2424.1543514063901</v>
      </c>
      <c r="OA88" s="66"/>
      <c r="OB88" s="41">
        <v>15861.880576809401</v>
      </c>
      <c r="OC88" s="42">
        <v>2459.6508472425398</v>
      </c>
      <c r="OD88" s="66"/>
      <c r="OE88" s="41">
        <v>15951.228999999999</v>
      </c>
      <c r="OF88" s="42">
        <v>2562.89179002428</v>
      </c>
      <c r="OH88" s="41">
        <v>18963.915783849199</v>
      </c>
      <c r="OI88" s="42">
        <v>3057.2046974069099</v>
      </c>
      <c r="OJ88" s="66"/>
      <c r="OK88" s="41">
        <v>19014.999183553598</v>
      </c>
      <c r="OL88" s="42">
        <v>3124.9322322683602</v>
      </c>
      <c r="OM88" s="66"/>
      <c r="ON88" s="41">
        <v>19078.935203258101</v>
      </c>
      <c r="OO88" s="42">
        <v>3219.9699131785301</v>
      </c>
      <c r="OP88" s="66"/>
      <c r="OQ88" s="41">
        <v>19526.801530700399</v>
      </c>
      <c r="OR88" s="42">
        <v>3240.5048304867501</v>
      </c>
      <c r="OS88" s="66"/>
      <c r="OT88" s="41">
        <v>19619.306649477199</v>
      </c>
      <c r="OU88" s="42">
        <v>3358.2251616457902</v>
      </c>
      <c r="OV88" s="66"/>
      <c r="OW88" s="41">
        <v>19745.978800000001</v>
      </c>
      <c r="OX88" s="42">
        <v>3492.5475609028599</v>
      </c>
      <c r="OZ88" s="41">
        <v>23362.312153152299</v>
      </c>
      <c r="PA88" s="42">
        <v>4019.5215243316002</v>
      </c>
      <c r="PB88" s="66"/>
      <c r="PC88" s="41">
        <v>22977.755604043901</v>
      </c>
      <c r="PD88" s="42">
        <v>4208.4236964440497</v>
      </c>
      <c r="PE88" s="66"/>
      <c r="PF88" s="41">
        <v>23054.6381064368</v>
      </c>
      <c r="PG88" s="42">
        <v>4335.8195582567096</v>
      </c>
      <c r="PH88" s="66"/>
      <c r="PI88" s="41">
        <v>23594.6996725963</v>
      </c>
      <c r="PJ88" s="42">
        <v>4362.7983664844196</v>
      </c>
      <c r="PK88" s="66"/>
      <c r="PL88" s="41">
        <v>23733.1623280403</v>
      </c>
      <c r="PM88" s="42">
        <v>4524.2953962266602</v>
      </c>
      <c r="PN88" s="66"/>
      <c r="PO88" s="41">
        <v>23858.199199999999</v>
      </c>
      <c r="PP88" s="42">
        <v>4701.5756786043303</v>
      </c>
      <c r="PR88" s="41">
        <v>368.49581069487402</v>
      </c>
      <c r="PS88" s="42">
        <v>25.290246188917202</v>
      </c>
      <c r="PT88" s="66"/>
      <c r="PU88" s="41">
        <v>347.08229132640599</v>
      </c>
      <c r="PV88" s="42">
        <v>28.267733549172402</v>
      </c>
      <c r="PW88" s="66"/>
      <c r="PX88" s="41">
        <v>337.392588168744</v>
      </c>
      <c r="PY88" s="42">
        <v>30.986377468901001</v>
      </c>
      <c r="PZ88" s="66"/>
      <c r="QA88" s="41">
        <v>389.776600000001</v>
      </c>
      <c r="QB88" s="42">
        <v>33.3245611808562</v>
      </c>
      <c r="QD88" s="41">
        <v>441.63564076940798</v>
      </c>
      <c r="QE88" s="42">
        <v>38.379681205873297</v>
      </c>
      <c r="QF88" s="66"/>
      <c r="QG88" s="41">
        <v>434.56693820390001</v>
      </c>
      <c r="QH88" s="42">
        <v>41.631361848675503</v>
      </c>
      <c r="QI88" s="66"/>
      <c r="QJ88" s="41">
        <v>424.13151563839301</v>
      </c>
      <c r="QK88" s="42">
        <v>45.593447871412003</v>
      </c>
      <c r="QL88" s="66"/>
      <c r="QM88" s="41">
        <v>491.19760000000099</v>
      </c>
      <c r="QN88" s="42">
        <v>49.268355249759502</v>
      </c>
      <c r="QP88" s="41">
        <v>588.72811030321702</v>
      </c>
      <c r="QQ88" s="42">
        <v>54.471633420047702</v>
      </c>
      <c r="QR88" s="66"/>
      <c r="QS88" s="41">
        <v>582.75698630960096</v>
      </c>
      <c r="QT88" s="42">
        <v>58.769304025130801</v>
      </c>
      <c r="QU88" s="66"/>
      <c r="QV88" s="41">
        <v>598.64214552364399</v>
      </c>
      <c r="QW88" s="42">
        <v>62.1715653515433</v>
      </c>
      <c r="QX88" s="66"/>
      <c r="QY88" s="41">
        <v>620.65073207126795</v>
      </c>
      <c r="QZ88" s="42">
        <v>70.985087366107606</v>
      </c>
      <c r="RB88" s="41">
        <v>708.266027103591</v>
      </c>
      <c r="RC88" s="42">
        <v>76.482531813079106</v>
      </c>
      <c r="RD88" s="66"/>
      <c r="RE88" s="41">
        <v>700.12575002068797</v>
      </c>
      <c r="RF88" s="42">
        <v>82.713096198008799</v>
      </c>
      <c r="RG88" s="66"/>
      <c r="RH88" s="41">
        <v>687.36787293778696</v>
      </c>
      <c r="RI88" s="42">
        <v>90.3091574244648</v>
      </c>
      <c r="RJ88" s="66"/>
      <c r="RK88" s="41">
        <v>671.53788541244398</v>
      </c>
      <c r="RL88" s="42">
        <v>98.756071568881097</v>
      </c>
      <c r="RN88" s="41">
        <v>934.15339765798501</v>
      </c>
      <c r="RO88" s="42">
        <v>105.15834980535701</v>
      </c>
      <c r="RP88" s="66"/>
      <c r="RQ88" s="41">
        <v>914.59016897404604</v>
      </c>
      <c r="RR88" s="42">
        <v>113.412095126864</v>
      </c>
      <c r="RS88" s="66"/>
      <c r="RT88" s="41">
        <v>940.13573476471799</v>
      </c>
      <c r="RU88" s="42">
        <v>119.94759158224301</v>
      </c>
      <c r="RV88" s="66"/>
      <c r="RW88" s="41">
        <v>884.20832611185699</v>
      </c>
      <c r="RX88" s="42">
        <v>134.701754546557</v>
      </c>
      <c r="RZ88" s="41">
        <v>1294.79184743776</v>
      </c>
      <c r="SA88" s="42">
        <v>174.763687772586</v>
      </c>
      <c r="SB88" s="66"/>
      <c r="SC88" s="41">
        <v>1317.9095583896799</v>
      </c>
      <c r="SD88" s="42">
        <v>182.92150652352299</v>
      </c>
      <c r="SE88" s="66"/>
      <c r="SF88" s="41">
        <v>1252.88693827769</v>
      </c>
      <c r="SG88" s="42">
        <v>204.83342889449801</v>
      </c>
      <c r="SH88" s="66"/>
      <c r="SI88" s="41">
        <v>1231.5899999999999</v>
      </c>
      <c r="SJ88" s="42">
        <v>223.347975696508</v>
      </c>
      <c r="SL88" s="41">
        <v>1736.79635623233</v>
      </c>
      <c r="SM88" s="42">
        <v>260.82563205230298</v>
      </c>
      <c r="SN88" s="66"/>
      <c r="SO88" s="41">
        <v>1719.3933921538701</v>
      </c>
      <c r="SP88" s="42">
        <v>275.57630457290298</v>
      </c>
      <c r="SQ88" s="66"/>
      <c r="SR88" s="41">
        <v>1688.2927480754099</v>
      </c>
      <c r="SS88" s="42">
        <v>296.58985171577399</v>
      </c>
      <c r="ST88" s="66"/>
      <c r="SU88" s="41">
        <v>1654.16518399696</v>
      </c>
      <c r="SV88" s="42">
        <v>318.94093409858101</v>
      </c>
      <c r="SW88" s="66"/>
      <c r="SX88" s="41">
        <v>1633.70653584003</v>
      </c>
      <c r="SY88" s="42">
        <v>345.03185814810598</v>
      </c>
      <c r="SZ88" s="66"/>
      <c r="TA88" s="41">
        <v>1690.9949999999999</v>
      </c>
      <c r="TB88" s="42">
        <v>363.40186865191498</v>
      </c>
      <c r="TD88" s="41">
        <v>2342.5353870376398</v>
      </c>
      <c r="TE88" s="42">
        <v>372.71223760426301</v>
      </c>
      <c r="TF88" s="66"/>
      <c r="TG88" s="41">
        <v>2328.00259027838</v>
      </c>
      <c r="TH88" s="42">
        <v>391.98690869068201</v>
      </c>
      <c r="TI88" s="66"/>
      <c r="TJ88" s="41">
        <v>2298.99950351913</v>
      </c>
      <c r="TK88" s="42">
        <v>419.340274517566</v>
      </c>
      <c r="TL88" s="66"/>
      <c r="TM88" s="41">
        <v>2266.8665317598802</v>
      </c>
      <c r="TN88" s="42">
        <v>448.51912263690502</v>
      </c>
      <c r="TO88" s="66"/>
      <c r="TP88" s="41">
        <v>2253.43402824137</v>
      </c>
      <c r="TQ88" s="42">
        <v>482.66936863030998</v>
      </c>
      <c r="TR88" s="66"/>
      <c r="TS88" s="41">
        <v>2298.8564999999999</v>
      </c>
      <c r="TT88" s="42">
        <v>506.86077255487498</v>
      </c>
      <c r="TV88" s="41">
        <v>3030.4584816608499</v>
      </c>
      <c r="TW88" s="42">
        <v>512.05729647154897</v>
      </c>
      <c r="TX88" s="66"/>
      <c r="TY88" s="41">
        <v>3019.36133889845</v>
      </c>
      <c r="TZ88" s="42">
        <v>536.43674709189997</v>
      </c>
      <c r="UA88" s="66"/>
      <c r="UB88" s="41">
        <v>2993.0212961360398</v>
      </c>
      <c r="UC88" s="42">
        <v>570.96638857352696</v>
      </c>
      <c r="UD88" s="66"/>
      <c r="UE88" s="41">
        <v>2963.4484033736499</v>
      </c>
      <c r="UF88" s="42">
        <v>607.85131783403006</v>
      </c>
      <c r="UG88" s="66"/>
      <c r="UH88" s="41">
        <v>2923.9141106112502</v>
      </c>
      <c r="UI88" s="42">
        <v>651.12782383082197</v>
      </c>
      <c r="UJ88" s="66"/>
      <c r="UK88" s="41">
        <v>3015.8962436072702</v>
      </c>
      <c r="UL88" s="42">
        <v>681.96825192595304</v>
      </c>
      <c r="UN88" s="41">
        <v>3700.72268741896</v>
      </c>
      <c r="UO88" s="42">
        <v>690.89672163662397</v>
      </c>
      <c r="UP88" s="66"/>
      <c r="UQ88" s="41">
        <v>3649.9434274189598</v>
      </c>
      <c r="UR88" s="42">
        <v>723.70555265476605</v>
      </c>
      <c r="US88" s="66"/>
      <c r="UT88" s="41">
        <v>3618.5804203310599</v>
      </c>
      <c r="UU88" s="42">
        <v>770.08717281118697</v>
      </c>
      <c r="UV88" s="66"/>
      <c r="UW88" s="41">
        <v>3583.3379932431599</v>
      </c>
      <c r="UX88" s="42">
        <v>819.688471550283</v>
      </c>
      <c r="UY88" s="66"/>
      <c r="UZ88" s="41">
        <v>3577.4976190673501</v>
      </c>
      <c r="VA88" s="42">
        <v>877.96483567556095</v>
      </c>
      <c r="VB88" s="66"/>
      <c r="VC88" s="41">
        <v>3647.0100421921202</v>
      </c>
      <c r="VD88" s="42">
        <v>919.61486241751402</v>
      </c>
      <c r="VF88" s="41">
        <v>1080.3440881864799</v>
      </c>
      <c r="VG88" s="42">
        <v>50.219949991347598</v>
      </c>
      <c r="VH88" s="66"/>
      <c r="VI88" s="41">
        <v>1080.9076050288199</v>
      </c>
      <c r="VJ88" s="42">
        <v>54.048225115788703</v>
      </c>
      <c r="VK88" s="66"/>
      <c r="VL88" s="41">
        <v>1113.6059502927701</v>
      </c>
      <c r="VM88" s="42">
        <v>57.034560180120998</v>
      </c>
      <c r="VN88" s="66"/>
      <c r="VO88" s="41">
        <v>1203.4301682283799</v>
      </c>
      <c r="VP88" s="42">
        <v>62.736910009440798</v>
      </c>
      <c r="VR88" s="41">
        <v>1318.66471065982</v>
      </c>
      <c r="VS88" s="42">
        <v>74.103467716728105</v>
      </c>
      <c r="VT88" s="66"/>
      <c r="VU88" s="41">
        <v>1320.10177809431</v>
      </c>
      <c r="VV88" s="42">
        <v>79.686468822837199</v>
      </c>
      <c r="VW88" s="66"/>
      <c r="VX88" s="41">
        <v>1320.0649255288099</v>
      </c>
      <c r="VY88" s="42">
        <v>86.493285683520398</v>
      </c>
      <c r="VZ88" s="66"/>
      <c r="WA88" s="41">
        <v>1475.4995259141399</v>
      </c>
      <c r="WB88" s="42">
        <v>92.880426023382896</v>
      </c>
      <c r="WD88" s="41">
        <v>1683.6387588011301</v>
      </c>
      <c r="WE88" s="42">
        <v>105.42292652293099</v>
      </c>
      <c r="WF88" s="66"/>
      <c r="WG88" s="41">
        <v>1687.3885148075201</v>
      </c>
      <c r="WH88" s="42">
        <v>112.798091373586</v>
      </c>
      <c r="WI88" s="66"/>
      <c r="WJ88" s="41">
        <v>1689.6585908139</v>
      </c>
      <c r="WK88" s="42">
        <v>121.780900167113</v>
      </c>
      <c r="WL88" s="66"/>
      <c r="WM88" s="41">
        <v>1815.7031487162401</v>
      </c>
      <c r="WN88" s="42">
        <v>134.23090977469701</v>
      </c>
      <c r="WP88" s="41">
        <v>2046.58011463721</v>
      </c>
      <c r="WQ88" s="42">
        <v>147.935493972182</v>
      </c>
      <c r="WR88" s="66"/>
      <c r="WS88" s="41">
        <v>2050.5909375543101</v>
      </c>
      <c r="WT88" s="42">
        <v>158.64649239566299</v>
      </c>
      <c r="WU88" s="66"/>
      <c r="WV88" s="41">
        <v>2052.6881604714099</v>
      </c>
      <c r="WW88" s="42">
        <v>171.71037224431899</v>
      </c>
      <c r="WX88" s="66"/>
      <c r="WY88" s="41">
        <v>2053.8603854124399</v>
      </c>
      <c r="WZ88" s="42">
        <v>186.20674809532099</v>
      </c>
      <c r="XB88" s="41">
        <v>2622.4651629636101</v>
      </c>
      <c r="XC88" s="42">
        <v>203.66643200161101</v>
      </c>
      <c r="XD88" s="66"/>
      <c r="XE88" s="41">
        <v>2617.4832542796698</v>
      </c>
      <c r="XF88" s="42">
        <v>217.85786993944399</v>
      </c>
      <c r="XG88" s="66"/>
      <c r="XH88" s="41">
        <v>2621.8993369117902</v>
      </c>
      <c r="XI88" s="42">
        <v>235.16999768377801</v>
      </c>
      <c r="XJ88" s="66"/>
      <c r="XK88" s="41">
        <v>2625.3284795439199</v>
      </c>
      <c r="XL88" s="42">
        <v>254.439839846713</v>
      </c>
      <c r="XN88" s="41">
        <v>3599.7839311142002</v>
      </c>
      <c r="XO88" s="42">
        <v>338.67956644847499</v>
      </c>
      <c r="XP88" s="66"/>
      <c r="XQ88" s="41">
        <v>3593.9471213941702</v>
      </c>
      <c r="XR88" s="42">
        <v>361.97656089289501</v>
      </c>
      <c r="XS88" s="66"/>
      <c r="XT88" s="41">
        <v>3601.08894195413</v>
      </c>
      <c r="XU88" s="42">
        <v>390.42536875073199</v>
      </c>
      <c r="XV88" s="66"/>
      <c r="XW88" s="41">
        <v>3606.99393230643</v>
      </c>
      <c r="XX88" s="42">
        <v>422.24052274002202</v>
      </c>
      <c r="XZ88" s="41">
        <v>4738.6267599923804</v>
      </c>
      <c r="YA88" s="42">
        <v>507.47822986644599</v>
      </c>
      <c r="YB88" s="66"/>
      <c r="YC88" s="41">
        <v>4739.3000359139196</v>
      </c>
      <c r="YD88" s="42">
        <v>532.81999859020402</v>
      </c>
      <c r="YE88" s="66"/>
      <c r="YF88" s="41">
        <v>4733.33307183546</v>
      </c>
      <c r="YG88" s="42">
        <v>569.04480418543699</v>
      </c>
      <c r="YH88" s="66"/>
      <c r="YI88" s="41">
        <v>4726.4077477569999</v>
      </c>
      <c r="YJ88" s="42">
        <v>607.513508360272</v>
      </c>
      <c r="YK88" s="66"/>
      <c r="YL88" s="41">
        <v>4738.2889396000601</v>
      </c>
      <c r="YM88" s="42">
        <v>652.35833747686604</v>
      </c>
      <c r="YN88" s="66"/>
      <c r="YO88" s="41">
        <v>4749.1220000000003</v>
      </c>
      <c r="YP88" s="42">
        <v>702.50196274116297</v>
      </c>
      <c r="YR88" s="41">
        <v>6131.2688925940902</v>
      </c>
      <c r="YS88" s="42">
        <v>727.01114072275197</v>
      </c>
      <c r="YT88" s="66"/>
      <c r="YU88" s="41">
        <v>6137.0718658348396</v>
      </c>
      <c r="YV88" s="42">
        <v>760.14457631494997</v>
      </c>
      <c r="YW88" s="66"/>
      <c r="YX88" s="41">
        <v>6136.3441690755799</v>
      </c>
      <c r="YY88" s="42">
        <v>807.30332469491395</v>
      </c>
      <c r="YZ88" s="66"/>
      <c r="ZA88" s="41">
        <v>6134.8137173163304</v>
      </c>
      <c r="ZB88" s="42">
        <v>857.539558742076</v>
      </c>
      <c r="ZC88" s="66"/>
      <c r="ZD88" s="41">
        <v>6330.8616593534198</v>
      </c>
      <c r="ZE88" s="42">
        <v>890.08297337549004</v>
      </c>
      <c r="ZF88" s="66"/>
      <c r="ZG88" s="41">
        <v>6150.9260407146003</v>
      </c>
      <c r="ZH88" s="42">
        <v>982.06501880224096</v>
      </c>
      <c r="ZJ88" s="41">
        <v>7694.3110107265102</v>
      </c>
      <c r="ZK88" s="42">
        <v>1000.9105569848</v>
      </c>
      <c r="ZL88" s="66"/>
      <c r="ZM88" s="41">
        <v>7705.8091679641102</v>
      </c>
      <c r="ZN88" s="42">
        <v>1042.8345499240099</v>
      </c>
      <c r="ZO88" s="66"/>
      <c r="ZP88" s="41">
        <v>7710.8862252017198</v>
      </c>
      <c r="ZQ88" s="42">
        <v>1102.3724344576499</v>
      </c>
      <c r="ZR88" s="66"/>
      <c r="ZS88" s="41">
        <v>7715.3161324393104</v>
      </c>
      <c r="ZT88" s="42">
        <v>1165.88831942003</v>
      </c>
      <c r="ZU88" s="66"/>
      <c r="ZV88" s="41">
        <v>7716.2066396769096</v>
      </c>
      <c r="ZW88" s="42">
        <v>1240.33183579099</v>
      </c>
      <c r="ZX88" s="66"/>
      <c r="ZY88" s="41">
        <v>7750.1182436072604</v>
      </c>
      <c r="ZZ88" s="42">
        <v>1323.96551177479</v>
      </c>
      <c r="AAB88" s="41">
        <v>9335.5726217066403</v>
      </c>
      <c r="AAC88" s="42">
        <v>1350.65324729389</v>
      </c>
      <c r="AAD88" s="66"/>
      <c r="AAE88" s="41">
        <v>9311.9077217066406</v>
      </c>
      <c r="AAF88" s="42">
        <v>1407.0961741993699</v>
      </c>
      <c r="AAG88" s="66"/>
      <c r="AAH88" s="41">
        <v>9318.2452346187401</v>
      </c>
      <c r="AAI88" s="42">
        <v>1487.07788417082</v>
      </c>
      <c r="AAJ88" s="66"/>
      <c r="AAK88" s="41">
        <v>9557.1343975089094</v>
      </c>
      <c r="AAL88" s="42">
        <v>1527.57181722613</v>
      </c>
      <c r="AAM88" s="66"/>
      <c r="AAN88" s="41">
        <v>9366.4755533550506</v>
      </c>
      <c r="AAO88" s="42">
        <v>1672.7870709603999</v>
      </c>
      <c r="AAP88" s="66"/>
      <c r="AAQ88" s="41">
        <v>9366.3055421921108</v>
      </c>
      <c r="AAR88" s="42">
        <v>1785.5482549795299</v>
      </c>
      <c r="AAT88" s="91">
        <v>2271.8629527041098</v>
      </c>
      <c r="AAU88" s="92">
        <v>140.79736133064699</v>
      </c>
      <c r="AAV88" s="80"/>
      <c r="AAW88" s="91">
        <v>2291.9086281516302</v>
      </c>
      <c r="AAX88" s="92">
        <v>147.12462610422699</v>
      </c>
      <c r="AAY88" s="80"/>
      <c r="AAZ88" s="91">
        <v>2315.4624795991499</v>
      </c>
      <c r="ABA88" s="92">
        <v>154.750085458699</v>
      </c>
      <c r="ABB88" s="80"/>
      <c r="ABC88" s="91">
        <v>2494.5465862989099</v>
      </c>
      <c r="ABD88" s="92">
        <v>167.63287953826901</v>
      </c>
      <c r="ABF88" s="110">
        <v>2754.2948035998902</v>
      </c>
      <c r="ABG88" s="111">
        <v>204.64552493788801</v>
      </c>
      <c r="ABH88" s="99"/>
      <c r="ABI88" s="110">
        <v>2778.18818518231</v>
      </c>
      <c r="ABJ88" s="111">
        <v>213.77031984300999</v>
      </c>
      <c r="ABK88" s="99"/>
      <c r="ABL88" s="110">
        <v>2806.2326787647298</v>
      </c>
      <c r="ABM88" s="111">
        <v>224.749957417221</v>
      </c>
      <c r="ABN88" s="99"/>
      <c r="ABO88" s="110">
        <v>3033.4491796790298</v>
      </c>
      <c r="ABP88" s="111">
        <v>244.61216805865601</v>
      </c>
      <c r="ABR88" s="129">
        <v>3470.1109369369001</v>
      </c>
      <c r="ABS88" s="130">
        <v>290.97365847593898</v>
      </c>
      <c r="ABT88" s="118"/>
      <c r="ABU88" s="129">
        <v>3498.7874643410501</v>
      </c>
      <c r="ABV88" s="130">
        <v>303.09307227112703</v>
      </c>
      <c r="ABW88" s="118"/>
      <c r="ABX88" s="129">
        <v>3532.3412397451898</v>
      </c>
      <c r="ABY88" s="130">
        <v>317.62485277050899</v>
      </c>
      <c r="ABZ88" s="118"/>
      <c r="ACA88" s="129">
        <v>3796.5468999999998</v>
      </c>
      <c r="ACB88" s="130">
        <v>344.55820967213901</v>
      </c>
      <c r="ACD88" s="148">
        <v>4231.9824540687096</v>
      </c>
      <c r="ACE88" s="149">
        <v>405.88669453804499</v>
      </c>
      <c r="ACF88" s="137"/>
      <c r="ACG88" s="148">
        <v>4267.3884714648302</v>
      </c>
      <c r="ACH88" s="149">
        <v>423.34537163013499</v>
      </c>
      <c r="ACI88" s="137"/>
      <c r="ACJ88" s="148">
        <v>4308.8494488609404</v>
      </c>
      <c r="ACK88" s="149">
        <v>444.31889634630102</v>
      </c>
      <c r="ACL88" s="137"/>
      <c r="ACM88" s="148">
        <v>4355.5032162570596</v>
      </c>
      <c r="ACN88" s="149">
        <v>467.40852680708502</v>
      </c>
      <c r="ACP88" s="167">
        <v>5371.21612315312</v>
      </c>
      <c r="ACQ88" s="168">
        <v>562.27393430920699</v>
      </c>
      <c r="ACR88" s="156"/>
      <c r="ACS88" s="167">
        <v>5407.3366615085597</v>
      </c>
      <c r="ACT88" s="168">
        <v>585.15580723997004</v>
      </c>
      <c r="ACU88" s="156"/>
      <c r="ACV88" s="167">
        <v>5458.3244542194398</v>
      </c>
      <c r="ACW88" s="168">
        <v>613.16567511831704</v>
      </c>
      <c r="ACX88" s="156"/>
      <c r="ACY88" s="167">
        <v>5515.6242429303202</v>
      </c>
      <c r="ACZ88" s="168">
        <v>644.08762361272397</v>
      </c>
      <c r="ADB88" s="186">
        <v>7349.5255561322401</v>
      </c>
      <c r="ADC88" s="187">
        <v>929.99621113213504</v>
      </c>
      <c r="ADD88" s="175"/>
      <c r="ADE88" s="186">
        <v>7398.21000181421</v>
      </c>
      <c r="ADF88" s="187">
        <v>967.40745621579003</v>
      </c>
      <c r="ADG88" s="175"/>
      <c r="ADH88" s="186">
        <v>7467.0086371781799</v>
      </c>
      <c r="ADI88" s="187">
        <v>1013.22157304615</v>
      </c>
      <c r="ADJ88" s="175"/>
      <c r="ADK88" s="186">
        <v>7544.2730000000101</v>
      </c>
      <c r="ADL88" s="187">
        <v>1063.96455758252</v>
      </c>
      <c r="ADN88" s="205">
        <v>9604.4608957571509</v>
      </c>
      <c r="ADO88" s="206">
        <v>1404.24118500944</v>
      </c>
      <c r="ADP88" s="194"/>
      <c r="ADQ88" s="205">
        <v>9653.6910031061507</v>
      </c>
      <c r="ADR88" s="206">
        <v>1445.45021212902</v>
      </c>
      <c r="ADS88" s="194"/>
      <c r="ADT88" s="205">
        <v>9717.6548224551407</v>
      </c>
      <c r="ADU88" s="206">
        <v>1503.1628270981801</v>
      </c>
      <c r="ADV88" s="194"/>
      <c r="ADW88" s="205">
        <v>9786.57928980414</v>
      </c>
      <c r="ADX88" s="206">
        <v>1563.9594741338899</v>
      </c>
      <c r="ADY88" s="194"/>
      <c r="ADZ88" s="205">
        <v>9881.5957125021396</v>
      </c>
      <c r="AEA88" s="206">
        <v>1635.29466659639</v>
      </c>
      <c r="AEB88" s="194"/>
      <c r="AEC88" s="205">
        <v>9987.6821999999993</v>
      </c>
      <c r="AED88" s="206">
        <v>1714.44797261242</v>
      </c>
      <c r="AEF88" s="224">
        <v>12248.0590284752</v>
      </c>
      <c r="AEG88" s="225">
        <v>2013.9277548538</v>
      </c>
      <c r="AEH88" s="213"/>
      <c r="AEI88" s="224">
        <v>12306.722498831699</v>
      </c>
      <c r="AEJ88" s="225">
        <v>2068.2331371514701</v>
      </c>
      <c r="AEK88" s="213"/>
      <c r="AEL88" s="224">
        <v>12382.5721351882</v>
      </c>
      <c r="AEM88" s="225">
        <v>2143.8987019729998</v>
      </c>
      <c r="AEN88" s="213"/>
      <c r="AEO88" s="224">
        <v>12464.1815105447</v>
      </c>
      <c r="AEP88" s="225">
        <v>2223.7896110695401</v>
      </c>
      <c r="AEQ88" s="213"/>
      <c r="AER88" s="224">
        <v>12577.304245257699</v>
      </c>
      <c r="AES88" s="225">
        <v>2317.79528814281</v>
      </c>
      <c r="AET88" s="213"/>
      <c r="AEU88" s="224">
        <v>12684.286002614101</v>
      </c>
      <c r="AEV88" s="225">
        <v>2420.45422640477</v>
      </c>
      <c r="AEX88" s="243">
        <v>15491.1585790067</v>
      </c>
      <c r="AEY88" s="244">
        <v>2712.2889735545</v>
      </c>
      <c r="AEZ88" s="232"/>
      <c r="AFA88" s="243">
        <v>15268.632242665601</v>
      </c>
      <c r="AFB88" s="244">
        <v>2844.3501986534902</v>
      </c>
      <c r="AFC88" s="232"/>
      <c r="AFD88" s="243">
        <v>15356.735262370001</v>
      </c>
      <c r="AFE88" s="244">
        <v>2940.5128754369998</v>
      </c>
      <c r="AFF88" s="232"/>
      <c r="AFG88" s="243">
        <v>15451.397112074401</v>
      </c>
      <c r="AFH88" s="244">
        <v>3042.1701711220799</v>
      </c>
      <c r="AFI88" s="232"/>
      <c r="AFJ88" s="243">
        <v>15561.0930017789</v>
      </c>
      <c r="AFK88" s="244">
        <v>3159.9609395975599</v>
      </c>
      <c r="AFL88" s="232"/>
      <c r="AFM88" s="243">
        <v>15706.941999999999</v>
      </c>
      <c r="AFN88" s="244">
        <v>3293.1322945114598</v>
      </c>
      <c r="AFP88" s="263">
        <v>18743.984208754999</v>
      </c>
      <c r="AFQ88" s="264">
        <v>3654.7251302539698</v>
      </c>
      <c r="AFR88" s="251"/>
      <c r="AFS88" s="263">
        <v>18450.259525470901</v>
      </c>
      <c r="AFT88" s="264">
        <v>3829.4683276626602</v>
      </c>
      <c r="AFU88" s="251"/>
      <c r="AFV88" s="263">
        <v>18556.142427863801</v>
      </c>
      <c r="AFW88" s="264">
        <v>3958.4888725126498</v>
      </c>
      <c r="AFX88" s="251"/>
      <c r="AFY88" s="263">
        <v>18669.895926256599</v>
      </c>
      <c r="AFZ88" s="264">
        <v>4094.9657145129599</v>
      </c>
      <c r="AGA88" s="251"/>
      <c r="AGB88" s="263">
        <v>18828.5714990423</v>
      </c>
      <c r="AGC88" s="264">
        <v>4256.2684138709801</v>
      </c>
      <c r="AGD88" s="251"/>
      <c r="AGE88" s="263">
        <v>18977.0285</v>
      </c>
      <c r="AGF88" s="264">
        <v>4432.3636736319304</v>
      </c>
      <c r="AGH88" s="41"/>
      <c r="AGI88" s="42"/>
      <c r="AGK88" s="41"/>
      <c r="AGL88" s="42"/>
      <c r="AGN88" s="41"/>
      <c r="AGO88" s="42"/>
      <c r="AGQ88" s="41"/>
      <c r="AGR88" s="42"/>
      <c r="AGT88" s="41"/>
      <c r="AGU88" s="42"/>
      <c r="AGW88" s="41"/>
      <c r="AGX88" s="42"/>
      <c r="AGZ88" s="41"/>
      <c r="AHA88" s="42"/>
      <c r="AHC88" s="41"/>
      <c r="AHD88" s="42"/>
      <c r="AHF88" s="41"/>
      <c r="AHG88" s="42"/>
      <c r="AHI88" s="41"/>
      <c r="AHJ88" s="42"/>
      <c r="AHL88" s="41"/>
      <c r="AHM88" s="42"/>
      <c r="AHO88" s="41"/>
      <c r="AHP88" s="42"/>
      <c r="AHR88" s="41"/>
      <c r="AHS88" s="42"/>
      <c r="AHU88" s="41"/>
      <c r="AHV88" s="42"/>
      <c r="AHX88" s="41"/>
      <c r="AHY88" s="42"/>
      <c r="AIA88" s="41"/>
      <c r="AIB88" s="42"/>
      <c r="AID88" s="41"/>
      <c r="AIE88" s="42"/>
      <c r="AIG88" s="41"/>
      <c r="AIH88" s="42"/>
      <c r="AIJ88" s="41"/>
      <c r="AIK88" s="42"/>
      <c r="AIM88" s="41"/>
      <c r="AIN88" s="42"/>
      <c r="AIP88" s="41"/>
      <c r="AIQ88" s="42"/>
      <c r="AIS88" s="41"/>
      <c r="AIT88" s="42"/>
      <c r="AIV88" s="41"/>
      <c r="AIW88" s="42"/>
      <c r="AIY88" s="41"/>
      <c r="AIZ88" s="42"/>
      <c r="AJB88" s="41"/>
      <c r="AJC88" s="42"/>
      <c r="AJE88" s="41"/>
      <c r="AJF88" s="42"/>
      <c r="AJH88" s="41"/>
      <c r="AJI88" s="42"/>
      <c r="AJK88" s="41"/>
      <c r="AJL88" s="42"/>
      <c r="AJN88" s="41"/>
      <c r="AJO88" s="42"/>
      <c r="AJQ88" s="41"/>
      <c r="AJR88" s="42"/>
      <c r="AJT88" s="41"/>
      <c r="AJU88" s="42"/>
      <c r="AJW88" s="41"/>
      <c r="AJX88" s="42"/>
      <c r="AJZ88" s="41"/>
      <c r="AKA88" s="42"/>
      <c r="AKC88" s="41"/>
      <c r="AKD88" s="42"/>
      <c r="AKF88" s="41"/>
      <c r="AKG88" s="42"/>
      <c r="AKI88" s="41"/>
      <c r="AKJ88" s="42"/>
      <c r="AKL88" s="41"/>
      <c r="AKM88" s="42"/>
      <c r="AKN88" s="66"/>
      <c r="AKO88" s="41"/>
      <c r="AKP88" s="42"/>
      <c r="AKQ88" s="66"/>
      <c r="AKR88" s="41"/>
      <c r="AKS88" s="42"/>
      <c r="AKU88" s="41"/>
      <c r="AKV88" s="42"/>
      <c r="AKW88" s="66"/>
      <c r="AKX88" s="41"/>
      <c r="AKY88" s="42"/>
      <c r="AKZ88" s="66"/>
      <c r="ALA88" s="41"/>
      <c r="ALB88" s="42"/>
      <c r="ALD88" s="41"/>
      <c r="ALE88" s="42"/>
      <c r="ALF88" s="66"/>
      <c r="ALG88" s="41"/>
      <c r="ALH88" s="42"/>
      <c r="ALI88" s="66"/>
      <c r="ALJ88" s="41"/>
      <c r="ALK88" s="42"/>
      <c r="ALM88" s="41"/>
      <c r="ALN88" s="42"/>
      <c r="ALO88" s="66"/>
      <c r="ALP88" s="41"/>
      <c r="ALQ88" s="42"/>
      <c r="ALR88" s="66"/>
      <c r="ALS88" s="41"/>
      <c r="ALT88" s="42"/>
      <c r="ALV88" s="41"/>
      <c r="ALW88" s="42"/>
      <c r="ALX88" s="66"/>
      <c r="ALY88" s="41"/>
      <c r="ALZ88" s="42"/>
      <c r="AMA88" s="66"/>
      <c r="AMB88" s="41"/>
      <c r="AMC88" s="42"/>
      <c r="AME88" s="41"/>
      <c r="AMF88" s="42"/>
      <c r="AMG88" s="66"/>
      <c r="AMH88" s="41"/>
      <c r="AMI88" s="42"/>
      <c r="AMJ88" s="66"/>
      <c r="AMK88" s="41"/>
      <c r="AML88" s="42"/>
      <c r="AMN88" s="41"/>
      <c r="AMO88" s="42"/>
      <c r="AMP88" s="66"/>
      <c r="AMQ88" s="41"/>
      <c r="AMR88" s="42"/>
      <c r="AMS88" s="66"/>
      <c r="AMT88" s="41"/>
      <c r="AMU88" s="42"/>
      <c r="AMW88" s="41"/>
      <c r="AMX88" s="42"/>
      <c r="AMY88" s="66"/>
      <c r="AMZ88" s="41"/>
      <c r="ANA88" s="42"/>
      <c r="ANB88" s="66"/>
      <c r="ANC88" s="41"/>
      <c r="AND88" s="42"/>
      <c r="ANF88" s="41"/>
      <c r="ANG88" s="42"/>
      <c r="ANH88" s="66"/>
      <c r="ANI88" s="41"/>
      <c r="ANJ88" s="42"/>
      <c r="ANK88" s="66"/>
      <c r="ANL88" s="41"/>
      <c r="ANM88" s="42"/>
      <c r="ANO88" s="41"/>
      <c r="ANP88" s="42"/>
      <c r="ANQ88" s="66"/>
      <c r="ANR88" s="41"/>
      <c r="ANS88" s="42"/>
      <c r="ANT88" s="66"/>
      <c r="ANU88" s="41"/>
      <c r="ANV88" s="42"/>
      <c r="ANX88" s="41"/>
      <c r="ANY88" s="42"/>
      <c r="ANZ88" s="66"/>
      <c r="AOA88" s="41"/>
      <c r="AOB88" s="42"/>
      <c r="AOC88" s="66"/>
      <c r="AOD88" s="41"/>
      <c r="AOE88" s="42"/>
      <c r="AOG88" s="41"/>
      <c r="AOH88" s="42"/>
      <c r="AOI88" s="66"/>
      <c r="AOJ88" s="41"/>
      <c r="AOK88" s="42"/>
      <c r="AOL88" s="66"/>
      <c r="AOM88" s="41"/>
      <c r="AON88" s="42"/>
      <c r="AOP88" s="41"/>
      <c r="AOQ88" s="42"/>
      <c r="AOS88" s="41"/>
      <c r="AOT88" s="42"/>
      <c r="AOV88" s="41"/>
      <c r="AOW88" s="42"/>
      <c r="AOY88" s="41"/>
      <c r="AOZ88" s="42"/>
      <c r="APB88" s="41"/>
      <c r="APC88" s="42"/>
      <c r="APE88" s="41"/>
      <c r="APF88" s="42"/>
      <c r="APH88" s="41"/>
      <c r="API88" s="42"/>
      <c r="APK88" s="41"/>
      <c r="APL88" s="42"/>
      <c r="APN88" s="41"/>
      <c r="APO88" s="42"/>
      <c r="APQ88" s="41"/>
      <c r="APR88" s="42"/>
      <c r="APT88" s="41"/>
      <c r="APU88" s="42"/>
      <c r="APW88" s="41"/>
      <c r="APX88" s="42"/>
      <c r="APZ88" s="41"/>
      <c r="AQA88" s="42"/>
      <c r="AQC88" s="41"/>
      <c r="AQD88" s="42"/>
      <c r="AQF88" s="41"/>
      <c r="AQG88" s="42"/>
      <c r="AQI88" s="41"/>
      <c r="AQJ88" s="42"/>
      <c r="AQL88" s="41"/>
      <c r="AQM88" s="42"/>
      <c r="AQO88" s="41"/>
      <c r="AQP88" s="42"/>
      <c r="AQR88" s="41"/>
      <c r="AQS88" s="42"/>
      <c r="AQU88" s="41"/>
      <c r="AQV88" s="42"/>
      <c r="AQX88" s="41"/>
      <c r="AQY88" s="42"/>
      <c r="ARA88" s="41"/>
      <c r="ARB88" s="42"/>
      <c r="ARD88" s="41"/>
      <c r="ARE88" s="42"/>
      <c r="ARG88" s="41"/>
      <c r="ARH88" s="42"/>
      <c r="ARJ88" s="41"/>
      <c r="ARK88" s="42"/>
      <c r="ARM88" s="41"/>
      <c r="ARN88" s="42"/>
      <c r="ARP88" s="41"/>
      <c r="ARQ88" s="42"/>
      <c r="ARS88" s="41"/>
      <c r="ART88" s="42"/>
      <c r="ARV88" s="41"/>
      <c r="ARW88" s="42"/>
      <c r="ARY88" s="41"/>
      <c r="ARZ88" s="42"/>
      <c r="ASB88" s="41"/>
      <c r="ASC88" s="42"/>
      <c r="ASE88" s="41"/>
      <c r="ASF88" s="42"/>
      <c r="ASH88" s="41"/>
      <c r="ASI88" s="42"/>
      <c r="ASK88" s="41"/>
      <c r="ASL88" s="42"/>
      <c r="ASN88" s="41"/>
      <c r="ASO88" s="42"/>
      <c r="ASQ88" s="41"/>
      <c r="ASR88" s="42"/>
      <c r="AST88" s="41"/>
      <c r="ASU88" s="42"/>
      <c r="ASW88" s="41"/>
      <c r="ASX88" s="42"/>
      <c r="ASZ88" s="41"/>
      <c r="ATA88" s="42"/>
      <c r="ATC88" s="41"/>
      <c r="ATD88" s="42"/>
      <c r="ATF88" s="41"/>
      <c r="ATG88" s="42"/>
      <c r="ATI88" s="41"/>
      <c r="ATJ88" s="42"/>
      <c r="ATL88" s="41"/>
      <c r="ATM88" s="42"/>
      <c r="ATO88" s="41"/>
      <c r="ATP88" s="42"/>
      <c r="ATR88" s="41"/>
      <c r="ATS88" s="42"/>
      <c r="ATU88" s="41"/>
      <c r="ATV88" s="42"/>
      <c r="ATX88" s="41"/>
      <c r="ATY88" s="42"/>
      <c r="AUA88" s="41"/>
      <c r="AUB88" s="42"/>
      <c r="AUD88" s="41"/>
      <c r="AUE88" s="42"/>
      <c r="AUG88" s="41"/>
      <c r="AUH88" s="42"/>
      <c r="AUJ88" s="41"/>
      <c r="AUK88" s="42"/>
      <c r="AUM88" s="41"/>
      <c r="AUN88" s="42"/>
      <c r="AUP88" s="41"/>
      <c r="AUQ88" s="42"/>
      <c r="AUS88" s="41"/>
      <c r="AUT88" s="42"/>
      <c r="AUV88" s="41"/>
      <c r="AUW88" s="42"/>
      <c r="AUY88" s="41"/>
      <c r="AUZ88" s="42"/>
      <c r="AVB88" s="41"/>
      <c r="AVC88" s="42"/>
      <c r="AVE88" s="41"/>
      <c r="AVF88" s="42"/>
      <c r="AVH88" s="41"/>
      <c r="AVI88" s="42"/>
      <c r="AVK88" s="41"/>
      <c r="AVL88" s="42"/>
      <c r="AVN88" s="41"/>
      <c r="AVO88" s="42"/>
      <c r="AVQ88" s="41"/>
      <c r="AVR88" s="42"/>
      <c r="AVT88" s="41"/>
      <c r="AVU88" s="42"/>
      <c r="AVW88" s="41"/>
      <c r="AVX88" s="42"/>
      <c r="AVZ88" s="41"/>
      <c r="AWA88" s="42"/>
      <c r="AWC88" s="41"/>
      <c r="AWD88" s="42"/>
      <c r="AWF88" s="41"/>
      <c r="AWG88" s="42"/>
      <c r="AWH88" s="66"/>
      <c r="AWI88" s="41"/>
      <c r="AWJ88" s="42"/>
      <c r="AWK88" s="66"/>
      <c r="AWL88" s="41"/>
      <c r="AWM88" s="42"/>
      <c r="AWO88" s="41"/>
      <c r="AWP88" s="42"/>
      <c r="AWQ88" s="66"/>
      <c r="AWR88" s="41"/>
      <c r="AWS88" s="42"/>
      <c r="AWT88" s="66"/>
      <c r="AWU88" s="41"/>
      <c r="AWV88" s="42"/>
      <c r="AWX88" s="41"/>
      <c r="AWY88" s="42"/>
      <c r="AWZ88" s="66"/>
      <c r="AXA88" s="41"/>
      <c r="AXB88" s="42"/>
      <c r="AXC88" s="66"/>
      <c r="AXD88" s="41"/>
      <c r="AXE88" s="42"/>
      <c r="AXG88" s="41"/>
      <c r="AXH88" s="42"/>
      <c r="AXI88" s="66"/>
      <c r="AXJ88" s="41"/>
      <c r="AXK88" s="42"/>
      <c r="AXL88" s="66"/>
      <c r="AXM88" s="41"/>
      <c r="AXN88" s="42"/>
      <c r="AXP88" s="41"/>
      <c r="AXQ88" s="42"/>
      <c r="AXR88" s="66"/>
      <c r="AXS88" s="41"/>
      <c r="AXT88" s="42"/>
      <c r="AXU88" s="66"/>
      <c r="AXV88" s="41"/>
      <c r="AXW88" s="42"/>
      <c r="AXY88" s="41"/>
      <c r="AXZ88" s="42"/>
      <c r="AYA88" s="66"/>
      <c r="AYB88" s="41"/>
      <c r="AYC88" s="42"/>
      <c r="AYD88" s="66"/>
      <c r="AYE88" s="41"/>
      <c r="AYF88" s="42"/>
      <c r="AYH88" s="41"/>
      <c r="AYI88" s="42"/>
      <c r="AYJ88" s="66"/>
      <c r="AYK88" s="41"/>
      <c r="AYL88" s="42"/>
      <c r="AYM88" s="66"/>
      <c r="AYN88" s="41"/>
      <c r="AYO88" s="42"/>
      <c r="AYQ88" s="41"/>
      <c r="AYR88" s="42"/>
      <c r="AYS88" s="66"/>
      <c r="AYT88" s="41"/>
      <c r="AYU88" s="42"/>
      <c r="AYV88" s="66"/>
      <c r="AYW88" s="41"/>
      <c r="AYX88" s="42"/>
      <c r="AYZ88" s="41"/>
      <c r="AZA88" s="42"/>
      <c r="AZB88" s="66"/>
      <c r="AZC88" s="41"/>
      <c r="AZD88" s="42"/>
      <c r="AZE88" s="66"/>
      <c r="AZF88" s="41"/>
      <c r="AZG88" s="42"/>
      <c r="AZI88" s="41"/>
      <c r="AZJ88" s="42"/>
      <c r="AZK88" s="66"/>
      <c r="AZL88" s="41"/>
      <c r="AZM88" s="42"/>
      <c r="AZN88" s="66"/>
      <c r="AZO88" s="41"/>
      <c r="AZP88" s="42"/>
      <c r="AZR88" s="41"/>
      <c r="AZS88" s="42"/>
      <c r="AZT88" s="66"/>
      <c r="AZU88" s="41"/>
      <c r="AZV88" s="42"/>
      <c r="AZW88" s="66"/>
      <c r="AZX88" s="41"/>
      <c r="AZY88" s="42"/>
    </row>
    <row r="89" spans="2:1377" x14ac:dyDescent="0.15">
      <c r="B89" s="41">
        <v>567.14419817317798</v>
      </c>
      <c r="C89" s="42">
        <v>30.474253526975701</v>
      </c>
      <c r="E89" s="41">
        <v>568.592085015517</v>
      </c>
      <c r="F89" s="42">
        <v>32.794226286590103</v>
      </c>
      <c r="H89" s="41">
        <v>589.80479212136402</v>
      </c>
      <c r="I89" s="42">
        <v>34.572629257642802</v>
      </c>
      <c r="J89" s="66"/>
      <c r="K89" s="41">
        <v>647.81556128302998</v>
      </c>
      <c r="L89" s="42">
        <v>38.026551616766</v>
      </c>
      <c r="N89" s="41">
        <v>698.44301189374903</v>
      </c>
      <c r="O89" s="42">
        <v>44.968241407557898</v>
      </c>
      <c r="P89" s="66"/>
      <c r="Q89" s="41">
        <v>700.91184432824105</v>
      </c>
      <c r="R89" s="42">
        <v>48.351647847371297</v>
      </c>
      <c r="S89" s="66"/>
      <c r="T89" s="41">
        <v>702.13635676273498</v>
      </c>
      <c r="U89" s="42">
        <v>52.476672287773503</v>
      </c>
      <c r="V89" s="66"/>
      <c r="W89" s="41">
        <v>801.665374283912</v>
      </c>
      <c r="X89" s="42">
        <v>56.298750652335897</v>
      </c>
      <c r="Z89" s="41">
        <v>907.15078643727304</v>
      </c>
      <c r="AA89" s="42">
        <v>63.975547627348199</v>
      </c>
      <c r="AB89" s="66"/>
      <c r="AC89" s="41">
        <v>912.07970244365697</v>
      </c>
      <c r="AD89" s="42">
        <v>68.445021248952997</v>
      </c>
      <c r="AE89" s="66"/>
      <c r="AF89" s="41">
        <v>915.79133845004003</v>
      </c>
      <c r="AG89" s="42">
        <v>73.888696818122796</v>
      </c>
      <c r="AH89" s="66"/>
      <c r="AI89" s="41">
        <v>996.03298183675895</v>
      </c>
      <c r="AJ89" s="42">
        <v>81.437772601127406</v>
      </c>
      <c r="AL89" s="41">
        <v>1098.13015836264</v>
      </c>
      <c r="AM89" s="42">
        <v>89.7740954341498</v>
      </c>
      <c r="AN89" s="66"/>
      <c r="AO89" s="41">
        <v>1103.6149312797399</v>
      </c>
      <c r="AP89" s="42">
        <v>96.265270301478495</v>
      </c>
      <c r="AQ89" s="66"/>
      <c r="AR89" s="41">
        <v>1107.51410419684</v>
      </c>
      <c r="AS89" s="42">
        <v>104.182270438171</v>
      </c>
      <c r="AT89" s="66"/>
      <c r="AU89" s="41">
        <v>1110.74634582923</v>
      </c>
      <c r="AV89" s="42">
        <v>112.967261298558</v>
      </c>
      <c r="AX89" s="41">
        <v>1424.1574329325699</v>
      </c>
      <c r="AY89" s="42">
        <v>123.59589609009799</v>
      </c>
      <c r="AZ89" s="66"/>
      <c r="BA89" s="41">
        <v>1420.9442642486399</v>
      </c>
      <c r="BB89" s="42">
        <v>132.196170793595</v>
      </c>
      <c r="BC89" s="66"/>
      <c r="BD89" s="41">
        <v>1427.5226868807599</v>
      </c>
      <c r="BE89" s="42">
        <v>142.687746335165</v>
      </c>
      <c r="BF89" s="66"/>
      <c r="BG89" s="41">
        <v>1433.4273004757799</v>
      </c>
      <c r="BH89" s="42">
        <v>154.36524393038999</v>
      </c>
      <c r="BJ89" s="41">
        <v>1962.6447191968</v>
      </c>
      <c r="BK89" s="42">
        <v>205.53126581673001</v>
      </c>
      <c r="BL89" s="66"/>
      <c r="BM89" s="41">
        <v>1959.16622947677</v>
      </c>
      <c r="BN89" s="42">
        <v>219.649782894558</v>
      </c>
      <c r="BO89" s="66"/>
      <c r="BP89" s="41">
        <v>1969.19117003673</v>
      </c>
      <c r="BQ89" s="42">
        <v>236.89059519717</v>
      </c>
      <c r="BR89" s="66"/>
      <c r="BS89" s="41">
        <v>1978.3982906418701</v>
      </c>
      <c r="BT89" s="42">
        <v>256.17069850936599</v>
      </c>
      <c r="BV89" s="41">
        <v>2597.2131449369599</v>
      </c>
      <c r="BW89" s="42">
        <v>307.98383336535602</v>
      </c>
      <c r="BX89" s="66"/>
      <c r="BY89" s="41">
        <v>2600.0791008585002</v>
      </c>
      <c r="BZ89" s="42">
        <v>323.34141444365298</v>
      </c>
      <c r="CA89" s="66"/>
      <c r="CB89" s="41">
        <v>2597.1608967800398</v>
      </c>
      <c r="CC89" s="42">
        <v>345.29495958304898</v>
      </c>
      <c r="CD89" s="66"/>
      <c r="CE89" s="41">
        <v>2593.5352527015798</v>
      </c>
      <c r="CF89" s="42">
        <v>368.60770559429</v>
      </c>
      <c r="CG89" s="66"/>
      <c r="CH89" s="41">
        <v>2609.33932454466</v>
      </c>
      <c r="CI89" s="42">
        <v>395.784202000194</v>
      </c>
      <c r="CJ89" s="66"/>
      <c r="CK89" s="41">
        <v>2705.39892705389</v>
      </c>
      <c r="CL89" s="42">
        <v>415.65959236312801</v>
      </c>
      <c r="CN89" s="41">
        <v>3421.33966314899</v>
      </c>
      <c r="CO89" s="42">
        <v>441.23402959885402</v>
      </c>
      <c r="CP89" s="66"/>
      <c r="CQ89" s="41">
        <v>3429.60940138973</v>
      </c>
      <c r="CR89" s="42">
        <v>461.31367904432102</v>
      </c>
      <c r="CS89" s="66"/>
      <c r="CT89" s="41">
        <v>3432.3115596304901</v>
      </c>
      <c r="CU89" s="42">
        <v>489.89364929436698</v>
      </c>
      <c r="CV89" s="66"/>
      <c r="CW89" s="41">
        <v>3434.4932478712299</v>
      </c>
      <c r="CX89" s="42">
        <v>520.33789782180804</v>
      </c>
      <c r="CY89" s="66"/>
      <c r="CZ89" s="41">
        <v>3569.9743790749699</v>
      </c>
      <c r="DA89" s="42">
        <v>539.57160691355705</v>
      </c>
      <c r="DB89" s="66"/>
      <c r="DC89" s="41">
        <v>3550.8946000000001</v>
      </c>
      <c r="DD89" s="42">
        <v>582.10767105405205</v>
      </c>
      <c r="DF89" s="41">
        <v>4351.4006856400601</v>
      </c>
      <c r="DG89" s="42">
        <v>607.48816666363302</v>
      </c>
      <c r="DH89" s="66"/>
      <c r="DI89" s="41">
        <v>4365.6396928776603</v>
      </c>
      <c r="DJ89" s="42">
        <v>632.89526165702398</v>
      </c>
      <c r="DK89" s="66"/>
      <c r="DL89" s="41">
        <v>4374.5277001152699</v>
      </c>
      <c r="DM89" s="42">
        <v>668.97754195421396</v>
      </c>
      <c r="DN89" s="66"/>
      <c r="DO89" s="41">
        <v>4503.9338290656697</v>
      </c>
      <c r="DP89" s="42">
        <v>686.66024151099805</v>
      </c>
      <c r="DQ89" s="66"/>
      <c r="DR89" s="41">
        <v>4388.8763145904604</v>
      </c>
      <c r="DS89" s="42">
        <v>752.58321478625498</v>
      </c>
      <c r="DT89" s="66"/>
      <c r="DU89" s="41">
        <v>4529.3188366470604</v>
      </c>
      <c r="DV89" s="42">
        <v>785.97498695936702</v>
      </c>
      <c r="DX89" s="41">
        <v>5296.14518972719</v>
      </c>
      <c r="DY89" s="42">
        <v>819.75449924047598</v>
      </c>
      <c r="DZ89" s="66"/>
      <c r="EA89" s="41">
        <v>5275.7693097271804</v>
      </c>
      <c r="EB89" s="42">
        <v>853.95932061339602</v>
      </c>
      <c r="EC89" s="66"/>
      <c r="ED89" s="41">
        <v>5286.6799626392803</v>
      </c>
      <c r="EE89" s="42">
        <v>902.43142223145401</v>
      </c>
      <c r="EF89" s="66"/>
      <c r="EG89" s="41">
        <v>5442.9474942876795</v>
      </c>
      <c r="EH89" s="42">
        <v>926.13045771381996</v>
      </c>
      <c r="EI89" s="66"/>
      <c r="EJ89" s="41">
        <v>5345.7441213755801</v>
      </c>
      <c r="EK89" s="42">
        <v>1014.9758718358499</v>
      </c>
      <c r="EL89" s="66"/>
      <c r="EM89" s="41">
        <v>5473.4112124151998</v>
      </c>
      <c r="EN89" s="42">
        <v>1060.0873950487501</v>
      </c>
      <c r="EP89" s="41">
        <v>1505.9670955647</v>
      </c>
      <c r="EQ89" s="42">
        <v>59.153093144922202</v>
      </c>
      <c r="ER89" s="66"/>
      <c r="ES89" s="41">
        <v>1522.51398240704</v>
      </c>
      <c r="ET89" s="42">
        <v>63.173360359055899</v>
      </c>
      <c r="EU89" s="66"/>
      <c r="EV89" s="41">
        <v>1541.27750924938</v>
      </c>
      <c r="EW89" s="42">
        <v>68.0757143820924</v>
      </c>
      <c r="EX89" s="66"/>
      <c r="EY89" s="41">
        <v>1671.9931999999999</v>
      </c>
      <c r="EZ89" s="42">
        <v>74.447579482573303</v>
      </c>
      <c r="FB89" s="41">
        <v>1831.0585129085</v>
      </c>
      <c r="FC89" s="42">
        <v>87.357872781320594</v>
      </c>
      <c r="FD89" s="66"/>
      <c r="FE89" s="41">
        <v>1851.1428453430001</v>
      </c>
      <c r="FF89" s="42">
        <v>93.230689060468904</v>
      </c>
      <c r="FG89" s="66"/>
      <c r="FH89" s="41">
        <v>1873.90285777749</v>
      </c>
      <c r="FI89" s="42">
        <v>100.395366109438</v>
      </c>
      <c r="FJ89" s="66"/>
      <c r="FK89" s="41">
        <v>2039.67697335964</v>
      </c>
      <c r="FL89" s="42">
        <v>110.355631207435</v>
      </c>
      <c r="FN89" s="41">
        <v>2319.0887510692401</v>
      </c>
      <c r="FO89" s="42">
        <v>124.533174612593</v>
      </c>
      <c r="FP89" s="66"/>
      <c r="FQ89" s="41">
        <v>2344.1496670756301</v>
      </c>
      <c r="FR89" s="42">
        <v>132.28689170884101</v>
      </c>
      <c r="FS89" s="66"/>
      <c r="FT89" s="41">
        <v>2372.4733030820098</v>
      </c>
      <c r="FU89" s="42">
        <v>141.73587085638999</v>
      </c>
      <c r="FV89" s="66"/>
      <c r="FW89" s="41">
        <v>2563.3016272188001</v>
      </c>
      <c r="FX89" s="42">
        <v>155.35946514028799</v>
      </c>
      <c r="FZ89" s="41">
        <v>2824.5641771553101</v>
      </c>
      <c r="GA89" s="42">
        <v>174.66490570304401</v>
      </c>
      <c r="GB89" s="66"/>
      <c r="GC89" s="41">
        <v>2855.2139500724102</v>
      </c>
      <c r="GD89" s="42">
        <v>185.94724940607699</v>
      </c>
      <c r="GE89" s="66"/>
      <c r="GF89" s="41">
        <v>2961.3704417407998</v>
      </c>
      <c r="GG89" s="42">
        <v>193.83942435907201</v>
      </c>
      <c r="GH89" s="66"/>
      <c r="GI89" s="41">
        <v>2928.3235959066101</v>
      </c>
      <c r="GJ89" s="42">
        <v>214.954698757351</v>
      </c>
      <c r="GL89" s="41">
        <v>3600.3801935127899</v>
      </c>
      <c r="GM89" s="42">
        <v>240.73493714812801</v>
      </c>
      <c r="GN89" s="66"/>
      <c r="GO89" s="41">
        <v>3627.36502482886</v>
      </c>
      <c r="GP89" s="42">
        <v>255.685821172864</v>
      </c>
      <c r="GQ89" s="66"/>
      <c r="GR89" s="41">
        <v>3670.8614474609799</v>
      </c>
      <c r="GS89" s="42">
        <v>273.93169317994801</v>
      </c>
      <c r="GT89" s="66"/>
      <c r="GU89" s="41">
        <v>3719.0142490371099</v>
      </c>
      <c r="GV89" s="42">
        <v>294.19848454768203</v>
      </c>
      <c r="GX89" s="41">
        <v>4932.6989546322702</v>
      </c>
      <c r="GY89" s="42">
        <v>400.53011359597701</v>
      </c>
      <c r="GZ89" s="66"/>
      <c r="HA89" s="41">
        <v>4969.4844649122397</v>
      </c>
      <c r="HB89" s="42">
        <v>425.09112930442302</v>
      </c>
      <c r="HC89" s="66"/>
      <c r="HD89" s="41">
        <v>5028.7334054721996</v>
      </c>
      <c r="HE89" s="42">
        <v>455.09546475824698</v>
      </c>
      <c r="HF89" s="66"/>
      <c r="HG89" s="41">
        <v>5224.3736076032001</v>
      </c>
      <c r="HH89" s="42">
        <v>474.21817282306603</v>
      </c>
      <c r="HJ89" s="41">
        <v>6456.3772174016303</v>
      </c>
      <c r="HK89" s="42">
        <v>602.20740834793503</v>
      </c>
      <c r="HL89" s="66"/>
      <c r="HM89" s="41">
        <v>6496.6791733231703</v>
      </c>
      <c r="HN89" s="42">
        <v>628.88222355902201</v>
      </c>
      <c r="HO89" s="66"/>
      <c r="HP89" s="41">
        <v>6545.8129692447001</v>
      </c>
      <c r="HQ89" s="42">
        <v>667.15325774711198</v>
      </c>
      <c r="HR89" s="66"/>
      <c r="HS89" s="41">
        <v>6598.5233251662603</v>
      </c>
      <c r="HT89" s="42">
        <v>707.72375905470199</v>
      </c>
      <c r="HU89" s="66"/>
      <c r="HV89" s="41">
        <v>6851.18785253856</v>
      </c>
      <c r="HW89" s="42">
        <v>732.74278720741199</v>
      </c>
      <c r="HX89" s="66"/>
      <c r="HY89" s="41">
        <v>6772.5793999999996</v>
      </c>
      <c r="HZ89" s="42">
        <v>807.72154262346203</v>
      </c>
      <c r="IB89" s="41">
        <v>8285.4089348168</v>
      </c>
      <c r="IC89" s="42">
        <v>864.59085567692205</v>
      </c>
      <c r="ID89" s="66"/>
      <c r="IE89" s="41">
        <v>8335.7941730575403</v>
      </c>
      <c r="IF89" s="42">
        <v>899.48944901331799</v>
      </c>
      <c r="IG89" s="66"/>
      <c r="IH89" s="41">
        <v>8397.0548312982992</v>
      </c>
      <c r="II89" s="42">
        <v>949.31761539009506</v>
      </c>
      <c r="IJ89" s="66"/>
      <c r="IK89" s="41">
        <v>8462.61451953904</v>
      </c>
      <c r="IL89" s="42">
        <v>1002.31714531751</v>
      </c>
      <c r="IM89" s="66"/>
      <c r="IN89" s="41">
        <v>8565.3255760205393</v>
      </c>
      <c r="IO89" s="42">
        <v>1064.18754164849</v>
      </c>
      <c r="IP89" s="66"/>
      <c r="IQ89" s="41">
        <v>8648.9848000000002</v>
      </c>
      <c r="IR89" s="42">
        <v>1133.47562245723</v>
      </c>
      <c r="IT89" s="41">
        <v>10332.341518685</v>
      </c>
      <c r="IU89" s="42">
        <v>1192.44780386142</v>
      </c>
      <c r="IV89" s="66"/>
      <c r="IW89" s="41">
        <v>10393.3755259226</v>
      </c>
      <c r="IX89" s="42">
        <v>1236.6229030056099</v>
      </c>
      <c r="IY89" s="66"/>
      <c r="IZ89" s="41">
        <v>10467.3285331602</v>
      </c>
      <c r="JA89" s="42">
        <v>1299.53876004726</v>
      </c>
      <c r="JB89" s="66"/>
      <c r="JC89" s="41">
        <v>10546.303040397701</v>
      </c>
      <c r="JD89" s="42">
        <v>1366.5625925005299</v>
      </c>
      <c r="JE89" s="66"/>
      <c r="JF89" s="41">
        <v>10635.8171476354</v>
      </c>
      <c r="JG89" s="42">
        <v>1445.0266339336799</v>
      </c>
      <c r="JH89" s="66"/>
      <c r="JI89" s="41">
        <v>11033.577805536101</v>
      </c>
      <c r="JJ89" s="42">
        <v>1488.0477149864901</v>
      </c>
      <c r="JL89" s="41">
        <v>12521.792946323099</v>
      </c>
      <c r="JM89" s="42">
        <v>1609.27498138801</v>
      </c>
      <c r="JN89" s="66"/>
      <c r="JO89" s="41">
        <v>12557.5710663231</v>
      </c>
      <c r="JP89" s="42">
        <v>1668.7730887049499</v>
      </c>
      <c r="JQ89" s="66"/>
      <c r="JR89" s="41">
        <v>12646.5597192352</v>
      </c>
      <c r="JS89" s="42">
        <v>1753.30182380778</v>
      </c>
      <c r="JT89" s="66"/>
      <c r="JU89" s="41">
        <v>12741.5741721473</v>
      </c>
      <c r="JV89" s="42">
        <v>1843.472920465</v>
      </c>
      <c r="JW89" s="66"/>
      <c r="JX89" s="41">
        <v>12890.591877971499</v>
      </c>
      <c r="JY89" s="42">
        <v>1949.20399032502</v>
      </c>
      <c r="JZ89" s="66"/>
      <c r="KA89" s="41">
        <v>13328.509288356199</v>
      </c>
      <c r="KB89" s="42">
        <v>2007.21291271066</v>
      </c>
      <c r="KD89" s="41">
        <v>2902.04122818622</v>
      </c>
      <c r="KE89" s="42">
        <v>149.605942952687</v>
      </c>
      <c r="KF89" s="66"/>
      <c r="KG89" s="41">
        <v>2979.5801413006802</v>
      </c>
      <c r="KH89" s="42">
        <v>152.00707908828201</v>
      </c>
      <c r="KI89" s="66"/>
      <c r="KJ89" s="41">
        <v>2938.7443724181098</v>
      </c>
      <c r="KK89" s="42">
        <v>163.432261156377</v>
      </c>
      <c r="KL89" s="66"/>
      <c r="KM89" s="41">
        <v>3292.1725573694398</v>
      </c>
      <c r="KN89" s="42">
        <v>167.82273779712401</v>
      </c>
      <c r="KP89" s="41">
        <v>3515.9809443317799</v>
      </c>
      <c r="KQ89" s="42">
        <v>217.98286123183701</v>
      </c>
      <c r="KR89" s="66"/>
      <c r="KS89" s="41">
        <v>3536.26971793854</v>
      </c>
      <c r="KT89" s="42">
        <v>227.00445443861099</v>
      </c>
      <c r="KU89" s="66"/>
      <c r="KV89" s="41">
        <v>3636.1331196838701</v>
      </c>
      <c r="KW89" s="42">
        <v>232.052102876936</v>
      </c>
      <c r="KX89" s="66"/>
      <c r="KY89" s="41">
        <v>3999.7824057327002</v>
      </c>
      <c r="KZ89" s="42">
        <v>245.291486325503</v>
      </c>
      <c r="LB89" s="41">
        <v>4423.9153770033899</v>
      </c>
      <c r="LC89" s="42">
        <v>310.62827814145498</v>
      </c>
      <c r="LD89" s="66"/>
      <c r="LE89" s="41">
        <v>4537.7114479792299</v>
      </c>
      <c r="LF89" s="42">
        <v>314.43590926706599</v>
      </c>
      <c r="LG89" s="66"/>
      <c r="LH89" s="41">
        <v>4570.3395057035204</v>
      </c>
      <c r="LI89" s="42">
        <v>328.70219270167098</v>
      </c>
      <c r="LJ89" s="66"/>
      <c r="LK89" s="41">
        <v>4896.2126200000002</v>
      </c>
      <c r="LL89" s="42">
        <v>355.54756748152698</v>
      </c>
      <c r="LN89" s="41">
        <v>5396.9535658905297</v>
      </c>
      <c r="LO89" s="42">
        <v>433.13629829610898</v>
      </c>
      <c r="LP89" s="66"/>
      <c r="LQ89" s="41">
        <v>5427.2297220158198</v>
      </c>
      <c r="LR89" s="42">
        <v>450.29714506914399</v>
      </c>
      <c r="LS89" s="66"/>
      <c r="LT89" s="41">
        <v>5577.0202558098999</v>
      </c>
      <c r="LU89" s="42">
        <v>459.34506358014102</v>
      </c>
      <c r="LV89" s="66"/>
      <c r="LW89" s="41">
        <v>5622.3082006643599</v>
      </c>
      <c r="LX89" s="42">
        <v>482.30326522978498</v>
      </c>
      <c r="LZ89" s="41">
        <v>6843.35460338332</v>
      </c>
      <c r="MA89" s="42">
        <v>600.18686296032899</v>
      </c>
      <c r="MB89" s="66"/>
      <c r="MC89" s="41">
        <v>6873.2213592519201</v>
      </c>
      <c r="MD89" s="42">
        <v>622.55994040376095</v>
      </c>
      <c r="ME89" s="66"/>
      <c r="MF89" s="41">
        <v>6916.6687733891104</v>
      </c>
      <c r="MG89" s="42">
        <v>650.32145923980295</v>
      </c>
      <c r="MH89" s="66"/>
      <c r="MI89" s="41">
        <v>7115.4047</v>
      </c>
      <c r="MJ89" s="42">
        <v>664.64159130944597</v>
      </c>
      <c r="ML89" s="41">
        <v>9360.8836201066406</v>
      </c>
      <c r="MM89" s="42">
        <v>993.65425792452197</v>
      </c>
      <c r="MN89" s="66"/>
      <c r="MO89" s="41">
        <v>9401.2377464914098</v>
      </c>
      <c r="MP89" s="42">
        <v>1030.1157553724399</v>
      </c>
      <c r="MQ89" s="66"/>
      <c r="MR89" s="41">
        <v>9459.9950808609792</v>
      </c>
      <c r="MS89" s="42">
        <v>1075.51132546142</v>
      </c>
      <c r="MT89" s="66"/>
      <c r="MU89" s="41">
        <v>9729.4727000000003</v>
      </c>
      <c r="MV89" s="42">
        <v>1098.5500258438601</v>
      </c>
      <c r="MX89" s="41">
        <v>12238.1977742581</v>
      </c>
      <c r="MY89" s="42">
        <v>1504.0721333689</v>
      </c>
      <c r="MZ89" s="66"/>
      <c r="NA89" s="41">
        <v>12516.4124382264</v>
      </c>
      <c r="NB89" s="42">
        <v>1504.7819628606401</v>
      </c>
      <c r="NC89" s="66"/>
      <c r="ND89" s="41">
        <v>12578.203095093801</v>
      </c>
      <c r="NE89" s="42">
        <v>1559.5260016443201</v>
      </c>
      <c r="NF89" s="66"/>
      <c r="NG89" s="41">
        <v>12644.7661983612</v>
      </c>
      <c r="NH89" s="42">
        <v>1618.59269778064</v>
      </c>
      <c r="NI89" s="66"/>
      <c r="NJ89" s="41">
        <v>12737.377563296101</v>
      </c>
      <c r="NK89" s="42">
        <v>1689.3645055428799</v>
      </c>
      <c r="NL89" s="66"/>
      <c r="NM89" s="41">
        <v>12840.68016</v>
      </c>
      <c r="NN89" s="42">
        <v>1768.27344348524</v>
      </c>
      <c r="NP89" s="41">
        <v>15581.553433614899</v>
      </c>
      <c r="NQ89" s="42">
        <v>2160.9404666875998</v>
      </c>
      <c r="NR89" s="66"/>
      <c r="NS89" s="41">
        <v>15631.622605053801</v>
      </c>
      <c r="NT89" s="42">
        <v>2213.0196876197801</v>
      </c>
      <c r="NU89" s="66"/>
      <c r="NV89" s="41">
        <v>15695.434538892699</v>
      </c>
      <c r="NW89" s="42">
        <v>2286.2815081727099</v>
      </c>
      <c r="NX89" s="66"/>
      <c r="NY89" s="41">
        <v>15764.008052331599</v>
      </c>
      <c r="NZ89" s="42">
        <v>2365.2841239376598</v>
      </c>
      <c r="OA89" s="66"/>
      <c r="OB89" s="41">
        <v>16188.615237064099</v>
      </c>
      <c r="OC89" s="42">
        <v>2397.9050214180402</v>
      </c>
      <c r="OD89" s="66"/>
      <c r="OE89" s="41">
        <v>16292.085499999999</v>
      </c>
      <c r="OF89" s="42">
        <v>2500.1906654446102</v>
      </c>
      <c r="OH89" s="41">
        <v>19312.8103343699</v>
      </c>
      <c r="OI89" s="42">
        <v>2982.2319970346002</v>
      </c>
      <c r="OJ89" s="66"/>
      <c r="OK89" s="41">
        <v>19371.776017146702</v>
      </c>
      <c r="OL89" s="42">
        <v>3048.15630433466</v>
      </c>
      <c r="OM89" s="66"/>
      <c r="ON89" s="41">
        <v>19446.562667923601</v>
      </c>
      <c r="OO89" s="42">
        <v>3140.6535630124299</v>
      </c>
      <c r="OP89" s="66"/>
      <c r="OQ89" s="41">
        <v>19906.162008438299</v>
      </c>
      <c r="OR89" s="42">
        <v>3158.0463796475701</v>
      </c>
      <c r="OS89" s="66"/>
      <c r="OT89" s="41">
        <v>20012.572356287401</v>
      </c>
      <c r="OU89" s="42">
        <v>3273.0952727081499</v>
      </c>
      <c r="OV89" s="66"/>
      <c r="OW89" s="41">
        <v>20155.350600000002</v>
      </c>
      <c r="OX89" s="42">
        <v>3405.7616519168</v>
      </c>
      <c r="OZ89" s="41">
        <v>23783.818034260701</v>
      </c>
      <c r="PA89" s="42">
        <v>3917.9010035229699</v>
      </c>
      <c r="PB89" s="66"/>
      <c r="PC89" s="41">
        <v>23408.345597952299</v>
      </c>
      <c r="PD89" s="42">
        <v>4104.9185053665697</v>
      </c>
      <c r="PE89" s="66"/>
      <c r="PF89" s="41">
        <v>23498.251308074301</v>
      </c>
      <c r="PG89" s="42">
        <v>4228.8854916849796</v>
      </c>
      <c r="PH89" s="66"/>
      <c r="PI89" s="41">
        <v>24052.394940362901</v>
      </c>
      <c r="PJ89" s="42">
        <v>4251.6731951057</v>
      </c>
      <c r="PK89" s="66"/>
      <c r="PL89" s="41">
        <v>24207.959878465099</v>
      </c>
      <c r="PM89" s="42">
        <v>4409.3902870207003</v>
      </c>
      <c r="PN89" s="66"/>
      <c r="PO89" s="41">
        <v>24351.915400000002</v>
      </c>
      <c r="PP89" s="42">
        <v>4584.3358971896796</v>
      </c>
      <c r="PR89" s="41">
        <v>383.18218690568</v>
      </c>
      <c r="PS89" s="42">
        <v>24.545853769706</v>
      </c>
      <c r="PT89" s="66"/>
      <c r="PU89" s="41">
        <v>363.11032153721197</v>
      </c>
      <c r="PV89" s="42">
        <v>27.459592674632098</v>
      </c>
      <c r="PW89" s="66"/>
      <c r="PX89" s="41">
        <v>355.06083237955102</v>
      </c>
      <c r="PY89" s="42">
        <v>30.100593293070901</v>
      </c>
      <c r="PZ89" s="66"/>
      <c r="QA89" s="41">
        <v>409.98170000000101</v>
      </c>
      <c r="QB89" s="42">
        <v>32.3439558044332</v>
      </c>
      <c r="QD89" s="41">
        <v>459.22213569079901</v>
      </c>
      <c r="QE89" s="42">
        <v>37.282593286985097</v>
      </c>
      <c r="QF89" s="66"/>
      <c r="QG89" s="41">
        <v>453.71869612529099</v>
      </c>
      <c r="QH89" s="42">
        <v>40.441414885997197</v>
      </c>
      <c r="QI89" s="66"/>
      <c r="QJ89" s="41">
        <v>445.19685655978401</v>
      </c>
      <c r="QK89" s="42">
        <v>44.290342309768299</v>
      </c>
      <c r="QL89" s="66"/>
      <c r="QM89" s="41">
        <v>515.30120000000102</v>
      </c>
      <c r="QN89" s="42">
        <v>47.818726242224997</v>
      </c>
      <c r="QP89" s="41">
        <v>610.25144951087702</v>
      </c>
      <c r="QQ89" s="42">
        <v>52.914257569138798</v>
      </c>
      <c r="QR89" s="66"/>
      <c r="QS89" s="41">
        <v>606.06919751726105</v>
      </c>
      <c r="QT89" s="42">
        <v>57.089201983970703</v>
      </c>
      <c r="QU89" s="66"/>
      <c r="QV89" s="41">
        <v>624.141308731305</v>
      </c>
      <c r="QW89" s="42">
        <v>60.342010973521802</v>
      </c>
      <c r="QX89" s="66"/>
      <c r="QY89" s="41">
        <v>649.65182025698005</v>
      </c>
      <c r="QZ89" s="42">
        <v>68.956722365195006</v>
      </c>
      <c r="RB89" s="41">
        <v>734.70367460410796</v>
      </c>
      <c r="RC89" s="42">
        <v>74.296276177291404</v>
      </c>
      <c r="RD89" s="66"/>
      <c r="RE89" s="41">
        <v>728.79948752120595</v>
      </c>
      <c r="RF89" s="42">
        <v>80.348912555634001</v>
      </c>
      <c r="RG89" s="66"/>
      <c r="RH89" s="41">
        <v>718.77530043830404</v>
      </c>
      <c r="RI89" s="42">
        <v>87.728028335755099</v>
      </c>
      <c r="RJ89" s="66"/>
      <c r="RK89" s="41">
        <v>706.07394582923098</v>
      </c>
      <c r="RL89" s="42">
        <v>95.933685328277406</v>
      </c>
      <c r="RN89" s="41">
        <v>967.14526481653297</v>
      </c>
      <c r="RO89" s="42">
        <v>102.15200414475299</v>
      </c>
      <c r="RP89" s="66"/>
      <c r="RQ89" s="41">
        <v>950.26534413259401</v>
      </c>
      <c r="RR89" s="42">
        <v>110.170018373989</v>
      </c>
      <c r="RS89" s="66"/>
      <c r="RT89" s="41">
        <v>979.091337923266</v>
      </c>
      <c r="RU89" s="42">
        <v>116.417994546974</v>
      </c>
      <c r="RV89" s="66"/>
      <c r="RW89" s="41">
        <v>926.91830035973101</v>
      </c>
      <c r="RX89" s="42">
        <v>130.851629381278</v>
      </c>
      <c r="RZ89" s="41">
        <v>1339.6103841096999</v>
      </c>
      <c r="SA89" s="42">
        <v>169.767498692456</v>
      </c>
      <c r="SB89" s="66"/>
      <c r="SC89" s="41">
        <v>1366.30583906162</v>
      </c>
      <c r="SD89" s="42">
        <v>177.538471851997</v>
      </c>
      <c r="SE89" s="66"/>
      <c r="SF89" s="41">
        <v>1305.6571229496401</v>
      </c>
      <c r="SG89" s="42">
        <v>198.97844225109301</v>
      </c>
      <c r="SH89" s="66"/>
      <c r="SI89" s="41">
        <v>1289.366</v>
      </c>
      <c r="SJ89" s="42">
        <v>216.96419017280701</v>
      </c>
      <c r="SL89" s="41">
        <v>1793.31588244403</v>
      </c>
      <c r="SM89" s="42">
        <v>253.369734991435</v>
      </c>
      <c r="SN89" s="66"/>
      <c r="SO89" s="41">
        <v>1779.23937436557</v>
      </c>
      <c r="SP89" s="42">
        <v>267.69915029972702</v>
      </c>
      <c r="SQ89" s="66"/>
      <c r="SR89" s="41">
        <v>1752.7639222871001</v>
      </c>
      <c r="SS89" s="42">
        <v>288.112518379427</v>
      </c>
      <c r="ST89" s="66"/>
      <c r="SU89" s="41">
        <v>1723.6422142086501</v>
      </c>
      <c r="SV89" s="42">
        <v>309.82518835987798</v>
      </c>
      <c r="SW89" s="66"/>
      <c r="SX89" s="41">
        <v>1709.1348620517199</v>
      </c>
      <c r="SY89" s="42">
        <v>335.17091178931298</v>
      </c>
      <c r="SZ89" s="66"/>
      <c r="TA89" s="41">
        <v>1770.8</v>
      </c>
      <c r="TB89" s="42">
        <v>353.01617489793898</v>
      </c>
      <c r="TD89" s="41">
        <v>2412.4533048154299</v>
      </c>
      <c r="TE89" s="42">
        <v>362.059573640096</v>
      </c>
      <c r="TF89" s="66"/>
      <c r="TG89" s="41">
        <v>2401.6627710561702</v>
      </c>
      <c r="TH89" s="42">
        <v>380.78379193477599</v>
      </c>
      <c r="TI89" s="66"/>
      <c r="TJ89" s="41">
        <v>2377.8630252969201</v>
      </c>
      <c r="TK89" s="42">
        <v>407.35591042977501</v>
      </c>
      <c r="TL89" s="66"/>
      <c r="TM89" s="41">
        <v>2351.36164153767</v>
      </c>
      <c r="TN89" s="42">
        <v>435.70133224416003</v>
      </c>
      <c r="TO89" s="66"/>
      <c r="TP89" s="41">
        <v>2344.6243460191699</v>
      </c>
      <c r="TQ89" s="42">
        <v>468.87620878774902</v>
      </c>
      <c r="TR89" s="66"/>
      <c r="TS89" s="41">
        <v>2394.9706000000001</v>
      </c>
      <c r="TT89" s="42">
        <v>492.37649551831299</v>
      </c>
      <c r="TV89" s="41">
        <v>3115.13195903109</v>
      </c>
      <c r="TW89" s="42">
        <v>497.42403653031499</v>
      </c>
      <c r="TX89" s="66"/>
      <c r="TY89" s="41">
        <v>3108.19288626869</v>
      </c>
      <c r="TZ89" s="42">
        <v>521.10725655680699</v>
      </c>
      <c r="UA89" s="66"/>
      <c r="UB89" s="41">
        <v>3087.6343335062802</v>
      </c>
      <c r="UC89" s="42">
        <v>554.65069440113996</v>
      </c>
      <c r="UD89" s="66"/>
      <c r="UE89" s="41">
        <v>3064.3187607438899</v>
      </c>
      <c r="UF89" s="42">
        <v>590.48210049234399</v>
      </c>
      <c r="UG89" s="66"/>
      <c r="UH89" s="41">
        <v>3032.2235879814898</v>
      </c>
      <c r="UI89" s="42">
        <v>632.52245552693398</v>
      </c>
      <c r="UJ89" s="66"/>
      <c r="UK89" s="41">
        <v>3129.6766366470702</v>
      </c>
      <c r="UL89" s="42">
        <v>662.48197659366303</v>
      </c>
      <c r="UN89" s="41">
        <v>3802.918966408</v>
      </c>
      <c r="UO89" s="42">
        <v>671.14675099814497</v>
      </c>
      <c r="UP89" s="66"/>
      <c r="UQ89" s="41">
        <v>3757.1293904079998</v>
      </c>
      <c r="UR89" s="42">
        <v>703.01840915051605</v>
      </c>
      <c r="US89" s="66"/>
      <c r="UT89" s="41">
        <v>3732.7041713201002</v>
      </c>
      <c r="UU89" s="42">
        <v>748.07532467997999</v>
      </c>
      <c r="UV89" s="66"/>
      <c r="UW89" s="41">
        <v>3704.9705282322002</v>
      </c>
      <c r="UX89" s="42">
        <v>796.25989781898397</v>
      </c>
      <c r="UY89" s="66"/>
      <c r="UZ89" s="41">
        <v>3708.0570980563898</v>
      </c>
      <c r="VA89" s="42">
        <v>852.87186993139198</v>
      </c>
      <c r="VB89" s="66"/>
      <c r="VC89" s="41">
        <v>3784.1346124152101</v>
      </c>
      <c r="VD89" s="42">
        <v>893.33205158150997</v>
      </c>
      <c r="VF89" s="41">
        <v>1108.6703206080899</v>
      </c>
      <c r="VG89" s="42">
        <v>48.7845590554724</v>
      </c>
      <c r="VH89" s="66"/>
      <c r="VI89" s="41">
        <v>1111.55045545043</v>
      </c>
      <c r="VJ89" s="42">
        <v>52.503483983461997</v>
      </c>
      <c r="VK89" s="66"/>
      <c r="VL89" s="41">
        <v>1147.08093871438</v>
      </c>
      <c r="VM89" s="42">
        <v>55.356560579858503</v>
      </c>
      <c r="VN89" s="66"/>
      <c r="VO89" s="41">
        <v>1241.46592835306</v>
      </c>
      <c r="VP89" s="42">
        <v>60.891201231431303</v>
      </c>
      <c r="VR89" s="41">
        <v>1352.6167605026001</v>
      </c>
      <c r="VS89" s="42">
        <v>71.985882824269396</v>
      </c>
      <c r="VT89" s="66"/>
      <c r="VU89" s="41">
        <v>1356.75654893709</v>
      </c>
      <c r="VV89" s="42">
        <v>77.409408482176502</v>
      </c>
      <c r="VW89" s="66"/>
      <c r="VX89" s="41">
        <v>1360.0238573715901</v>
      </c>
      <c r="VY89" s="42">
        <v>84.021781956401199</v>
      </c>
      <c r="VZ89" s="66"/>
      <c r="WA89" s="41">
        <v>1520.93647178986</v>
      </c>
      <c r="WB89" s="42">
        <v>90.148138896107596</v>
      </c>
      <c r="WD89" s="41">
        <v>1725.2900772164501</v>
      </c>
      <c r="WE89" s="42">
        <v>102.409718948213</v>
      </c>
      <c r="WF89" s="66"/>
      <c r="WG89" s="41">
        <v>1732.12865722284</v>
      </c>
      <c r="WH89" s="42">
        <v>109.574221446355</v>
      </c>
      <c r="WI89" s="66"/>
      <c r="WJ89" s="41">
        <v>1738.17491722922</v>
      </c>
      <c r="WK89" s="42">
        <v>118.300433013744</v>
      </c>
      <c r="WL89" s="66"/>
      <c r="WM89" s="41">
        <v>1870.5393040592401</v>
      </c>
      <c r="WN89" s="42">
        <v>130.396084179204</v>
      </c>
      <c r="WP89" s="41">
        <v>2097.7112096382498</v>
      </c>
      <c r="WQ89" s="42">
        <v>143.70802538662701</v>
      </c>
      <c r="WR89" s="66"/>
      <c r="WS89" s="41">
        <v>2105.5830625553399</v>
      </c>
      <c r="WT89" s="42">
        <v>154.11307074504799</v>
      </c>
      <c r="WU89" s="66"/>
      <c r="WV89" s="41">
        <v>2112.40051547244</v>
      </c>
      <c r="WW89" s="42">
        <v>166.80376956240201</v>
      </c>
      <c r="WX89" s="66"/>
      <c r="WY89" s="41">
        <v>2118.9749458292299</v>
      </c>
      <c r="WZ89" s="42">
        <v>180.886032291693</v>
      </c>
      <c r="XB89" s="41">
        <v>2686.3558572807001</v>
      </c>
      <c r="XC89" s="42">
        <v>197.84555176786799</v>
      </c>
      <c r="XD89" s="66"/>
      <c r="XE89" s="41">
        <v>2686.00718459676</v>
      </c>
      <c r="XF89" s="42">
        <v>211.63159378323601</v>
      </c>
      <c r="XG89" s="66"/>
      <c r="XH89" s="41">
        <v>2696.0875432288899</v>
      </c>
      <c r="XI89" s="42">
        <v>228.44919277407499</v>
      </c>
      <c r="XJ89" s="66"/>
      <c r="XK89" s="41">
        <v>2705.9993498610102</v>
      </c>
      <c r="XL89" s="42">
        <v>247.168564713146</v>
      </c>
      <c r="XN89" s="41">
        <v>3686.63028445809</v>
      </c>
      <c r="XO89" s="42">
        <v>329.000041919615</v>
      </c>
      <c r="XP89" s="66"/>
      <c r="XQ89" s="41">
        <v>3686.9711227380599</v>
      </c>
      <c r="XR89" s="42">
        <v>351.63152694913799</v>
      </c>
      <c r="XS89" s="66"/>
      <c r="XT89" s="41">
        <v>3701.6653112980198</v>
      </c>
      <c r="XU89" s="42">
        <v>379.26768031110402</v>
      </c>
      <c r="XV89" s="66"/>
      <c r="XW89" s="41">
        <v>3716.2138199548199</v>
      </c>
      <c r="XX89" s="42">
        <v>410.17399829757397</v>
      </c>
      <c r="XZ89" s="41">
        <v>4848.58269241577</v>
      </c>
      <c r="YA89" s="42">
        <v>492.97584284955701</v>
      </c>
      <c r="YB89" s="66"/>
      <c r="YC89" s="41">
        <v>4854.9997203372996</v>
      </c>
      <c r="YD89" s="42">
        <v>517.59371879531</v>
      </c>
      <c r="YE89" s="66"/>
      <c r="YF89" s="41">
        <v>4857.0190202588401</v>
      </c>
      <c r="YG89" s="42">
        <v>552.78370093115905</v>
      </c>
      <c r="YH89" s="66"/>
      <c r="YI89" s="41">
        <v>4858.7372481803804</v>
      </c>
      <c r="YJ89" s="42">
        <v>590.15345525374698</v>
      </c>
      <c r="YK89" s="66"/>
      <c r="YL89" s="41">
        <v>4880.8944720234504</v>
      </c>
      <c r="YM89" s="42">
        <v>633.71722926633299</v>
      </c>
      <c r="YN89" s="66"/>
      <c r="YO89" s="41">
        <v>4903.3868000000002</v>
      </c>
      <c r="YP89" s="42">
        <v>682.42840361598496</v>
      </c>
      <c r="YR89" s="41">
        <v>6267.6362181496697</v>
      </c>
      <c r="YS89" s="42">
        <v>706.23787473467496</v>
      </c>
      <c r="YT89" s="66"/>
      <c r="YU89" s="41">
        <v>6279.9009123904198</v>
      </c>
      <c r="YV89" s="42">
        <v>738.424850478895</v>
      </c>
      <c r="YW89" s="66"/>
      <c r="YX89" s="41">
        <v>6288.15776263117</v>
      </c>
      <c r="YY89" s="42">
        <v>784.23643601937795</v>
      </c>
      <c r="YZ89" s="66"/>
      <c r="ZA89" s="41">
        <v>6296.3513068719103</v>
      </c>
      <c r="ZB89" s="42">
        <v>833.03756031050898</v>
      </c>
      <c r="ZC89" s="66"/>
      <c r="ZD89" s="41">
        <v>6503.9597849089996</v>
      </c>
      <c r="ZE89" s="42">
        <v>863.90328043150805</v>
      </c>
      <c r="ZF89" s="66"/>
      <c r="ZG89" s="41">
        <v>6337.1409028794396</v>
      </c>
      <c r="ZH89" s="42">
        <v>954.00564436801596</v>
      </c>
      <c r="ZJ89" s="41">
        <v>7859.8040654669903</v>
      </c>
      <c r="ZK89" s="42">
        <v>972.31473427434798</v>
      </c>
      <c r="ZL89" s="66"/>
      <c r="ZM89" s="41">
        <v>7878.4819127045903</v>
      </c>
      <c r="ZN89" s="42">
        <v>1013.04117139683</v>
      </c>
      <c r="ZO89" s="66"/>
      <c r="ZP89" s="41">
        <v>7893.5417999421998</v>
      </c>
      <c r="ZQ89" s="42">
        <v>1070.8782735141001</v>
      </c>
      <c r="ZR89" s="66"/>
      <c r="ZS89" s="41">
        <v>7908.7761471797903</v>
      </c>
      <c r="ZT89" s="42">
        <v>1132.57969511754</v>
      </c>
      <c r="ZU89" s="66"/>
      <c r="ZV89" s="41">
        <v>7922.5116944173897</v>
      </c>
      <c r="ZW89" s="42">
        <v>1204.89651573059</v>
      </c>
      <c r="ZX89" s="66"/>
      <c r="ZY89" s="41">
        <v>7970.9974366470597</v>
      </c>
      <c r="ZZ89" s="42">
        <v>1286.1410766014801</v>
      </c>
      <c r="AAB89" s="41">
        <v>9535.3404996847203</v>
      </c>
      <c r="AAC89" s="42">
        <v>1312.0531927084801</v>
      </c>
      <c r="AAD89" s="66"/>
      <c r="AAE89" s="41">
        <v>9520.2912276847201</v>
      </c>
      <c r="AAF89" s="42">
        <v>1366.88361884184</v>
      </c>
      <c r="AAG89" s="66"/>
      <c r="AAH89" s="41">
        <v>9538.6081365968203</v>
      </c>
      <c r="AAI89" s="42">
        <v>1444.5805482158601</v>
      </c>
      <c r="AAJ89" s="66"/>
      <c r="AAK89" s="41">
        <v>9790.4626274870006</v>
      </c>
      <c r="AAL89" s="42">
        <v>1482.6335811162101</v>
      </c>
      <c r="AAM89" s="66"/>
      <c r="AAN89" s="41">
        <v>9615.2178313331297</v>
      </c>
      <c r="AAO89" s="42">
        <v>1624.9847424244599</v>
      </c>
      <c r="AAP89" s="66"/>
      <c r="AAQ89" s="41">
        <v>9632.5368124151992</v>
      </c>
      <c r="AAR89" s="42">
        <v>1734.5245494997</v>
      </c>
      <c r="AAT89" s="91">
        <v>2321.1391365918698</v>
      </c>
      <c r="AAU89" s="92">
        <v>137.84671632301999</v>
      </c>
      <c r="AAV89" s="80"/>
      <c r="AAW89" s="91">
        <v>2395.6572628639901</v>
      </c>
      <c r="AAX89" s="92">
        <v>141.018364821267</v>
      </c>
      <c r="AAY89" s="80"/>
      <c r="AAZ89" s="91">
        <v>2370.4984408237501</v>
      </c>
      <c r="ABA89" s="92">
        <v>151.72113179483199</v>
      </c>
      <c r="ABB89" s="80"/>
      <c r="ABC89" s="91">
        <v>2555.5414107035099</v>
      </c>
      <c r="ABD89" s="92">
        <v>164.45081627398099</v>
      </c>
      <c r="ABF89" s="110">
        <v>2813.3804236552801</v>
      </c>
      <c r="ABG89" s="111">
        <v>200.27154240801499</v>
      </c>
      <c r="ABH89" s="99"/>
      <c r="ABI89" s="110">
        <v>2902.4373293417698</v>
      </c>
      <c r="ABJ89" s="111">
        <v>204.72407620688799</v>
      </c>
      <c r="ABK89" s="99"/>
      <c r="ABL89" s="110">
        <v>2872.0545276687999</v>
      </c>
      <c r="ABM89" s="111">
        <v>220.278419817535</v>
      </c>
      <c r="ABN89" s="99"/>
      <c r="ABO89" s="110">
        <v>3106.50434398178</v>
      </c>
      <c r="ABP89" s="111">
        <v>239.88053481650601</v>
      </c>
      <c r="ABR89" s="129">
        <v>3542.5965205820798</v>
      </c>
      <c r="ABS89" s="130">
        <v>284.68567016037298</v>
      </c>
      <c r="ABT89" s="118"/>
      <c r="ABU89" s="129">
        <v>3650.7469555515399</v>
      </c>
      <c r="ABV89" s="130">
        <v>290.12066412935502</v>
      </c>
      <c r="ABW89" s="118"/>
      <c r="ABX89" s="129">
        <v>3612.5695665105</v>
      </c>
      <c r="ABY89" s="130">
        <v>311.239579572151</v>
      </c>
      <c r="ABZ89" s="118"/>
      <c r="ACA89" s="129">
        <v>3885.1115599999998</v>
      </c>
      <c r="ACB89" s="130">
        <v>337.836687673835</v>
      </c>
      <c r="ACD89" s="148">
        <v>4320.9639533620802</v>
      </c>
      <c r="ACE89" s="149">
        <v>397.08517397281003</v>
      </c>
      <c r="ACF89" s="137"/>
      <c r="ACG89" s="148">
        <v>4360.7309094873699</v>
      </c>
      <c r="ACH89" s="149">
        <v>414.46992008724402</v>
      </c>
      <c r="ACI89" s="137"/>
      <c r="ACJ89" s="148">
        <v>4407.4952096126499</v>
      </c>
      <c r="ACK89" s="149">
        <v>435.35123509319197</v>
      </c>
      <c r="ACL89" s="137"/>
      <c r="ACM89" s="148">
        <v>4460.2062657379302</v>
      </c>
      <c r="ACN89" s="149">
        <v>458.35738756552598</v>
      </c>
      <c r="ACP89" s="167">
        <v>5482.4991096631702</v>
      </c>
      <c r="ACQ89" s="168">
        <v>550.06874587842697</v>
      </c>
      <c r="ACR89" s="156"/>
      <c r="ACS89" s="167">
        <v>5523.7548255317597</v>
      </c>
      <c r="ACT89" s="168">
        <v>572.83188262743704</v>
      </c>
      <c r="ACU89" s="156"/>
      <c r="ACV89" s="167">
        <v>5581.1255996689697</v>
      </c>
      <c r="ACW89" s="168">
        <v>600.70730952954898</v>
      </c>
      <c r="ACX89" s="156"/>
      <c r="ACY89" s="167">
        <v>5645.7143082061702</v>
      </c>
      <c r="ACZ89" s="168">
        <v>631.50234662496302</v>
      </c>
      <c r="ADB89" s="186">
        <v>7500.7937031496604</v>
      </c>
      <c r="ADC89" s="187">
        <v>909.66133288143601</v>
      </c>
      <c r="ADD89" s="175"/>
      <c r="ADE89" s="186">
        <v>7556.3331095344302</v>
      </c>
      <c r="ADF89" s="187">
        <v>946.88648440981501</v>
      </c>
      <c r="ADG89" s="175"/>
      <c r="ADH89" s="186">
        <v>7633.6549239039996</v>
      </c>
      <c r="ADI89" s="187">
        <v>992.50352697107996</v>
      </c>
      <c r="ADJ89" s="175"/>
      <c r="ADK89" s="186">
        <v>7720.6512000000102</v>
      </c>
      <c r="ADL89" s="187">
        <v>1043.0596751718001</v>
      </c>
      <c r="ADN89" s="205">
        <v>9797.9354326149496</v>
      </c>
      <c r="ADO89" s="206">
        <v>1373.0233196034001</v>
      </c>
      <c r="ADP89" s="194"/>
      <c r="ADQ89" s="205">
        <v>10053.509064740199</v>
      </c>
      <c r="ADR89" s="206">
        <v>1381.2292510898401</v>
      </c>
      <c r="ADS89" s="194"/>
      <c r="ADT89" s="205">
        <v>9926.4415120313697</v>
      </c>
      <c r="ADU89" s="206">
        <v>1471.4940998201</v>
      </c>
      <c r="ADV89" s="194"/>
      <c r="ADW89" s="205">
        <v>10004.969617339601</v>
      </c>
      <c r="ADX89" s="206">
        <v>1532.050497187</v>
      </c>
      <c r="ADY89" s="194"/>
      <c r="ADZ89" s="205">
        <v>10111.604631156</v>
      </c>
      <c r="AEA89" s="206">
        <v>1603.18428820746</v>
      </c>
      <c r="AEB89" s="194"/>
      <c r="AEC89" s="205">
        <v>10230.84728</v>
      </c>
      <c r="AED89" s="206">
        <v>1682.04962622691</v>
      </c>
      <c r="AEF89" s="224">
        <v>12487.9185058364</v>
      </c>
      <c r="AEG89" s="225">
        <v>1968.6981259728</v>
      </c>
      <c r="AEH89" s="213"/>
      <c r="AEI89" s="224">
        <v>12553.8712372753</v>
      </c>
      <c r="AEJ89" s="225">
        <v>2022.81410831626</v>
      </c>
      <c r="AEK89" s="213"/>
      <c r="AEL89" s="224">
        <v>12639.7680911142</v>
      </c>
      <c r="AEM89" s="225">
        <v>2098.08315400436</v>
      </c>
      <c r="AEN89" s="213"/>
      <c r="AEO89" s="224">
        <v>12732.244164553</v>
      </c>
      <c r="AEP89" s="225">
        <v>2177.6805484514898</v>
      </c>
      <c r="AEQ89" s="213"/>
      <c r="AER89" s="224">
        <v>12858.5336490308</v>
      </c>
      <c r="AES89" s="225">
        <v>2271.48661371549</v>
      </c>
      <c r="AET89" s="213"/>
      <c r="AEU89" s="224">
        <v>12980.125787269701</v>
      </c>
      <c r="AEV89" s="225">
        <v>2373.87397182314</v>
      </c>
      <c r="AEX89" s="243">
        <v>15782.1493150522</v>
      </c>
      <c r="AEY89" s="244">
        <v>2646.7781991483498</v>
      </c>
      <c r="AEZ89" s="232"/>
      <c r="AFA89" s="243">
        <v>15567.7726617835</v>
      </c>
      <c r="AFB89" s="244">
        <v>2781.26154752305</v>
      </c>
      <c r="AFC89" s="232"/>
      <c r="AFD89" s="243">
        <v>15977.4609627506</v>
      </c>
      <c r="AFE89" s="244">
        <v>2810.3169404791302</v>
      </c>
      <c r="AFF89" s="232"/>
      <c r="AFG89" s="243">
        <v>15773.895375337101</v>
      </c>
      <c r="AFH89" s="244">
        <v>2978.2159527624499</v>
      </c>
      <c r="AFI89" s="232"/>
      <c r="AFJ89" s="243">
        <v>15897.974894113901</v>
      </c>
      <c r="AFK89" s="244">
        <v>3095.7223507263502</v>
      </c>
      <c r="AFL89" s="232"/>
      <c r="AFM89" s="243">
        <v>16060.4728</v>
      </c>
      <c r="AFN89" s="244">
        <v>3228.7086400743401</v>
      </c>
      <c r="AFP89" s="263">
        <v>19095.5154240392</v>
      </c>
      <c r="AFQ89" s="264">
        <v>3566.2946920151198</v>
      </c>
      <c r="AFR89" s="251"/>
      <c r="AFS89" s="263">
        <v>18811.195733555</v>
      </c>
      <c r="AFT89" s="264">
        <v>3744.26729337079</v>
      </c>
      <c r="AFU89" s="251"/>
      <c r="AFV89" s="263">
        <v>19304.953579490299</v>
      </c>
      <c r="AFW89" s="264">
        <v>3782.6884500511601</v>
      </c>
      <c r="AFX89" s="251"/>
      <c r="AFY89" s="263">
        <v>19058.866448199002</v>
      </c>
      <c r="AFZ89" s="264">
        <v>4008.6541896742001</v>
      </c>
      <c r="AGA89" s="251"/>
      <c r="AGB89" s="263">
        <v>19235.218383643001</v>
      </c>
      <c r="AGC89" s="264">
        <v>4169.6982376815204</v>
      </c>
      <c r="AGD89" s="251"/>
      <c r="AGE89" s="263">
        <v>19403.2454</v>
      </c>
      <c r="AGF89" s="264">
        <v>4345.4995486425796</v>
      </c>
      <c r="AGH89" s="41"/>
      <c r="AGI89" s="42"/>
      <c r="AGK89" s="41"/>
      <c r="AGL89" s="42"/>
      <c r="AGN89" s="41"/>
      <c r="AGO89" s="42"/>
      <c r="AGQ89" s="41"/>
      <c r="AGR89" s="42"/>
      <c r="AGT89" s="41"/>
      <c r="AGU89" s="42"/>
      <c r="AGW89" s="41"/>
      <c r="AGX89" s="42"/>
      <c r="AGZ89" s="41"/>
      <c r="AHA89" s="42"/>
      <c r="AHC89" s="41"/>
      <c r="AHD89" s="42"/>
      <c r="AHF89" s="41"/>
      <c r="AHG89" s="42"/>
      <c r="AHI89" s="41"/>
      <c r="AHJ89" s="42"/>
      <c r="AHL89" s="41"/>
      <c r="AHM89" s="42"/>
      <c r="AHO89" s="41"/>
      <c r="AHP89" s="42"/>
      <c r="AHR89" s="41"/>
      <c r="AHS89" s="42"/>
      <c r="AHU89" s="41"/>
      <c r="AHV89" s="42"/>
      <c r="AHX89" s="41"/>
      <c r="AHY89" s="42"/>
      <c r="AIA89" s="41"/>
      <c r="AIB89" s="42"/>
      <c r="AID89" s="41"/>
      <c r="AIE89" s="42"/>
      <c r="AIG89" s="41"/>
      <c r="AIH89" s="42"/>
      <c r="AIJ89" s="41"/>
      <c r="AIK89" s="42"/>
      <c r="AIM89" s="41"/>
      <c r="AIN89" s="42"/>
      <c r="AIP89" s="41"/>
      <c r="AIQ89" s="42"/>
      <c r="AIS89" s="41"/>
      <c r="AIT89" s="42"/>
      <c r="AIV89" s="41"/>
      <c r="AIW89" s="42"/>
      <c r="AIY89" s="41"/>
      <c r="AIZ89" s="42"/>
      <c r="AJB89" s="41"/>
      <c r="AJC89" s="42"/>
      <c r="AJE89" s="41"/>
      <c r="AJF89" s="42"/>
      <c r="AJH89" s="41"/>
      <c r="AJI89" s="42"/>
      <c r="AJK89" s="41"/>
      <c r="AJL89" s="42"/>
      <c r="AJN89" s="41"/>
      <c r="AJO89" s="42"/>
      <c r="AJQ89" s="41"/>
      <c r="AJR89" s="42"/>
      <c r="AJT89" s="41"/>
      <c r="AJU89" s="42"/>
      <c r="AJW89" s="41"/>
      <c r="AJX89" s="42"/>
      <c r="AJZ89" s="41"/>
      <c r="AKA89" s="42"/>
      <c r="AKC89" s="41"/>
      <c r="AKD89" s="42"/>
      <c r="AKF89" s="41"/>
      <c r="AKG89" s="42"/>
      <c r="AKI89" s="41"/>
      <c r="AKJ89" s="42"/>
      <c r="AKL89" s="41"/>
      <c r="AKM89" s="42"/>
      <c r="AKN89" s="66"/>
      <c r="AKO89" s="41"/>
      <c r="AKP89" s="42"/>
      <c r="AKQ89" s="66"/>
      <c r="AKR89" s="41"/>
      <c r="AKS89" s="42"/>
      <c r="AKU89" s="41"/>
      <c r="AKV89" s="42"/>
      <c r="AKW89" s="66"/>
      <c r="AKX89" s="41"/>
      <c r="AKY89" s="42"/>
      <c r="AKZ89" s="66"/>
      <c r="ALA89" s="41"/>
      <c r="ALB89" s="42"/>
      <c r="ALD89" s="41"/>
      <c r="ALE89" s="42"/>
      <c r="ALF89" s="66"/>
      <c r="ALG89" s="41"/>
      <c r="ALH89" s="42"/>
      <c r="ALI89" s="66"/>
      <c r="ALJ89" s="41"/>
      <c r="ALK89" s="42"/>
      <c r="ALM89" s="41"/>
      <c r="ALN89" s="42"/>
      <c r="ALO89" s="66"/>
      <c r="ALP89" s="41"/>
      <c r="ALQ89" s="42"/>
      <c r="ALR89" s="66"/>
      <c r="ALS89" s="41"/>
      <c r="ALT89" s="42"/>
      <c r="ALV89" s="41"/>
      <c r="ALW89" s="42"/>
      <c r="ALX89" s="66"/>
      <c r="ALY89" s="41"/>
      <c r="ALZ89" s="42"/>
      <c r="AMA89" s="66"/>
      <c r="AMB89" s="41"/>
      <c r="AMC89" s="42"/>
      <c r="AME89" s="41"/>
      <c r="AMF89" s="42"/>
      <c r="AMG89" s="66"/>
      <c r="AMH89" s="41"/>
      <c r="AMI89" s="42"/>
      <c r="AMJ89" s="66"/>
      <c r="AMK89" s="41"/>
      <c r="AML89" s="42"/>
      <c r="AMN89" s="41"/>
      <c r="AMO89" s="42"/>
      <c r="AMP89" s="66"/>
      <c r="AMQ89" s="41"/>
      <c r="AMR89" s="42"/>
      <c r="AMS89" s="66"/>
      <c r="AMT89" s="41"/>
      <c r="AMU89" s="42"/>
      <c r="AMW89" s="41"/>
      <c r="AMX89" s="42"/>
      <c r="AMY89" s="66"/>
      <c r="AMZ89" s="41"/>
      <c r="ANA89" s="42"/>
      <c r="ANB89" s="66"/>
      <c r="ANC89" s="41"/>
      <c r="AND89" s="42"/>
      <c r="ANF89" s="41"/>
      <c r="ANG89" s="42"/>
      <c r="ANH89" s="66"/>
      <c r="ANI89" s="41"/>
      <c r="ANJ89" s="42"/>
      <c r="ANK89" s="66"/>
      <c r="ANL89" s="41"/>
      <c r="ANM89" s="42"/>
      <c r="ANO89" s="41"/>
      <c r="ANP89" s="42"/>
      <c r="ANQ89" s="66"/>
      <c r="ANR89" s="41"/>
      <c r="ANS89" s="42"/>
      <c r="ANT89" s="66"/>
      <c r="ANU89" s="41"/>
      <c r="ANV89" s="42"/>
      <c r="ANX89" s="41"/>
      <c r="ANY89" s="42"/>
      <c r="ANZ89" s="66"/>
      <c r="AOA89" s="41"/>
      <c r="AOB89" s="42"/>
      <c r="AOC89" s="66"/>
      <c r="AOD89" s="41"/>
      <c r="AOE89" s="42"/>
      <c r="AOG89" s="41"/>
      <c r="AOH89" s="42"/>
      <c r="AOI89" s="66"/>
      <c r="AOJ89" s="41"/>
      <c r="AOK89" s="42"/>
      <c r="AOL89" s="66"/>
      <c r="AOM89" s="41"/>
      <c r="AON89" s="42"/>
      <c r="AOP89" s="41"/>
      <c r="AOQ89" s="42"/>
      <c r="AOS89" s="41"/>
      <c r="AOT89" s="42"/>
      <c r="AOV89" s="41"/>
      <c r="AOW89" s="42"/>
      <c r="AOY89" s="41"/>
      <c r="AOZ89" s="42"/>
      <c r="APB89" s="41"/>
      <c r="APC89" s="42"/>
      <c r="APE89" s="41"/>
      <c r="APF89" s="42"/>
      <c r="APH89" s="41"/>
      <c r="API89" s="42"/>
      <c r="APK89" s="41"/>
      <c r="APL89" s="42"/>
      <c r="APN89" s="41"/>
      <c r="APO89" s="42"/>
      <c r="APQ89" s="41"/>
      <c r="APR89" s="42"/>
      <c r="APT89" s="41"/>
      <c r="APU89" s="42"/>
      <c r="APW89" s="41"/>
      <c r="APX89" s="42"/>
      <c r="APZ89" s="41"/>
      <c r="AQA89" s="42"/>
      <c r="AQC89" s="41"/>
      <c r="AQD89" s="42"/>
      <c r="AQF89" s="41"/>
      <c r="AQG89" s="42"/>
      <c r="AQI89" s="41"/>
      <c r="AQJ89" s="42"/>
      <c r="AQL89" s="41"/>
      <c r="AQM89" s="42"/>
      <c r="AQO89" s="41"/>
      <c r="AQP89" s="42"/>
      <c r="AQR89" s="41"/>
      <c r="AQS89" s="42"/>
      <c r="AQU89" s="41"/>
      <c r="AQV89" s="42"/>
      <c r="AQX89" s="41"/>
      <c r="AQY89" s="42"/>
      <c r="ARA89" s="41"/>
      <c r="ARB89" s="42"/>
      <c r="ARD89" s="41"/>
      <c r="ARE89" s="42"/>
      <c r="ARG89" s="41"/>
      <c r="ARH89" s="42"/>
      <c r="ARJ89" s="41"/>
      <c r="ARK89" s="42"/>
      <c r="ARM89" s="41"/>
      <c r="ARN89" s="42"/>
      <c r="ARP89" s="41"/>
      <c r="ARQ89" s="42"/>
      <c r="ARS89" s="41"/>
      <c r="ART89" s="42"/>
      <c r="ARV89" s="41"/>
      <c r="ARW89" s="42"/>
      <c r="ARY89" s="41"/>
      <c r="ARZ89" s="42"/>
      <c r="ASB89" s="41"/>
      <c r="ASC89" s="42"/>
      <c r="ASE89" s="41"/>
      <c r="ASF89" s="42"/>
      <c r="ASH89" s="41"/>
      <c r="ASI89" s="42"/>
      <c r="ASK89" s="41"/>
      <c r="ASL89" s="42"/>
      <c r="ASN89" s="41"/>
      <c r="ASO89" s="42"/>
      <c r="ASQ89" s="41"/>
      <c r="ASR89" s="42"/>
      <c r="AST89" s="41"/>
      <c r="ASU89" s="42"/>
      <c r="ASW89" s="41"/>
      <c r="ASX89" s="42"/>
      <c r="ASZ89" s="41"/>
      <c r="ATA89" s="42"/>
      <c r="ATC89" s="41"/>
      <c r="ATD89" s="42"/>
      <c r="ATF89" s="41"/>
      <c r="ATG89" s="42"/>
      <c r="ATI89" s="41"/>
      <c r="ATJ89" s="42"/>
      <c r="ATL89" s="41"/>
      <c r="ATM89" s="42"/>
      <c r="ATO89" s="41"/>
      <c r="ATP89" s="42"/>
      <c r="ATR89" s="41"/>
      <c r="ATS89" s="42"/>
      <c r="ATU89" s="41"/>
      <c r="ATV89" s="42"/>
      <c r="ATX89" s="41"/>
      <c r="ATY89" s="42"/>
      <c r="AUA89" s="41"/>
      <c r="AUB89" s="42"/>
      <c r="AUD89" s="41"/>
      <c r="AUE89" s="42"/>
      <c r="AUG89" s="41"/>
      <c r="AUH89" s="42"/>
      <c r="AUJ89" s="41"/>
      <c r="AUK89" s="42"/>
      <c r="AUM89" s="41"/>
      <c r="AUN89" s="42"/>
      <c r="AUP89" s="41"/>
      <c r="AUQ89" s="42"/>
      <c r="AUS89" s="41"/>
      <c r="AUT89" s="42"/>
      <c r="AUV89" s="41"/>
      <c r="AUW89" s="42"/>
      <c r="AUY89" s="41"/>
      <c r="AUZ89" s="42"/>
      <c r="AVB89" s="41"/>
      <c r="AVC89" s="42"/>
      <c r="AVE89" s="41"/>
      <c r="AVF89" s="42"/>
      <c r="AVH89" s="41"/>
      <c r="AVI89" s="42"/>
      <c r="AVK89" s="41"/>
      <c r="AVL89" s="42"/>
      <c r="AVN89" s="41"/>
      <c r="AVO89" s="42"/>
      <c r="AVQ89" s="41"/>
      <c r="AVR89" s="42"/>
      <c r="AVT89" s="41"/>
      <c r="AVU89" s="42"/>
      <c r="AVW89" s="41"/>
      <c r="AVX89" s="42"/>
      <c r="AVZ89" s="41"/>
      <c r="AWA89" s="42"/>
      <c r="AWC89" s="41"/>
      <c r="AWD89" s="42"/>
      <c r="AWF89" s="41"/>
      <c r="AWG89" s="42"/>
      <c r="AWH89" s="66"/>
      <c r="AWI89" s="41"/>
      <c r="AWJ89" s="42"/>
      <c r="AWK89" s="66"/>
      <c r="AWL89" s="41"/>
      <c r="AWM89" s="42"/>
      <c r="AWO89" s="41"/>
      <c r="AWP89" s="42"/>
      <c r="AWQ89" s="66"/>
      <c r="AWR89" s="41"/>
      <c r="AWS89" s="42"/>
      <c r="AWT89" s="66"/>
      <c r="AWU89" s="41"/>
      <c r="AWV89" s="42"/>
      <c r="AWX89" s="41"/>
      <c r="AWY89" s="42"/>
      <c r="AWZ89" s="66"/>
      <c r="AXA89" s="41"/>
      <c r="AXB89" s="42"/>
      <c r="AXC89" s="66"/>
      <c r="AXD89" s="41"/>
      <c r="AXE89" s="42"/>
      <c r="AXG89" s="41"/>
      <c r="AXH89" s="42"/>
      <c r="AXI89" s="66"/>
      <c r="AXJ89" s="41"/>
      <c r="AXK89" s="42"/>
      <c r="AXL89" s="66"/>
      <c r="AXM89" s="41"/>
      <c r="AXN89" s="42"/>
      <c r="AXP89" s="41"/>
      <c r="AXQ89" s="42"/>
      <c r="AXR89" s="66"/>
      <c r="AXS89" s="41"/>
      <c r="AXT89" s="42"/>
      <c r="AXU89" s="66"/>
      <c r="AXV89" s="41"/>
      <c r="AXW89" s="42"/>
      <c r="AXY89" s="41"/>
      <c r="AXZ89" s="42"/>
      <c r="AYA89" s="66"/>
      <c r="AYB89" s="41"/>
      <c r="AYC89" s="42"/>
      <c r="AYD89" s="66"/>
      <c r="AYE89" s="41"/>
      <c r="AYF89" s="42"/>
      <c r="AYH89" s="41"/>
      <c r="AYI89" s="42"/>
      <c r="AYJ89" s="66"/>
      <c r="AYK89" s="41"/>
      <c r="AYL89" s="42"/>
      <c r="AYM89" s="66"/>
      <c r="AYN89" s="41"/>
      <c r="AYO89" s="42"/>
      <c r="AYQ89" s="41"/>
      <c r="AYR89" s="42"/>
      <c r="AYS89" s="66"/>
      <c r="AYT89" s="41"/>
      <c r="AYU89" s="42"/>
      <c r="AYV89" s="66"/>
      <c r="AYW89" s="41"/>
      <c r="AYX89" s="42"/>
      <c r="AYZ89" s="41"/>
      <c r="AZA89" s="42"/>
      <c r="AZB89" s="66"/>
      <c r="AZC89" s="41"/>
      <c r="AZD89" s="42"/>
      <c r="AZE89" s="66"/>
      <c r="AZF89" s="41"/>
      <c r="AZG89" s="42"/>
      <c r="AZI89" s="41"/>
      <c r="AZJ89" s="42"/>
      <c r="AZK89" s="66"/>
      <c r="AZL89" s="41"/>
      <c r="AZM89" s="42"/>
      <c r="AZN89" s="66"/>
      <c r="AZO89" s="41"/>
      <c r="AZP89" s="42"/>
      <c r="AZR89" s="41"/>
      <c r="AZS89" s="42"/>
      <c r="AZT89" s="66"/>
      <c r="AZU89" s="41"/>
      <c r="AZV89" s="42"/>
      <c r="AZW89" s="66"/>
      <c r="AZX89" s="41"/>
      <c r="AZY89" s="42"/>
    </row>
    <row r="90" spans="2:1377" x14ac:dyDescent="0.15">
      <c r="B90" s="41">
        <v>584.84039843668495</v>
      </c>
      <c r="C90" s="42">
        <v>29.577367163046599</v>
      </c>
      <c r="E90" s="41">
        <v>587.73347527902501</v>
      </c>
      <c r="F90" s="42">
        <v>31.8291361636762</v>
      </c>
      <c r="H90" s="41">
        <v>610.71297238487205</v>
      </c>
      <c r="I90" s="42">
        <v>33.524411142785503</v>
      </c>
      <c r="J90" s="66"/>
      <c r="K90" s="41">
        <v>671.57042040665795</v>
      </c>
      <c r="L90" s="42">
        <v>36.873682170579599</v>
      </c>
      <c r="N90" s="41">
        <v>719.65406554548804</v>
      </c>
      <c r="O90" s="42">
        <v>43.645095725898003</v>
      </c>
      <c r="P90" s="66"/>
      <c r="Q90" s="41">
        <v>723.80895297997904</v>
      </c>
      <c r="R90" s="42">
        <v>46.929032061578503</v>
      </c>
      <c r="S90" s="66"/>
      <c r="T90" s="41">
        <v>727.09472041447395</v>
      </c>
      <c r="U90" s="42">
        <v>50.932772089781601</v>
      </c>
      <c r="V90" s="66"/>
      <c r="W90" s="41">
        <v>830.04306643740301</v>
      </c>
      <c r="X90" s="42">
        <v>54.592092532649097</v>
      </c>
      <c r="Z90" s="41">
        <v>933.17260044684804</v>
      </c>
      <c r="AA90" s="42">
        <v>62.092745497799299</v>
      </c>
      <c r="AB90" s="66"/>
      <c r="AC90" s="41">
        <v>940.02843645323196</v>
      </c>
      <c r="AD90" s="42">
        <v>66.430823506263593</v>
      </c>
      <c r="AE90" s="66"/>
      <c r="AF90" s="41">
        <v>946.09579245961595</v>
      </c>
      <c r="AG90" s="42">
        <v>71.714448664941202</v>
      </c>
      <c r="AH90" s="66"/>
      <c r="AI90" s="41">
        <v>1030.2822694403501</v>
      </c>
      <c r="AJ90" s="42">
        <v>79.042376267850699</v>
      </c>
      <c r="AL90" s="41">
        <v>1130.07426773829</v>
      </c>
      <c r="AM90" s="42">
        <v>87.132583582844703</v>
      </c>
      <c r="AN90" s="66"/>
      <c r="AO90" s="41">
        <v>1137.96769065539</v>
      </c>
      <c r="AP90" s="42">
        <v>93.432922472641096</v>
      </c>
      <c r="AQ90" s="66"/>
      <c r="AR90" s="41">
        <v>1144.81151357249</v>
      </c>
      <c r="AS90" s="42">
        <v>101.117147657253</v>
      </c>
      <c r="AT90" s="66"/>
      <c r="AU90" s="41">
        <v>1151.4138062460199</v>
      </c>
      <c r="AV90" s="42">
        <v>109.643839300853</v>
      </c>
      <c r="AX90" s="41">
        <v>1464.07372688076</v>
      </c>
      <c r="AY90" s="42">
        <v>119.95870695175699</v>
      </c>
      <c r="AZ90" s="66"/>
      <c r="BA90" s="41">
        <v>1463.75093819682</v>
      </c>
      <c r="BB90" s="42">
        <v>128.30611028542501</v>
      </c>
      <c r="BC90" s="66"/>
      <c r="BD90" s="41">
        <v>1473.8629408289501</v>
      </c>
      <c r="BE90" s="42">
        <v>138.489219806308</v>
      </c>
      <c r="BF90" s="66"/>
      <c r="BG90" s="41">
        <v>1483.8116535132899</v>
      </c>
      <c r="BH90" s="42">
        <v>149.82336394656801</v>
      </c>
      <c r="BJ90" s="41">
        <v>2016.90317003673</v>
      </c>
      <c r="BK90" s="42">
        <v>199.48297725532601</v>
      </c>
      <c r="BL90" s="66"/>
      <c r="BM90" s="41">
        <v>2017.2785203167</v>
      </c>
      <c r="BN90" s="42">
        <v>213.186369726387</v>
      </c>
      <c r="BO90" s="66"/>
      <c r="BP90" s="41">
        <v>2032.01490087666</v>
      </c>
      <c r="BQ90" s="42">
        <v>229.92027814496001</v>
      </c>
      <c r="BR90" s="66"/>
      <c r="BS90" s="41">
        <v>2046.61417383342</v>
      </c>
      <c r="BT90" s="42">
        <v>248.63348682198199</v>
      </c>
      <c r="BV90" s="41">
        <v>2665.9129327015798</v>
      </c>
      <c r="BW90" s="42">
        <v>298.92151670853201</v>
      </c>
      <c r="BX90" s="66"/>
      <c r="BY90" s="41">
        <v>2672.3620486231198</v>
      </c>
      <c r="BZ90" s="42">
        <v>313.82757189294699</v>
      </c>
      <c r="CA90" s="66"/>
      <c r="CB90" s="41">
        <v>2674.42596454465</v>
      </c>
      <c r="CC90" s="42">
        <v>335.13560561582602</v>
      </c>
      <c r="CD90" s="66"/>
      <c r="CE90" s="41">
        <v>2676.1924804661999</v>
      </c>
      <c r="CF90" s="42">
        <v>357.76284913892903</v>
      </c>
      <c r="CG90" s="66"/>
      <c r="CH90" s="41">
        <v>2698.4071123092699</v>
      </c>
      <c r="CI90" s="42">
        <v>384.14027845870999</v>
      </c>
      <c r="CJ90" s="66"/>
      <c r="CK90" s="41">
        <v>2799.36451685774</v>
      </c>
      <c r="CL90" s="42">
        <v>403.431189425566</v>
      </c>
      <c r="CN90" s="41">
        <v>3506.54373787123</v>
      </c>
      <c r="CO90" s="42">
        <v>428.25288255166203</v>
      </c>
      <c r="CP90" s="66"/>
      <c r="CQ90" s="41">
        <v>3518.8445311119699</v>
      </c>
      <c r="CR90" s="42">
        <v>447.74217971273299</v>
      </c>
      <c r="CS90" s="66"/>
      <c r="CT90" s="41">
        <v>3527.1515743527302</v>
      </c>
      <c r="CU90" s="42">
        <v>475.48180702680003</v>
      </c>
      <c r="CV90" s="66"/>
      <c r="CW90" s="41">
        <v>3535.3994425934702</v>
      </c>
      <c r="CX90" s="42">
        <v>505.03086266094101</v>
      </c>
      <c r="CY90" s="66"/>
      <c r="CZ90" s="41">
        <v>3678.0924537972101</v>
      </c>
      <c r="DA90" s="42">
        <v>523.21800008467699</v>
      </c>
      <c r="DB90" s="66"/>
      <c r="DC90" s="41">
        <v>3664.5227</v>
      </c>
      <c r="DD90" s="42">
        <v>564.98425583734695</v>
      </c>
      <c r="DF90" s="41">
        <v>4454.8055073528603</v>
      </c>
      <c r="DG90" s="42">
        <v>589.61843781837297</v>
      </c>
      <c r="DH90" s="66"/>
      <c r="DI90" s="41">
        <v>4473.5234645904702</v>
      </c>
      <c r="DJ90" s="42">
        <v>614.27855959187002</v>
      </c>
      <c r="DK90" s="66"/>
      <c r="DL90" s="41">
        <v>4488.6391218280696</v>
      </c>
      <c r="DM90" s="42">
        <v>649.29991636748105</v>
      </c>
      <c r="DN90" s="66"/>
      <c r="DO90" s="41">
        <v>4624.7854507784696</v>
      </c>
      <c r="DP90" s="42">
        <v>665.85048174361498</v>
      </c>
      <c r="DQ90" s="66"/>
      <c r="DR90" s="41">
        <v>4517.7411363032597</v>
      </c>
      <c r="DS90" s="42">
        <v>730.44718262256299</v>
      </c>
      <c r="DT90" s="66"/>
      <c r="DU90" s="41">
        <v>4664.3059296868496</v>
      </c>
      <c r="DV90" s="42">
        <v>762.85709504095905</v>
      </c>
      <c r="DX90" s="41">
        <v>5420.9661084634899</v>
      </c>
      <c r="DY90" s="42">
        <v>795.63309406651695</v>
      </c>
      <c r="DZ90" s="66"/>
      <c r="EA90" s="41">
        <v>5405.9649684634796</v>
      </c>
      <c r="EB90" s="42">
        <v>828.83205273098497</v>
      </c>
      <c r="EC90" s="66"/>
      <c r="ED90" s="41">
        <v>5424.3488013755796</v>
      </c>
      <c r="EE90" s="42">
        <v>875.878939198696</v>
      </c>
      <c r="EF90" s="66"/>
      <c r="EG90" s="41">
        <v>5588.7045730239897</v>
      </c>
      <c r="EH90" s="42">
        <v>898.05520882830797</v>
      </c>
      <c r="EI90" s="66"/>
      <c r="EJ90" s="41">
        <v>5501.1170401118798</v>
      </c>
      <c r="EK90" s="42">
        <v>985.11430242769302</v>
      </c>
      <c r="EL90" s="66"/>
      <c r="EM90" s="41">
        <v>5636.1308826382801</v>
      </c>
      <c r="EN90" s="42">
        <v>1028.8991349800101</v>
      </c>
      <c r="EP90" s="41">
        <v>1540.31297609172</v>
      </c>
      <c r="EQ90" s="42">
        <v>57.412708135144598</v>
      </c>
      <c r="ER90" s="66"/>
      <c r="ES90" s="41">
        <v>1559.3835529340499</v>
      </c>
      <c r="ET90" s="42">
        <v>61.314758200641201</v>
      </c>
      <c r="EU90" s="66"/>
      <c r="EV90" s="41">
        <v>1581.23236977639</v>
      </c>
      <c r="EW90" s="42">
        <v>66.072949927719407</v>
      </c>
      <c r="EX90" s="66"/>
      <c r="EY90" s="41">
        <v>1717.1284000000001</v>
      </c>
      <c r="EZ90" s="42">
        <v>72.2574117003239</v>
      </c>
      <c r="FB90" s="41">
        <v>1872.2596802119799</v>
      </c>
      <c r="FC90" s="42">
        <v>84.7882213004129</v>
      </c>
      <c r="FD90" s="66"/>
      <c r="FE90" s="41">
        <v>1895.28831764647</v>
      </c>
      <c r="FF90" s="42">
        <v>90.488341763005906</v>
      </c>
      <c r="FG90" s="66"/>
      <c r="FH90" s="41">
        <v>1921.64783508096</v>
      </c>
      <c r="FI90" s="42">
        <v>97.442325545017397</v>
      </c>
      <c r="FJ90" s="66"/>
      <c r="FK90" s="41">
        <v>2093.6620623784802</v>
      </c>
      <c r="FL90" s="42">
        <v>107.10937735810801</v>
      </c>
      <c r="FN90" s="41">
        <v>2369.7370190883898</v>
      </c>
      <c r="FO90" s="42">
        <v>120.869178753314</v>
      </c>
      <c r="FP90" s="66"/>
      <c r="FQ90" s="41">
        <v>2398.1628550947798</v>
      </c>
      <c r="FR90" s="42">
        <v>128.39489703201701</v>
      </c>
      <c r="FS90" s="66"/>
      <c r="FT90" s="41">
        <v>2430.6002111011599</v>
      </c>
      <c r="FU90" s="42">
        <v>137.566014990322</v>
      </c>
      <c r="FV90" s="66"/>
      <c r="FW90" s="41">
        <v>2628.63418139755</v>
      </c>
      <c r="FX90" s="42">
        <v>150.790647726397</v>
      </c>
      <c r="FZ90" s="41">
        <v>2886.7081959066099</v>
      </c>
      <c r="GA90" s="42">
        <v>169.52701467471701</v>
      </c>
      <c r="GB90" s="66"/>
      <c r="GC90" s="41">
        <v>2921.5641188237</v>
      </c>
      <c r="GD90" s="42">
        <v>180.47759291674001</v>
      </c>
      <c r="GE90" s="66"/>
      <c r="GF90" s="41">
        <v>3032.8627604920898</v>
      </c>
      <c r="GG90" s="42">
        <v>187.96487223699799</v>
      </c>
      <c r="GH90" s="66"/>
      <c r="GI90" s="41">
        <v>3005.7010146579</v>
      </c>
      <c r="GJ90" s="42">
        <v>208.63200550852</v>
      </c>
      <c r="GL90" s="41">
        <v>3678.1197414091598</v>
      </c>
      <c r="GM90" s="42">
        <v>233.65248903845199</v>
      </c>
      <c r="GN90" s="66"/>
      <c r="GO90" s="41">
        <v>3710.1519527252299</v>
      </c>
      <c r="GP90" s="42">
        <v>248.163702552226</v>
      </c>
      <c r="GQ90" s="66"/>
      <c r="GR90" s="41">
        <v>3759.8189553573502</v>
      </c>
      <c r="GS90" s="42">
        <v>265.87302605445899</v>
      </c>
      <c r="GT90" s="66"/>
      <c r="GU90" s="41">
        <v>3815.0338299477899</v>
      </c>
      <c r="GV90" s="42">
        <v>285.54383632200802</v>
      </c>
      <c r="GX90" s="41">
        <v>5038.4251363121302</v>
      </c>
      <c r="GY90" s="42">
        <v>388.74658024762999</v>
      </c>
      <c r="GZ90" s="66"/>
      <c r="HA90" s="41">
        <v>5081.9404865921097</v>
      </c>
      <c r="HB90" s="42">
        <v>412.58531324915901</v>
      </c>
      <c r="HC90" s="66"/>
      <c r="HD90" s="41">
        <v>5149.4168671520601</v>
      </c>
      <c r="HE90" s="42">
        <v>441.70732293584001</v>
      </c>
      <c r="HF90" s="66"/>
      <c r="HG90" s="41">
        <v>5354.4731952515904</v>
      </c>
      <c r="HH90" s="42">
        <v>459.84489143464998</v>
      </c>
      <c r="HJ90" s="41">
        <v>6590.69367293086</v>
      </c>
      <c r="HK90" s="42">
        <v>584.49245699456696</v>
      </c>
      <c r="HL90" s="66"/>
      <c r="HM90" s="41">
        <v>6637.25278885241</v>
      </c>
      <c r="HN90" s="42">
        <v>610.38285458386702</v>
      </c>
      <c r="HO90" s="66"/>
      <c r="HP90" s="41">
        <v>6695.0867047739403</v>
      </c>
      <c r="HQ90" s="42">
        <v>647.52841431605896</v>
      </c>
      <c r="HR90" s="66"/>
      <c r="HS90" s="41">
        <v>6757.2132206954902</v>
      </c>
      <c r="HT90" s="42">
        <v>686.90579710978295</v>
      </c>
      <c r="HU90" s="66"/>
      <c r="HV90" s="41">
        <v>7021.0723080677999</v>
      </c>
      <c r="HW90" s="42">
        <v>710.53585686573297</v>
      </c>
      <c r="HX90" s="66"/>
      <c r="HY90" s="41">
        <v>6955.1652999999997</v>
      </c>
      <c r="HZ90" s="42">
        <v>783.96288936253802</v>
      </c>
      <c r="IB90" s="41">
        <v>8452.3485742612793</v>
      </c>
      <c r="IC90" s="42">
        <v>839.16097616931199</v>
      </c>
      <c r="ID90" s="66"/>
      <c r="IE90" s="41">
        <v>8509.7731175020199</v>
      </c>
      <c r="IF90" s="42">
        <v>873.03332449153402</v>
      </c>
      <c r="IG90" s="66"/>
      <c r="IH90" s="41">
        <v>8580.8214107427793</v>
      </c>
      <c r="II90" s="42">
        <v>921.39615463464497</v>
      </c>
      <c r="IJ90" s="66"/>
      <c r="IK90" s="41">
        <v>8656.97427898352</v>
      </c>
      <c r="IL90" s="42">
        <v>972.83705585339806</v>
      </c>
      <c r="IM90" s="66"/>
      <c r="IN90" s="41">
        <v>8772.2792154650197</v>
      </c>
      <c r="IO90" s="42">
        <v>1032.8880302899499</v>
      </c>
      <c r="IP90" s="66"/>
      <c r="IQ90" s="41">
        <v>8870.2276000000002</v>
      </c>
      <c r="IR90" s="42">
        <v>1100.1383860761</v>
      </c>
      <c r="IT90" s="41">
        <v>10535.2972621106</v>
      </c>
      <c r="IU90" s="42">
        <v>1157.37948572903</v>
      </c>
      <c r="IV90" s="66"/>
      <c r="IW90" s="41">
        <v>10604.1527193482</v>
      </c>
      <c r="IX90" s="42">
        <v>1200.2555595858601</v>
      </c>
      <c r="IY90" s="66"/>
      <c r="IZ90" s="41">
        <v>10688.9808765858</v>
      </c>
      <c r="JA90" s="42">
        <v>1261.3212133672801</v>
      </c>
      <c r="JB90" s="66"/>
      <c r="JC90" s="41">
        <v>10779.7255838233</v>
      </c>
      <c r="JD90" s="42">
        <v>1326.3739972657199</v>
      </c>
      <c r="JE90" s="66"/>
      <c r="JF90" s="41">
        <v>10883.232891060999</v>
      </c>
      <c r="JG90" s="42">
        <v>1402.5304957287201</v>
      </c>
      <c r="JH90" s="66"/>
      <c r="JI90" s="41">
        <v>11296.870448961699</v>
      </c>
      <c r="JJ90" s="42">
        <v>1442.9602376765499</v>
      </c>
      <c r="JL90" s="41">
        <v>12766.8101037957</v>
      </c>
      <c r="JM90" s="42">
        <v>1561.9326384460901</v>
      </c>
      <c r="JN90" s="66"/>
      <c r="JO90" s="41">
        <v>12811.973963795699</v>
      </c>
      <c r="JP90" s="42">
        <v>1619.6808998071599</v>
      </c>
      <c r="JQ90" s="66"/>
      <c r="JR90" s="41">
        <v>12914.012796707801</v>
      </c>
      <c r="JS90" s="42">
        <v>1701.72385923651</v>
      </c>
      <c r="JT90" s="66"/>
      <c r="JU90" s="41">
        <v>13023.151489619901</v>
      </c>
      <c r="JV90" s="42">
        <v>1789.2432117694</v>
      </c>
      <c r="JW90" s="66"/>
      <c r="JX90" s="41">
        <v>13188.961035444099</v>
      </c>
      <c r="JY90" s="42">
        <v>1891.86512251097</v>
      </c>
      <c r="JZ90" s="66"/>
      <c r="KA90" s="41">
        <v>13645.930725828801</v>
      </c>
      <c r="KB90" s="42">
        <v>1946.37858178082</v>
      </c>
      <c r="KD90" s="41">
        <v>2960.11895891631</v>
      </c>
      <c r="KE90" s="42">
        <v>145.86093638066501</v>
      </c>
      <c r="KF90" s="66"/>
      <c r="KG90" s="41">
        <v>3040.16972549919</v>
      </c>
      <c r="KH90" s="42">
        <v>148.07095749074901</v>
      </c>
      <c r="KI90" s="66"/>
      <c r="KJ90" s="41">
        <v>3002.3901204850499</v>
      </c>
      <c r="KK90" s="42">
        <v>159.489044292069</v>
      </c>
      <c r="KL90" s="66"/>
      <c r="KM90" s="41">
        <v>3362.2062273307602</v>
      </c>
      <c r="KN90" s="42">
        <v>163.42015373443701</v>
      </c>
      <c r="KP90" s="41">
        <v>3585.7120268216499</v>
      </c>
      <c r="KQ90" s="42">
        <v>212.482727500821</v>
      </c>
      <c r="KR90" s="66"/>
      <c r="KS90" s="41">
        <v>3608.9390924527602</v>
      </c>
      <c r="KT90" s="42">
        <v>221.28512794808299</v>
      </c>
      <c r="KU90" s="66"/>
      <c r="KV90" s="41">
        <v>3712.3767110224398</v>
      </c>
      <c r="KW90" s="42">
        <v>226.016314002087</v>
      </c>
      <c r="KX90" s="66"/>
      <c r="KY90" s="41">
        <v>4083.8253308170001</v>
      </c>
      <c r="KZ90" s="42">
        <v>238.723643200883</v>
      </c>
      <c r="LB90" s="41">
        <v>4509.7542766549604</v>
      </c>
      <c r="LC90" s="42">
        <v>302.78531862276498</v>
      </c>
      <c r="LD90" s="66"/>
      <c r="LE90" s="41">
        <v>4626.9294695908602</v>
      </c>
      <c r="LF90" s="42">
        <v>306.22474201124498</v>
      </c>
      <c r="LG90" s="66"/>
      <c r="LH90" s="41">
        <v>4663.6654684752102</v>
      </c>
      <c r="LI90" s="42">
        <v>320.10506611243397</v>
      </c>
      <c r="LJ90" s="66"/>
      <c r="LK90" s="41">
        <v>4998.54648</v>
      </c>
      <c r="LL90" s="42">
        <v>346.41369230665703</v>
      </c>
      <c r="LN90" s="41">
        <v>5502.2379381009896</v>
      </c>
      <c r="LO90" s="42">
        <v>422.17609491963901</v>
      </c>
      <c r="LP90" s="66"/>
      <c r="LQ90" s="41">
        <v>5536.7312329554497</v>
      </c>
      <c r="LR90" s="42">
        <v>438.87537974926499</v>
      </c>
      <c r="LS90" s="66"/>
      <c r="LT90" s="41">
        <v>5691.6492894786998</v>
      </c>
      <c r="LU90" s="42">
        <v>447.29582343611099</v>
      </c>
      <c r="LV90" s="66"/>
      <c r="LW90" s="41">
        <v>5742.7933230623303</v>
      </c>
      <c r="LX90" s="42">
        <v>469.87029743281801</v>
      </c>
      <c r="LZ90" s="41">
        <v>6975.2566125254898</v>
      </c>
      <c r="MA90" s="42">
        <v>585.03095217776604</v>
      </c>
      <c r="MB90" s="66"/>
      <c r="MC90" s="41">
        <v>7010.0859859072498</v>
      </c>
      <c r="MD90" s="42">
        <v>606.79248310095704</v>
      </c>
      <c r="ME90" s="66"/>
      <c r="MF90" s="41">
        <v>7059.7054214707596</v>
      </c>
      <c r="MG90" s="42">
        <v>634.00601095521995</v>
      </c>
      <c r="MH90" s="66"/>
      <c r="MI90" s="41">
        <v>7265.4888000000001</v>
      </c>
      <c r="MJ90" s="42">
        <v>647.45187636473895</v>
      </c>
      <c r="ML90" s="41">
        <v>9540.3349476840103</v>
      </c>
      <c r="MM90" s="42">
        <v>968.51232482053103</v>
      </c>
      <c r="MN90" s="66"/>
      <c r="MO90" s="41">
        <v>9587.31395477158</v>
      </c>
      <c r="MP90" s="42">
        <v>1003.96749900604</v>
      </c>
      <c r="MQ90" s="66"/>
      <c r="MR90" s="41">
        <v>9654.3131881467598</v>
      </c>
      <c r="MS90" s="42">
        <v>1048.34384342252</v>
      </c>
      <c r="MT90" s="66"/>
      <c r="MU90" s="41">
        <v>9933.2008000000005</v>
      </c>
      <c r="MV90" s="42">
        <v>1069.9260308927001</v>
      </c>
      <c r="MX90" s="41">
        <v>12468.645982959</v>
      </c>
      <c r="MY90" s="42">
        <v>1466.02349503613</v>
      </c>
      <c r="MZ90" s="66"/>
      <c r="NA90" s="41">
        <v>12753.081220886501</v>
      </c>
      <c r="NB90" s="42">
        <v>1465.44356467234</v>
      </c>
      <c r="NC90" s="66"/>
      <c r="ND90" s="41">
        <v>12823.4520965131</v>
      </c>
      <c r="NE90" s="42">
        <v>1518.6162088930901</v>
      </c>
      <c r="NF90" s="66"/>
      <c r="NG90" s="41">
        <v>12899.296917739801</v>
      </c>
      <c r="NH90" s="42">
        <v>1576.01340450098</v>
      </c>
      <c r="NI90" s="66"/>
      <c r="NJ90" s="41">
        <v>13003.144153793</v>
      </c>
      <c r="NK90" s="42">
        <v>1645.1946983668599</v>
      </c>
      <c r="NL90" s="66"/>
      <c r="NM90" s="41">
        <v>13119.16864</v>
      </c>
      <c r="NN90" s="42">
        <v>1723.1449466260899</v>
      </c>
      <c r="NP90" s="41">
        <v>15868.2861674575</v>
      </c>
      <c r="NQ90" s="42">
        <v>2106.3251896632601</v>
      </c>
      <c r="NR90" s="66"/>
      <c r="NS90" s="41">
        <v>15925.4039399788</v>
      </c>
      <c r="NT90" s="42">
        <v>2156.95999350592</v>
      </c>
      <c r="NU90" s="66"/>
      <c r="NV90" s="41">
        <v>15998.9284713002</v>
      </c>
      <c r="NW90" s="42">
        <v>2228.1888884980699</v>
      </c>
      <c r="NX90" s="66"/>
      <c r="NY90" s="41">
        <v>16078.006522821501</v>
      </c>
      <c r="NZ90" s="42">
        <v>2305.1118218282099</v>
      </c>
      <c r="OA90" s="66"/>
      <c r="OB90" s="41">
        <v>16515.3498973188</v>
      </c>
      <c r="OC90" s="42">
        <v>2334.83100198277</v>
      </c>
      <c r="OD90" s="66"/>
      <c r="OE90" s="41">
        <v>16632.941999999999</v>
      </c>
      <c r="OF90" s="42">
        <v>2435.28811992497</v>
      </c>
      <c r="OH90" s="41">
        <v>19661.7048848907</v>
      </c>
      <c r="OI90" s="42">
        <v>2906.9093790624802</v>
      </c>
      <c r="OJ90" s="66"/>
      <c r="OK90" s="41">
        <v>19728.552850739899</v>
      </c>
      <c r="OL90" s="42">
        <v>2971.0106058449101</v>
      </c>
      <c r="OM90" s="66"/>
      <c r="ON90" s="41">
        <v>19814.190132589101</v>
      </c>
      <c r="OO90" s="42">
        <v>3060.9349072893501</v>
      </c>
      <c r="OP90" s="66"/>
      <c r="OQ90" s="41">
        <v>20285.522486176102</v>
      </c>
      <c r="OR90" s="42">
        <v>3075.18849187248</v>
      </c>
      <c r="OS90" s="66"/>
      <c r="OT90" s="41">
        <v>20405.838063097701</v>
      </c>
      <c r="OU90" s="42">
        <v>3187.00431231023</v>
      </c>
      <c r="OV90" s="66"/>
      <c r="OW90" s="41">
        <v>20564.722399999999</v>
      </c>
      <c r="OX90" s="42">
        <v>3316.4781922723</v>
      </c>
      <c r="OZ90" s="41">
        <v>24205.323915369099</v>
      </c>
      <c r="PA90" s="42">
        <v>3815.7840367112799</v>
      </c>
      <c r="PB90" s="66"/>
      <c r="PC90" s="41">
        <v>23838.9355918607</v>
      </c>
      <c r="PD90" s="42">
        <v>4000.9161740127702</v>
      </c>
      <c r="PE90" s="66"/>
      <c r="PF90" s="41">
        <v>23941.864509711799</v>
      </c>
      <c r="PG90" s="42">
        <v>4121.4406951922901</v>
      </c>
      <c r="PH90" s="66"/>
      <c r="PI90" s="41">
        <v>24510.090208129499</v>
      </c>
      <c r="PJ90" s="42">
        <v>4139.9999301325397</v>
      </c>
      <c r="PK90" s="66"/>
      <c r="PL90" s="41">
        <v>24682.75742889</v>
      </c>
      <c r="PM90" s="42">
        <v>4293.2939851394704</v>
      </c>
      <c r="PN90" s="66"/>
      <c r="PO90" s="41">
        <v>24845.631600000001</v>
      </c>
      <c r="PP90" s="42">
        <v>4463.8754696394799</v>
      </c>
      <c r="PR90" s="41">
        <v>397.86856311648597</v>
      </c>
      <c r="PS90" s="42">
        <v>23.801438146454</v>
      </c>
      <c r="PT90" s="66"/>
      <c r="PU90" s="41">
        <v>379.13835174801801</v>
      </c>
      <c r="PV90" s="42">
        <v>26.651431763320399</v>
      </c>
      <c r="PW90" s="66"/>
      <c r="PX90" s="41">
        <v>372.72907659035701</v>
      </c>
      <c r="PY90" s="42">
        <v>29.2147900594181</v>
      </c>
      <c r="PZ90" s="66"/>
      <c r="QA90" s="41">
        <v>430.18680000000103</v>
      </c>
      <c r="QB90" s="42">
        <v>31.363330296191201</v>
      </c>
      <c r="QD90" s="41">
        <v>476.80863061218997</v>
      </c>
      <c r="QE90" s="42">
        <v>36.185476598502497</v>
      </c>
      <c r="QF90" s="66"/>
      <c r="QG90" s="41">
        <v>472.87045404668203</v>
      </c>
      <c r="QH90" s="42">
        <v>39.251440505747098</v>
      </c>
      <c r="QI90" s="66"/>
      <c r="QJ90" s="41">
        <v>466.26219748117501</v>
      </c>
      <c r="QK90" s="42">
        <v>42.987210757199797</v>
      </c>
      <c r="QL90" s="66"/>
      <c r="QM90" s="41">
        <v>539.40480000000105</v>
      </c>
      <c r="QN90" s="42">
        <v>46.369069505276499</v>
      </c>
      <c r="QP90" s="41">
        <v>631.77478871853805</v>
      </c>
      <c r="QQ90" s="42">
        <v>51.3568427667458</v>
      </c>
      <c r="QR90" s="66"/>
      <c r="QS90" s="41">
        <v>629.38140872492102</v>
      </c>
      <c r="QT90" s="42">
        <v>55.409063017696297</v>
      </c>
      <c r="QU90" s="66"/>
      <c r="QV90" s="41">
        <v>649.64047193896499</v>
      </c>
      <c r="QW90" s="42">
        <v>58.512418214492499</v>
      </c>
      <c r="QX90" s="66"/>
      <c r="QY90" s="41">
        <v>678.65290844269202</v>
      </c>
      <c r="QZ90" s="42">
        <v>66.928323257021503</v>
      </c>
      <c r="RB90" s="41">
        <v>761.14132210462503</v>
      </c>
      <c r="RC90" s="42">
        <v>72.109966263554398</v>
      </c>
      <c r="RD90" s="66"/>
      <c r="RE90" s="41">
        <v>757.47322502172301</v>
      </c>
      <c r="RF90" s="42">
        <v>77.984677400783497</v>
      </c>
      <c r="RG90" s="66"/>
      <c r="RH90" s="41">
        <v>750.18272793882102</v>
      </c>
      <c r="RI90" s="42">
        <v>85.146850217831101</v>
      </c>
      <c r="RJ90" s="66"/>
      <c r="RK90" s="41">
        <v>740.61000624601797</v>
      </c>
      <c r="RL90" s="42">
        <v>93.111252577186605</v>
      </c>
      <c r="RN90" s="41">
        <v>1000.13713197508</v>
      </c>
      <c r="RO90" s="42">
        <v>99.145585632471594</v>
      </c>
      <c r="RP90" s="66"/>
      <c r="RQ90" s="41">
        <v>985.94051929114198</v>
      </c>
      <c r="RR90" s="42">
        <v>106.927871571434</v>
      </c>
      <c r="RS90" s="66"/>
      <c r="RT90" s="41">
        <v>1018.04694108181</v>
      </c>
      <c r="RU90" s="42">
        <v>112.88832445627099</v>
      </c>
      <c r="RV90" s="66"/>
      <c r="RW90" s="41">
        <v>969.62827460760604</v>
      </c>
      <c r="RX90" s="42">
        <v>127.00144112945399</v>
      </c>
      <c r="RZ90" s="41">
        <v>1384.42892078165</v>
      </c>
      <c r="SA90" s="42">
        <v>164.771192139802</v>
      </c>
      <c r="SB90" s="66"/>
      <c r="SC90" s="41">
        <v>1414.70211973357</v>
      </c>
      <c r="SD90" s="42">
        <v>172.15531329530501</v>
      </c>
      <c r="SE90" s="66"/>
      <c r="SF90" s="41">
        <v>1358.42730762158</v>
      </c>
      <c r="SG90" s="42">
        <v>193.12334828456301</v>
      </c>
      <c r="SH90" s="66"/>
      <c r="SI90" s="41">
        <v>1347.1420000000001</v>
      </c>
      <c r="SJ90" s="42">
        <v>210.58030290349399</v>
      </c>
      <c r="SL90" s="41">
        <v>1849.8354086557199</v>
      </c>
      <c r="SM90" s="42">
        <v>245.91366013297099</v>
      </c>
      <c r="SN90" s="66"/>
      <c r="SO90" s="41">
        <v>1839.08535657726</v>
      </c>
      <c r="SP90" s="42">
        <v>259.82182354864199</v>
      </c>
      <c r="SQ90" s="66"/>
      <c r="SR90" s="41">
        <v>1817.2350964988</v>
      </c>
      <c r="SS90" s="42">
        <v>279.63501904919099</v>
      </c>
      <c r="ST90" s="66"/>
      <c r="SU90" s="41">
        <v>1793.11924442034</v>
      </c>
      <c r="SV90" s="42">
        <v>300.70928212202602</v>
      </c>
      <c r="SW90" s="66"/>
      <c r="SX90" s="41">
        <v>1784.56318826341</v>
      </c>
      <c r="SY90" s="42">
        <v>325.30981270279301</v>
      </c>
      <c r="SZ90" s="66"/>
      <c r="TA90" s="41">
        <v>1850.605</v>
      </c>
      <c r="TB90" s="42">
        <v>342.63033187383598</v>
      </c>
      <c r="TD90" s="41">
        <v>2482.37122259322</v>
      </c>
      <c r="TE90" s="42">
        <v>351.40667404291497</v>
      </c>
      <c r="TF90" s="66"/>
      <c r="TG90" s="41">
        <v>2475.3229518339599</v>
      </c>
      <c r="TH90" s="42">
        <v>369.58044743992502</v>
      </c>
      <c r="TI90" s="66"/>
      <c r="TJ90" s="41">
        <v>2456.7265470747102</v>
      </c>
      <c r="TK90" s="42">
        <v>395.37132637200602</v>
      </c>
      <c r="TL90" s="66"/>
      <c r="TM90" s="41">
        <v>2435.8567513154599</v>
      </c>
      <c r="TN90" s="42">
        <v>422.88332975456098</v>
      </c>
      <c r="TO90" s="66"/>
      <c r="TP90" s="41">
        <v>2435.8146637969598</v>
      </c>
      <c r="TQ90" s="42">
        <v>455.08284845630698</v>
      </c>
      <c r="TR90" s="66"/>
      <c r="TS90" s="41">
        <v>2491.0846999999999</v>
      </c>
      <c r="TT90" s="42">
        <v>477.89201920431202</v>
      </c>
      <c r="TV90" s="41">
        <v>3199.8054364013301</v>
      </c>
      <c r="TW90" s="42">
        <v>482.79047287133102</v>
      </c>
      <c r="TX90" s="66"/>
      <c r="TY90" s="41">
        <v>3197.0244336389301</v>
      </c>
      <c r="TZ90" s="42">
        <v>505.77747275791501</v>
      </c>
      <c r="UA90" s="66"/>
      <c r="UB90" s="41">
        <v>3182.2473708765201</v>
      </c>
      <c r="UC90" s="42">
        <v>538.33471813032304</v>
      </c>
      <c r="UD90" s="66"/>
      <c r="UE90" s="41">
        <v>3165.18911811413</v>
      </c>
      <c r="UF90" s="42">
        <v>573.112611177605</v>
      </c>
      <c r="UG90" s="66"/>
      <c r="UH90" s="41">
        <v>3140.5330653517299</v>
      </c>
      <c r="UI90" s="42">
        <v>613.91682532495497</v>
      </c>
      <c r="UJ90" s="66"/>
      <c r="UK90" s="41">
        <v>3243.4570296868601</v>
      </c>
      <c r="UL90" s="42">
        <v>642.99544788939397</v>
      </c>
      <c r="UN90" s="41">
        <v>3905.1152453970399</v>
      </c>
      <c r="UO90" s="42">
        <v>651.39638070370404</v>
      </c>
      <c r="UP90" s="66"/>
      <c r="UQ90" s="41">
        <v>3864.3153533970399</v>
      </c>
      <c r="UR90" s="42">
        <v>682.33087147992103</v>
      </c>
      <c r="US90" s="66"/>
      <c r="UT90" s="41">
        <v>3846.8279223091399</v>
      </c>
      <c r="UU90" s="42">
        <v>726.06309659468195</v>
      </c>
      <c r="UV90" s="66"/>
      <c r="UW90" s="41">
        <v>3826.6030632212401</v>
      </c>
      <c r="UX90" s="42">
        <v>772.83095850330801</v>
      </c>
      <c r="UY90" s="66"/>
      <c r="UZ90" s="41">
        <v>3838.61657704544</v>
      </c>
      <c r="VA90" s="42">
        <v>827.778559768116</v>
      </c>
      <c r="VB90" s="66"/>
      <c r="VC90" s="41">
        <v>3921.25918263829</v>
      </c>
      <c r="VD90" s="42">
        <v>867.048900151525</v>
      </c>
      <c r="VF90" s="41">
        <v>1136.9965530297</v>
      </c>
      <c r="VG90" s="42">
        <v>47.349146339744003</v>
      </c>
      <c r="VH90" s="66"/>
      <c r="VI90" s="41">
        <v>1142.1933058720399</v>
      </c>
      <c r="VJ90" s="42">
        <v>50.958722049545599</v>
      </c>
      <c r="VK90" s="66"/>
      <c r="VL90" s="41">
        <v>1180.55592713599</v>
      </c>
      <c r="VM90" s="42">
        <v>53.678538929610902</v>
      </c>
      <c r="VN90" s="66"/>
      <c r="VO90" s="41">
        <v>1279.5016884777301</v>
      </c>
      <c r="VP90" s="42">
        <v>59.045471124078603</v>
      </c>
      <c r="VR90" s="41">
        <v>1386.5688103453799</v>
      </c>
      <c r="VS90" s="42">
        <v>69.868268203094004</v>
      </c>
      <c r="VT90" s="66"/>
      <c r="VU90" s="41">
        <v>1393.4113197798799</v>
      </c>
      <c r="VV90" s="42">
        <v>75.132319668741602</v>
      </c>
      <c r="VW90" s="66"/>
      <c r="VX90" s="41">
        <v>1399.9827892143701</v>
      </c>
      <c r="VY90" s="42">
        <v>81.550250730223894</v>
      </c>
      <c r="VZ90" s="66"/>
      <c r="WA90" s="41">
        <v>1566.3734176655801</v>
      </c>
      <c r="WB90" s="42">
        <v>87.415822599807399</v>
      </c>
      <c r="WD90" s="41">
        <v>1766.9413956317701</v>
      </c>
      <c r="WE90" s="42">
        <v>99.396471300382103</v>
      </c>
      <c r="WF90" s="66"/>
      <c r="WG90" s="41">
        <v>1776.86879963816</v>
      </c>
      <c r="WH90" s="42">
        <v>106.350312862951</v>
      </c>
      <c r="WI90" s="66"/>
      <c r="WJ90" s="41">
        <v>1786.69124364454</v>
      </c>
      <c r="WK90" s="42">
        <v>114.81992908301299</v>
      </c>
      <c r="WL90" s="66"/>
      <c r="WM90" s="41">
        <v>1925.37545940224</v>
      </c>
      <c r="WN90" s="42">
        <v>126.561222422995</v>
      </c>
      <c r="WP90" s="41">
        <v>2148.84230463928</v>
      </c>
      <c r="WQ90" s="42">
        <v>139.48050052447499</v>
      </c>
      <c r="WR90" s="66"/>
      <c r="WS90" s="41">
        <v>2160.5751875563801</v>
      </c>
      <c r="WT90" s="42">
        <v>149.57959544249499</v>
      </c>
      <c r="WU90" s="66"/>
      <c r="WV90" s="41">
        <v>2172.1128704734701</v>
      </c>
      <c r="WW90" s="42">
        <v>161.89711542307199</v>
      </c>
      <c r="WX90" s="66"/>
      <c r="WY90" s="41">
        <v>2184.0895062460099</v>
      </c>
      <c r="WZ90" s="42">
        <v>175.56526722042099</v>
      </c>
      <c r="XB90" s="41">
        <v>2750.2465515978001</v>
      </c>
      <c r="XC90" s="42">
        <v>192.024596529766</v>
      </c>
      <c r="XD90" s="66"/>
      <c r="XE90" s="41">
        <v>2754.5311149138602</v>
      </c>
      <c r="XF90" s="42">
        <v>205.40524448958101</v>
      </c>
      <c r="XG90" s="66"/>
      <c r="XH90" s="41">
        <v>2770.27574954598</v>
      </c>
      <c r="XI90" s="42">
        <v>221.72831800189601</v>
      </c>
      <c r="XJ90" s="66"/>
      <c r="XK90" s="41">
        <v>2786.67022017811</v>
      </c>
      <c r="XL90" s="42">
        <v>239.89722229084899</v>
      </c>
      <c r="XN90" s="41">
        <v>3773.4766378019799</v>
      </c>
      <c r="XO90" s="42">
        <v>319.32039592397001</v>
      </c>
      <c r="XP90" s="66"/>
      <c r="XQ90" s="41">
        <v>3779.9951240819501</v>
      </c>
      <c r="XR90" s="42">
        <v>341.28637511528302</v>
      </c>
      <c r="XS90" s="66"/>
      <c r="XT90" s="41">
        <v>3802.2416806419101</v>
      </c>
      <c r="XU90" s="42">
        <v>368.10987944411602</v>
      </c>
      <c r="XV90" s="66"/>
      <c r="XW90" s="41">
        <v>3825.4337076032002</v>
      </c>
      <c r="XX90" s="42">
        <v>398.10736617711399</v>
      </c>
      <c r="XZ90" s="41">
        <v>4958.5386248391496</v>
      </c>
      <c r="YA90" s="42">
        <v>478.473273265307</v>
      </c>
      <c r="YB90" s="66"/>
      <c r="YC90" s="41">
        <v>4970.6994047606904</v>
      </c>
      <c r="YD90" s="42">
        <v>502.36726118676</v>
      </c>
      <c r="YE90" s="66"/>
      <c r="YF90" s="41">
        <v>4980.7049686822302</v>
      </c>
      <c r="YG90" s="42">
        <v>536.52242483461998</v>
      </c>
      <c r="YH90" s="66"/>
      <c r="YI90" s="41">
        <v>4991.0667486037701</v>
      </c>
      <c r="YJ90" s="42">
        <v>572.79323428384203</v>
      </c>
      <c r="YK90" s="66"/>
      <c r="YL90" s="41">
        <v>5023.5000044468397</v>
      </c>
      <c r="YM90" s="42">
        <v>615.075960041043</v>
      </c>
      <c r="YN90" s="66"/>
      <c r="YO90" s="41">
        <v>5057.6516000000001</v>
      </c>
      <c r="YP90" s="42">
        <v>662.35469004924505</v>
      </c>
      <c r="YR90" s="41">
        <v>6404.0035437052602</v>
      </c>
      <c r="YS90" s="42">
        <v>685.46436681461</v>
      </c>
      <c r="YT90" s="66"/>
      <c r="YU90" s="41">
        <v>6422.7299589459999</v>
      </c>
      <c r="YV90" s="42">
        <v>716.70488975131695</v>
      </c>
      <c r="YW90" s="66"/>
      <c r="YX90" s="41">
        <v>6439.9713561867502</v>
      </c>
      <c r="YY90" s="42">
        <v>761.16931920365596</v>
      </c>
      <c r="YZ90" s="66"/>
      <c r="ZA90" s="41">
        <v>6457.8888964275002</v>
      </c>
      <c r="ZB90" s="42">
        <v>808.53534007455596</v>
      </c>
      <c r="ZC90" s="66"/>
      <c r="ZD90" s="41">
        <v>6677.0579104645803</v>
      </c>
      <c r="ZE90" s="42">
        <v>837.72335589809097</v>
      </c>
      <c r="ZF90" s="66"/>
      <c r="ZG90" s="41">
        <v>6523.3557650442799</v>
      </c>
      <c r="ZH90" s="42">
        <v>925.94606436068</v>
      </c>
      <c r="ZJ90" s="41">
        <v>8025.2971202074796</v>
      </c>
      <c r="ZK90" s="42">
        <v>943.718600825267</v>
      </c>
      <c r="ZL90" s="66"/>
      <c r="ZM90" s="41">
        <v>8051.1546574450704</v>
      </c>
      <c r="ZN90" s="42">
        <v>983.24749104611101</v>
      </c>
      <c r="ZO90" s="66"/>
      <c r="ZP90" s="41">
        <v>8076.1973746826798</v>
      </c>
      <c r="ZQ90" s="42">
        <v>1039.3838201946701</v>
      </c>
      <c r="ZR90" s="66"/>
      <c r="ZS90" s="41">
        <v>8102.2361619202702</v>
      </c>
      <c r="ZT90" s="42">
        <v>1099.27078713783</v>
      </c>
      <c r="ZU90" s="66"/>
      <c r="ZV90" s="41">
        <v>8128.8167491578697</v>
      </c>
      <c r="ZW90" s="42">
        <v>1169.4609199446099</v>
      </c>
      <c r="ZX90" s="66"/>
      <c r="ZY90" s="41">
        <v>8191.8766296868498</v>
      </c>
      <c r="ZZ90" s="42">
        <v>1248.3163800150201</v>
      </c>
      <c r="AAB90" s="41">
        <v>9735.1083776628002</v>
      </c>
      <c r="AAC90" s="42">
        <v>1273.4527296853501</v>
      </c>
      <c r="AAD90" s="66"/>
      <c r="AAE90" s="41">
        <v>9728.6747336628105</v>
      </c>
      <c r="AAF90" s="42">
        <v>1326.6706579936099</v>
      </c>
      <c r="AAG90" s="66"/>
      <c r="AAH90" s="41">
        <v>9758.9710385749004</v>
      </c>
      <c r="AAI90" s="42">
        <v>1402.08281928165</v>
      </c>
      <c r="AAJ90" s="66"/>
      <c r="AAK90" s="41">
        <v>10023.790857465099</v>
      </c>
      <c r="AAL90" s="42">
        <v>1437.69492814311</v>
      </c>
      <c r="AAM90" s="66"/>
      <c r="AAN90" s="41">
        <v>9863.9601093112196</v>
      </c>
      <c r="AAO90" s="42">
        <v>1577.18205310596</v>
      </c>
      <c r="AAP90" s="66"/>
      <c r="AAQ90" s="41">
        <v>9898.7680826382802</v>
      </c>
      <c r="AAR90" s="42">
        <v>1683.5004932456</v>
      </c>
      <c r="AAT90" s="91">
        <v>2370.4153204796298</v>
      </c>
      <c r="AAU90" s="92">
        <v>134.75323229460699</v>
      </c>
      <c r="AAV90" s="80"/>
      <c r="AAW90" s="91">
        <v>2447.5315802201699</v>
      </c>
      <c r="AAX90" s="92">
        <v>137.74411403640099</v>
      </c>
      <c r="AAY90" s="80"/>
      <c r="AAZ90" s="91">
        <v>2480.5703632729601</v>
      </c>
      <c r="ABA90" s="92">
        <v>145.21195477842599</v>
      </c>
      <c r="ABB90" s="80"/>
      <c r="ABC90" s="91">
        <v>2616.5362351081098</v>
      </c>
      <c r="ABD90" s="92">
        <v>161.10845348517799</v>
      </c>
      <c r="ABF90" s="110">
        <v>2872.46604371066</v>
      </c>
      <c r="ABG90" s="111">
        <v>195.69068540729299</v>
      </c>
      <c r="ABH90" s="99"/>
      <c r="ABI90" s="110">
        <v>2964.5619014214899</v>
      </c>
      <c r="ABJ90" s="111">
        <v>199.87664184724699</v>
      </c>
      <c r="ABK90" s="99"/>
      <c r="ABL90" s="110">
        <v>2937.87637657288</v>
      </c>
      <c r="ABM90" s="111">
        <v>215.566607045404</v>
      </c>
      <c r="ABN90" s="99"/>
      <c r="ABO90" s="110">
        <v>3179.5595082845298</v>
      </c>
      <c r="ABP90" s="111">
        <v>234.89740574088799</v>
      </c>
      <c r="ABR90" s="129">
        <v>3615.0821042272601</v>
      </c>
      <c r="ABS90" s="130">
        <v>278.09487990695999</v>
      </c>
      <c r="ABT90" s="118"/>
      <c r="ABU90" s="129">
        <v>3726.7267011567901</v>
      </c>
      <c r="ABV90" s="130">
        <v>283.16245938767003</v>
      </c>
      <c r="ABW90" s="118"/>
      <c r="ABX90" s="129">
        <v>3773.0262200411198</v>
      </c>
      <c r="ABY90" s="130">
        <v>297.46476597436998</v>
      </c>
      <c r="ABZ90" s="118"/>
      <c r="ACA90" s="129">
        <v>4150.8055400000003</v>
      </c>
      <c r="ACB90" s="130">
        <v>315.57510437234203</v>
      </c>
      <c r="ACD90" s="148">
        <v>4409.94545265544</v>
      </c>
      <c r="ACE90" s="149">
        <v>387.871310369865</v>
      </c>
      <c r="ACF90" s="137"/>
      <c r="ACG90" s="148">
        <v>4454.0733475099096</v>
      </c>
      <c r="ACH90" s="149">
        <v>405.15606869432202</v>
      </c>
      <c r="ACI90" s="137"/>
      <c r="ACJ90" s="148">
        <v>4506.1409703643603</v>
      </c>
      <c r="ACK90" s="149">
        <v>425.889374183082</v>
      </c>
      <c r="ACL90" s="137"/>
      <c r="ACM90" s="148">
        <v>4564.9093152188098</v>
      </c>
      <c r="ACN90" s="149">
        <v>448.765328821813</v>
      </c>
      <c r="ACP90" s="167">
        <v>5593.7820961732205</v>
      </c>
      <c r="ACQ90" s="168">
        <v>537.29530242195801</v>
      </c>
      <c r="ACR90" s="156"/>
      <c r="ACS90" s="167">
        <v>5640.1729895549697</v>
      </c>
      <c r="ACT90" s="168">
        <v>559.91921500101398</v>
      </c>
      <c r="ACU90" s="156"/>
      <c r="ACV90" s="167">
        <v>5826.7278905680296</v>
      </c>
      <c r="ACW90" s="168">
        <v>573.87647094812201</v>
      </c>
      <c r="ACX90" s="156"/>
      <c r="ACY90" s="167">
        <v>5775.8043734820203</v>
      </c>
      <c r="ACZ90" s="168">
        <v>618.19260770497499</v>
      </c>
      <c r="ADB90" s="186">
        <v>7652.0618501670797</v>
      </c>
      <c r="ADC90" s="187">
        <v>888.38341652006602</v>
      </c>
      <c r="ADD90" s="175"/>
      <c r="ADE90" s="186">
        <v>7714.4562172546403</v>
      </c>
      <c r="ADF90" s="187">
        <v>925.37464330469197</v>
      </c>
      <c r="ADG90" s="175"/>
      <c r="ADH90" s="186">
        <v>7800.3012106298102</v>
      </c>
      <c r="ADI90" s="187">
        <v>970.66306943608004</v>
      </c>
      <c r="ADJ90" s="175"/>
      <c r="ADK90" s="186">
        <v>7897.0294000000104</v>
      </c>
      <c r="ADL90" s="187">
        <v>1020.91787158425</v>
      </c>
      <c r="ADN90" s="205">
        <v>9991.4099694727502</v>
      </c>
      <c r="ADO90" s="206">
        <v>1340.3909271780001</v>
      </c>
      <c r="ADP90" s="194"/>
      <c r="ADQ90" s="205">
        <v>10253.418095557199</v>
      </c>
      <c r="ADR90" s="206">
        <v>1346.9496882435201</v>
      </c>
      <c r="ADS90" s="194"/>
      <c r="ADT90" s="205">
        <v>10135.228201607601</v>
      </c>
      <c r="ADU90" s="206">
        <v>1438.2229973895101</v>
      </c>
      <c r="ADV90" s="194"/>
      <c r="ADW90" s="205">
        <v>10223.359944874999</v>
      </c>
      <c r="ADX90" s="206">
        <v>1498.3502421953599</v>
      </c>
      <c r="ADY90" s="194"/>
      <c r="ADZ90" s="205">
        <v>10341.613549809899</v>
      </c>
      <c r="AEA90" s="206">
        <v>1569.1082632648599</v>
      </c>
      <c r="AEB90" s="194"/>
      <c r="AEC90" s="205">
        <v>10474.012360000001</v>
      </c>
      <c r="AED90" s="206">
        <v>1647.55496146463</v>
      </c>
      <c r="AEF90" s="224">
        <v>12727.7779831975</v>
      </c>
      <c r="AEG90" s="225">
        <v>1921.48559519847</v>
      </c>
      <c r="AEH90" s="213"/>
      <c r="AEI90" s="224">
        <v>12801.0199757188</v>
      </c>
      <c r="AEJ90" s="225">
        <v>1975.26420570953</v>
      </c>
      <c r="AEK90" s="213"/>
      <c r="AEL90" s="224">
        <v>12896.964047040099</v>
      </c>
      <c r="AEM90" s="225">
        <v>2050.0275168354601</v>
      </c>
      <c r="AEN90" s="213"/>
      <c r="AEO90" s="224">
        <v>13268.369472569801</v>
      </c>
      <c r="AEP90" s="225">
        <v>2078.2437608922</v>
      </c>
      <c r="AEQ90" s="213"/>
      <c r="AER90" s="224">
        <v>13139.763052804001</v>
      </c>
      <c r="AES90" s="225">
        <v>2222.4019132007002</v>
      </c>
      <c r="AET90" s="213"/>
      <c r="AEU90" s="224">
        <v>13275.965571925301</v>
      </c>
      <c r="AEV90" s="225">
        <v>2324.26688363321</v>
      </c>
      <c r="AEX90" s="243">
        <v>16073.1400510978</v>
      </c>
      <c r="AEY90" s="244">
        <v>2578.9513008142198</v>
      </c>
      <c r="AEZ90" s="232"/>
      <c r="AFA90" s="243">
        <v>15866.9130809014</v>
      </c>
      <c r="AFB90" s="244">
        <v>2715.2830399665499</v>
      </c>
      <c r="AFC90" s="232"/>
      <c r="AFD90" s="243">
        <v>16287.8238129409</v>
      </c>
      <c r="AFE90" s="244">
        <v>2740.80223039675</v>
      </c>
      <c r="AFF90" s="232"/>
      <c r="AFG90" s="243">
        <v>16418.891901862498</v>
      </c>
      <c r="AFH90" s="244">
        <v>2840.5981499572499</v>
      </c>
      <c r="AFI90" s="232"/>
      <c r="AFJ90" s="243">
        <v>16234.856786449</v>
      </c>
      <c r="AFK90" s="244">
        <v>3027.7552044392701</v>
      </c>
      <c r="AFL90" s="232"/>
      <c r="AFM90" s="243">
        <v>16414.0036</v>
      </c>
      <c r="AFN90" s="244">
        <v>3160.1593401335599</v>
      </c>
      <c r="AFP90" s="263">
        <v>19447.046639323398</v>
      </c>
      <c r="AFQ90" s="264">
        <v>3474.7306202771601</v>
      </c>
      <c r="AFR90" s="251"/>
      <c r="AFS90" s="263">
        <v>19172.1319416392</v>
      </c>
      <c r="AFT90" s="264">
        <v>3655.16256145446</v>
      </c>
      <c r="AFU90" s="251"/>
      <c r="AFV90" s="263">
        <v>19679.359155303599</v>
      </c>
      <c r="AFW90" s="264">
        <v>3688.82141487335</v>
      </c>
      <c r="AFX90" s="251"/>
      <c r="AFY90" s="263">
        <v>19836.807492083801</v>
      </c>
      <c r="AFZ90" s="264">
        <v>3822.8420722440001</v>
      </c>
      <c r="AGA90" s="251"/>
      <c r="AGB90" s="263">
        <v>19641.8652682436</v>
      </c>
      <c r="AGC90" s="264">
        <v>4078.0225327452299</v>
      </c>
      <c r="AGD90" s="251"/>
      <c r="AGE90" s="263">
        <v>19829.462299999999</v>
      </c>
      <c r="AGF90" s="264">
        <v>4252.98228204712</v>
      </c>
      <c r="AGH90" s="41"/>
      <c r="AGI90" s="42"/>
      <c r="AGK90" s="41"/>
      <c r="AGL90" s="42"/>
      <c r="AGN90" s="41"/>
      <c r="AGO90" s="42"/>
      <c r="AGQ90" s="41"/>
      <c r="AGR90" s="42"/>
      <c r="AGT90" s="41"/>
      <c r="AGU90" s="42"/>
      <c r="AGW90" s="41"/>
      <c r="AGX90" s="42"/>
      <c r="AGZ90" s="41"/>
      <c r="AHA90" s="42"/>
      <c r="AHC90" s="41"/>
      <c r="AHD90" s="42"/>
      <c r="AHF90" s="41"/>
      <c r="AHG90" s="42"/>
      <c r="AHI90" s="41"/>
      <c r="AHJ90" s="42"/>
      <c r="AHL90" s="41"/>
      <c r="AHM90" s="42"/>
      <c r="AHO90" s="41"/>
      <c r="AHP90" s="42"/>
      <c r="AHR90" s="41"/>
      <c r="AHS90" s="42"/>
      <c r="AHU90" s="41"/>
      <c r="AHV90" s="42"/>
      <c r="AHX90" s="41"/>
      <c r="AHY90" s="42"/>
      <c r="AIA90" s="41"/>
      <c r="AIB90" s="42"/>
      <c r="AID90" s="41"/>
      <c r="AIE90" s="42"/>
      <c r="AIG90" s="41"/>
      <c r="AIH90" s="42"/>
      <c r="AIJ90" s="41"/>
      <c r="AIK90" s="42"/>
      <c r="AIM90" s="41"/>
      <c r="AIN90" s="42"/>
      <c r="AIP90" s="41"/>
      <c r="AIQ90" s="42"/>
      <c r="AIS90" s="41"/>
      <c r="AIT90" s="42"/>
      <c r="AIV90" s="41"/>
      <c r="AIW90" s="42"/>
      <c r="AIY90" s="41"/>
      <c r="AIZ90" s="42"/>
      <c r="AJB90" s="41"/>
      <c r="AJC90" s="42"/>
      <c r="AJE90" s="41"/>
      <c r="AJF90" s="42"/>
      <c r="AJH90" s="41"/>
      <c r="AJI90" s="42"/>
      <c r="AJK90" s="41"/>
      <c r="AJL90" s="42"/>
      <c r="AJN90" s="41"/>
      <c r="AJO90" s="42"/>
      <c r="AJQ90" s="41"/>
      <c r="AJR90" s="42"/>
      <c r="AJT90" s="41"/>
      <c r="AJU90" s="42"/>
      <c r="AJW90" s="41"/>
      <c r="AJX90" s="42"/>
      <c r="AJZ90" s="41"/>
      <c r="AKA90" s="42"/>
      <c r="AKC90" s="41"/>
      <c r="AKD90" s="42"/>
      <c r="AKF90" s="41"/>
      <c r="AKG90" s="42"/>
      <c r="AKI90" s="41"/>
      <c r="AKJ90" s="42"/>
      <c r="AKL90" s="41"/>
      <c r="AKM90" s="42"/>
      <c r="AKN90" s="66"/>
      <c r="AKO90" s="41"/>
      <c r="AKP90" s="42"/>
      <c r="AKQ90" s="66"/>
      <c r="AKR90" s="41"/>
      <c r="AKS90" s="42"/>
      <c r="AKU90" s="41"/>
      <c r="AKV90" s="42"/>
      <c r="AKW90" s="66"/>
      <c r="AKX90" s="41"/>
      <c r="AKY90" s="42"/>
      <c r="AKZ90" s="66"/>
      <c r="ALA90" s="41"/>
      <c r="ALB90" s="42"/>
      <c r="ALD90" s="41"/>
      <c r="ALE90" s="42"/>
      <c r="ALF90" s="66"/>
      <c r="ALG90" s="41"/>
      <c r="ALH90" s="42"/>
      <c r="ALI90" s="66"/>
      <c r="ALJ90" s="41"/>
      <c r="ALK90" s="42"/>
      <c r="ALM90" s="41"/>
      <c r="ALN90" s="42"/>
      <c r="ALO90" s="66"/>
      <c r="ALP90" s="41"/>
      <c r="ALQ90" s="42"/>
      <c r="ALR90" s="66"/>
      <c r="ALS90" s="41"/>
      <c r="ALT90" s="42"/>
      <c r="ALV90" s="41"/>
      <c r="ALW90" s="42"/>
      <c r="ALX90" s="66"/>
      <c r="ALY90" s="41"/>
      <c r="ALZ90" s="42"/>
      <c r="AMA90" s="66"/>
      <c r="AMB90" s="41"/>
      <c r="AMC90" s="42"/>
      <c r="AME90" s="41"/>
      <c r="AMF90" s="42"/>
      <c r="AMG90" s="66"/>
      <c r="AMH90" s="41"/>
      <c r="AMI90" s="42"/>
      <c r="AMJ90" s="66"/>
      <c r="AMK90" s="41"/>
      <c r="AML90" s="42"/>
      <c r="AMN90" s="41"/>
      <c r="AMO90" s="42"/>
      <c r="AMP90" s="66"/>
      <c r="AMQ90" s="41"/>
      <c r="AMR90" s="42"/>
      <c r="AMS90" s="66"/>
      <c r="AMT90" s="41"/>
      <c r="AMU90" s="42"/>
      <c r="AMW90" s="41"/>
      <c r="AMX90" s="42"/>
      <c r="AMY90" s="66"/>
      <c r="AMZ90" s="41"/>
      <c r="ANA90" s="42"/>
      <c r="ANB90" s="66"/>
      <c r="ANC90" s="41"/>
      <c r="AND90" s="42"/>
      <c r="ANF90" s="41"/>
      <c r="ANG90" s="42"/>
      <c r="ANH90" s="66"/>
      <c r="ANI90" s="41"/>
      <c r="ANJ90" s="42"/>
      <c r="ANK90" s="66"/>
      <c r="ANL90" s="41"/>
      <c r="ANM90" s="42"/>
      <c r="ANO90" s="41"/>
      <c r="ANP90" s="42"/>
      <c r="ANQ90" s="66"/>
      <c r="ANR90" s="41"/>
      <c r="ANS90" s="42"/>
      <c r="ANT90" s="66"/>
      <c r="ANU90" s="41"/>
      <c r="ANV90" s="42"/>
      <c r="ANX90" s="41"/>
      <c r="ANY90" s="42"/>
      <c r="ANZ90" s="66"/>
      <c r="AOA90" s="41"/>
      <c r="AOB90" s="42"/>
      <c r="AOC90" s="66"/>
      <c r="AOD90" s="41"/>
      <c r="AOE90" s="42"/>
      <c r="AOG90" s="41"/>
      <c r="AOH90" s="42"/>
      <c r="AOI90" s="66"/>
      <c r="AOJ90" s="41"/>
      <c r="AOK90" s="42"/>
      <c r="AOL90" s="66"/>
      <c r="AOM90" s="41"/>
      <c r="AON90" s="42"/>
      <c r="AOP90" s="41"/>
      <c r="AOQ90" s="42"/>
      <c r="AOS90" s="41"/>
      <c r="AOT90" s="42"/>
      <c r="AOV90" s="41"/>
      <c r="AOW90" s="42"/>
      <c r="AOY90" s="41"/>
      <c r="AOZ90" s="42"/>
      <c r="APB90" s="41"/>
      <c r="APC90" s="42"/>
      <c r="APE90" s="41"/>
      <c r="APF90" s="42"/>
      <c r="APH90" s="41"/>
      <c r="API90" s="42"/>
      <c r="APK90" s="41"/>
      <c r="APL90" s="42"/>
      <c r="APN90" s="41"/>
      <c r="APO90" s="42"/>
      <c r="APQ90" s="41"/>
      <c r="APR90" s="42"/>
      <c r="APT90" s="41"/>
      <c r="APU90" s="42"/>
      <c r="APW90" s="41"/>
      <c r="APX90" s="42"/>
      <c r="APZ90" s="41"/>
      <c r="AQA90" s="42"/>
      <c r="AQC90" s="41"/>
      <c r="AQD90" s="42"/>
      <c r="AQF90" s="41"/>
      <c r="AQG90" s="42"/>
      <c r="AQI90" s="41"/>
      <c r="AQJ90" s="42"/>
      <c r="AQL90" s="41"/>
      <c r="AQM90" s="42"/>
      <c r="AQO90" s="41"/>
      <c r="AQP90" s="42"/>
      <c r="AQR90" s="41"/>
      <c r="AQS90" s="42"/>
      <c r="AQU90" s="41"/>
      <c r="AQV90" s="42"/>
      <c r="AQX90" s="41"/>
      <c r="AQY90" s="42"/>
      <c r="ARA90" s="41"/>
      <c r="ARB90" s="42"/>
      <c r="ARD90" s="41"/>
      <c r="ARE90" s="42"/>
      <c r="ARG90" s="41"/>
      <c r="ARH90" s="42"/>
      <c r="ARJ90" s="41"/>
      <c r="ARK90" s="42"/>
      <c r="ARM90" s="41"/>
      <c r="ARN90" s="42"/>
      <c r="ARP90" s="41"/>
      <c r="ARQ90" s="42"/>
      <c r="ARS90" s="41"/>
      <c r="ART90" s="42"/>
      <c r="ARV90" s="41"/>
      <c r="ARW90" s="42"/>
      <c r="ARY90" s="41"/>
      <c r="ARZ90" s="42"/>
      <c r="ASB90" s="41"/>
      <c r="ASC90" s="42"/>
      <c r="ASE90" s="41"/>
      <c r="ASF90" s="42"/>
      <c r="ASH90" s="41"/>
      <c r="ASI90" s="42"/>
      <c r="ASK90" s="41"/>
      <c r="ASL90" s="42"/>
      <c r="ASN90" s="41"/>
      <c r="ASO90" s="42"/>
      <c r="ASQ90" s="41"/>
      <c r="ASR90" s="42"/>
      <c r="AST90" s="41"/>
      <c r="ASU90" s="42"/>
      <c r="ASW90" s="41"/>
      <c r="ASX90" s="42"/>
      <c r="ASZ90" s="41"/>
      <c r="ATA90" s="42"/>
      <c r="ATC90" s="41"/>
      <c r="ATD90" s="42"/>
      <c r="ATF90" s="41"/>
      <c r="ATG90" s="42"/>
      <c r="ATI90" s="41"/>
      <c r="ATJ90" s="42"/>
      <c r="ATL90" s="41"/>
      <c r="ATM90" s="42"/>
      <c r="ATO90" s="41"/>
      <c r="ATP90" s="42"/>
      <c r="ATR90" s="41"/>
      <c r="ATS90" s="42"/>
      <c r="ATU90" s="41"/>
      <c r="ATV90" s="42"/>
      <c r="ATX90" s="41"/>
      <c r="ATY90" s="42"/>
      <c r="AUA90" s="41"/>
      <c r="AUB90" s="42"/>
      <c r="AUD90" s="41"/>
      <c r="AUE90" s="42"/>
      <c r="AUG90" s="41"/>
      <c r="AUH90" s="42"/>
      <c r="AUJ90" s="41"/>
      <c r="AUK90" s="42"/>
      <c r="AUM90" s="41"/>
      <c r="AUN90" s="42"/>
      <c r="AUP90" s="41"/>
      <c r="AUQ90" s="42"/>
      <c r="AUS90" s="41"/>
      <c r="AUT90" s="42"/>
      <c r="AUV90" s="41"/>
      <c r="AUW90" s="42"/>
      <c r="AUY90" s="41"/>
      <c r="AUZ90" s="42"/>
      <c r="AVB90" s="41"/>
      <c r="AVC90" s="42"/>
      <c r="AVE90" s="41"/>
      <c r="AVF90" s="42"/>
      <c r="AVH90" s="41"/>
      <c r="AVI90" s="42"/>
      <c r="AVK90" s="41"/>
      <c r="AVL90" s="42"/>
      <c r="AVN90" s="41"/>
      <c r="AVO90" s="42"/>
      <c r="AVQ90" s="41"/>
      <c r="AVR90" s="42"/>
      <c r="AVT90" s="41"/>
      <c r="AVU90" s="42"/>
      <c r="AVW90" s="41"/>
      <c r="AVX90" s="42"/>
      <c r="AVZ90" s="41"/>
      <c r="AWA90" s="42"/>
      <c r="AWC90" s="41"/>
      <c r="AWD90" s="42"/>
      <c r="AWF90" s="41"/>
      <c r="AWG90" s="42"/>
      <c r="AWH90" s="66"/>
      <c r="AWI90" s="41"/>
      <c r="AWJ90" s="42"/>
      <c r="AWK90" s="66"/>
      <c r="AWL90" s="41"/>
      <c r="AWM90" s="42"/>
      <c r="AWO90" s="41"/>
      <c r="AWP90" s="42"/>
      <c r="AWQ90" s="66"/>
      <c r="AWR90" s="41"/>
      <c r="AWS90" s="42"/>
      <c r="AWT90" s="66"/>
      <c r="AWU90" s="41"/>
      <c r="AWV90" s="42"/>
      <c r="AWX90" s="41"/>
      <c r="AWY90" s="42"/>
      <c r="AWZ90" s="66"/>
      <c r="AXA90" s="41"/>
      <c r="AXB90" s="42"/>
      <c r="AXC90" s="66"/>
      <c r="AXD90" s="41"/>
      <c r="AXE90" s="42"/>
      <c r="AXG90" s="41"/>
      <c r="AXH90" s="42"/>
      <c r="AXI90" s="66"/>
      <c r="AXJ90" s="41"/>
      <c r="AXK90" s="42"/>
      <c r="AXL90" s="66"/>
      <c r="AXM90" s="41"/>
      <c r="AXN90" s="42"/>
      <c r="AXP90" s="41"/>
      <c r="AXQ90" s="42"/>
      <c r="AXR90" s="66"/>
      <c r="AXS90" s="41"/>
      <c r="AXT90" s="42"/>
      <c r="AXU90" s="66"/>
      <c r="AXV90" s="41"/>
      <c r="AXW90" s="42"/>
      <c r="AXY90" s="41"/>
      <c r="AXZ90" s="42"/>
      <c r="AYA90" s="66"/>
      <c r="AYB90" s="41"/>
      <c r="AYC90" s="42"/>
      <c r="AYD90" s="66"/>
      <c r="AYE90" s="41"/>
      <c r="AYF90" s="42"/>
      <c r="AYH90" s="41"/>
      <c r="AYI90" s="42"/>
      <c r="AYJ90" s="66"/>
      <c r="AYK90" s="41"/>
      <c r="AYL90" s="42"/>
      <c r="AYM90" s="66"/>
      <c r="AYN90" s="41"/>
      <c r="AYO90" s="42"/>
      <c r="AYQ90" s="41"/>
      <c r="AYR90" s="42"/>
      <c r="AYS90" s="66"/>
      <c r="AYT90" s="41"/>
      <c r="AYU90" s="42"/>
      <c r="AYV90" s="66"/>
      <c r="AYW90" s="41"/>
      <c r="AYX90" s="42"/>
      <c r="AYZ90" s="41"/>
      <c r="AZA90" s="42"/>
      <c r="AZB90" s="66"/>
      <c r="AZC90" s="41"/>
      <c r="AZD90" s="42"/>
      <c r="AZE90" s="66"/>
      <c r="AZF90" s="41"/>
      <c r="AZG90" s="42"/>
      <c r="AZI90" s="41"/>
      <c r="AZJ90" s="42"/>
      <c r="AZK90" s="66"/>
      <c r="AZL90" s="41"/>
      <c r="AZM90" s="42"/>
      <c r="AZN90" s="66"/>
      <c r="AZO90" s="41"/>
      <c r="AZP90" s="42"/>
      <c r="AZR90" s="41"/>
      <c r="AZS90" s="42"/>
      <c r="AZT90" s="66"/>
      <c r="AZU90" s="41"/>
      <c r="AZV90" s="42"/>
      <c r="AZW90" s="66"/>
      <c r="AZX90" s="41"/>
      <c r="AZY90" s="42"/>
    </row>
    <row r="91" spans="2:1377" x14ac:dyDescent="0.15">
      <c r="B91" s="41">
        <v>602.53659870019305</v>
      </c>
      <c r="C91" s="42">
        <v>28.680456614779601</v>
      </c>
      <c r="E91" s="41">
        <v>606.87486554253303</v>
      </c>
      <c r="F91" s="42">
        <v>30.864022960428802</v>
      </c>
      <c r="H91" s="41">
        <v>631.62115264837996</v>
      </c>
      <c r="I91" s="42">
        <v>32.476168863174401</v>
      </c>
      <c r="J91" s="66"/>
      <c r="K91" s="41">
        <v>695.325279530285</v>
      </c>
      <c r="L91" s="42">
        <v>35.720789211215298</v>
      </c>
      <c r="N91" s="41">
        <v>740.86511919722602</v>
      </c>
      <c r="O91" s="42">
        <v>42.321917444329998</v>
      </c>
      <c r="P91" s="66"/>
      <c r="Q91" s="41">
        <v>746.70606163171794</v>
      </c>
      <c r="R91" s="42">
        <v>45.506384840810298</v>
      </c>
      <c r="S91" s="66"/>
      <c r="T91" s="41">
        <v>752.05308406621305</v>
      </c>
      <c r="U91" s="42">
        <v>49.388841892644301</v>
      </c>
      <c r="V91" s="66"/>
      <c r="W91" s="41">
        <v>858.42075859089505</v>
      </c>
      <c r="X91" s="42">
        <v>52.885402377466797</v>
      </c>
      <c r="Z91" s="41">
        <v>959.19441445642303</v>
      </c>
      <c r="AA91" s="42">
        <v>60.2098993113677</v>
      </c>
      <c r="AB91" s="66"/>
      <c r="AC91" s="41">
        <v>967.97717046280798</v>
      </c>
      <c r="AD91" s="42">
        <v>64.416583778104197</v>
      </c>
      <c r="AE91" s="66"/>
      <c r="AF91" s="41">
        <v>976.40024646919096</v>
      </c>
      <c r="AG91" s="42">
        <v>69.540160117829799</v>
      </c>
      <c r="AH91" s="66"/>
      <c r="AI91" s="41">
        <v>1064.53155704393</v>
      </c>
      <c r="AJ91" s="42">
        <v>76.646940448315803</v>
      </c>
      <c r="AL91" s="41">
        <v>1162.01837711394</v>
      </c>
      <c r="AM91" s="42">
        <v>84.491010266411806</v>
      </c>
      <c r="AN91" s="66"/>
      <c r="AO91" s="41">
        <v>1172.3204500310301</v>
      </c>
      <c r="AP91" s="42">
        <v>90.600515816878001</v>
      </c>
      <c r="AQ91" s="66"/>
      <c r="AR91" s="41">
        <v>1182.1089229481299</v>
      </c>
      <c r="AS91" s="42">
        <v>98.0519683223784</v>
      </c>
      <c r="AT91" s="66"/>
      <c r="AU91" s="41">
        <v>1192.0812666628101</v>
      </c>
      <c r="AV91" s="42">
        <v>106.32036296116399</v>
      </c>
      <c r="AX91" s="41">
        <v>1503.99002082894</v>
      </c>
      <c r="AY91" s="42">
        <v>116.32143557873199</v>
      </c>
      <c r="AZ91" s="66"/>
      <c r="BA91" s="41">
        <v>1506.5576121450099</v>
      </c>
      <c r="BB91" s="42">
        <v>124.41596978114499</v>
      </c>
      <c r="BC91" s="66"/>
      <c r="BD91" s="41">
        <v>1520.20319477713</v>
      </c>
      <c r="BE91" s="42">
        <v>134.290616822868</v>
      </c>
      <c r="BF91" s="66"/>
      <c r="BG91" s="41">
        <v>1534.1960065507999</v>
      </c>
      <c r="BH91" s="42">
        <v>145.28141057260001</v>
      </c>
      <c r="BJ91" s="41">
        <v>2071.16162087666</v>
      </c>
      <c r="BK91" s="42">
        <v>193.434556101309</v>
      </c>
      <c r="BL91" s="66"/>
      <c r="BM91" s="41">
        <v>2075.3908111566402</v>
      </c>
      <c r="BN91" s="42">
        <v>206.722827763233</v>
      </c>
      <c r="BO91" s="66"/>
      <c r="BP91" s="41">
        <v>2094.83863171659</v>
      </c>
      <c r="BQ91" s="42">
        <v>222.949837847852</v>
      </c>
      <c r="BR91" s="66"/>
      <c r="BS91" s="41">
        <v>2114.8300570249598</v>
      </c>
      <c r="BT91" s="42">
        <v>241.09615726385701</v>
      </c>
      <c r="BV91" s="41">
        <v>2734.6127204661998</v>
      </c>
      <c r="BW91" s="42">
        <v>289.85899999822402</v>
      </c>
      <c r="BX91" s="66"/>
      <c r="BY91" s="41">
        <v>2744.6449963877399</v>
      </c>
      <c r="BZ91" s="42">
        <v>304.31353519035002</v>
      </c>
      <c r="CA91" s="66"/>
      <c r="CB91" s="41">
        <v>2751.6910323092702</v>
      </c>
      <c r="CC91" s="42">
        <v>324.97606258357001</v>
      </c>
      <c r="CD91" s="66"/>
      <c r="CE91" s="41">
        <v>2758.8497082308099</v>
      </c>
      <c r="CF91" s="42">
        <v>346.91780828926602</v>
      </c>
      <c r="CG91" s="66"/>
      <c r="CH91" s="41">
        <v>2787.4749000738898</v>
      </c>
      <c r="CI91" s="42">
        <v>372.49617843557297</v>
      </c>
      <c r="CJ91" s="66"/>
      <c r="CK91" s="41">
        <v>2893.33010666158</v>
      </c>
      <c r="CL91" s="42">
        <v>391.20261260428998</v>
      </c>
      <c r="CN91" s="41">
        <v>3591.7478125934699</v>
      </c>
      <c r="CO91" s="42">
        <v>415.27147085424502</v>
      </c>
      <c r="CP91" s="66"/>
      <c r="CQ91" s="41">
        <v>3608.0796608342098</v>
      </c>
      <c r="CR91" s="42">
        <v>434.17042306419802</v>
      </c>
      <c r="CS91" s="66"/>
      <c r="CT91" s="41">
        <v>3621.9915890749699</v>
      </c>
      <c r="CU91" s="42">
        <v>461.06971508035201</v>
      </c>
      <c r="CV91" s="66"/>
      <c r="CW91" s="41">
        <v>3636.3056373157101</v>
      </c>
      <c r="CX91" s="42">
        <v>489.72358542271297</v>
      </c>
      <c r="CY91" s="66"/>
      <c r="CZ91" s="41">
        <v>3786.2105285194498</v>
      </c>
      <c r="DA91" s="42">
        <v>506.86413950397701</v>
      </c>
      <c r="DB91" s="66"/>
      <c r="DC91" s="41">
        <v>3778.1507999999999</v>
      </c>
      <c r="DD91" s="42">
        <v>547.86061045882605</v>
      </c>
      <c r="DF91" s="41">
        <v>4558.2103290656596</v>
      </c>
      <c r="DG91" s="42">
        <v>571.74836951065697</v>
      </c>
      <c r="DH91" s="66"/>
      <c r="DI91" s="41">
        <v>4581.4072363032701</v>
      </c>
      <c r="DJ91" s="42">
        <v>595.66152744849398</v>
      </c>
      <c r="DK91" s="66"/>
      <c r="DL91" s="41">
        <v>4602.7505435408802</v>
      </c>
      <c r="DM91" s="42">
        <v>629.62197081728698</v>
      </c>
      <c r="DN91" s="66"/>
      <c r="DO91" s="41">
        <v>4745.6370724912704</v>
      </c>
      <c r="DP91" s="42">
        <v>645.04038158469302</v>
      </c>
      <c r="DQ91" s="66"/>
      <c r="DR91" s="41">
        <v>4646.60595801606</v>
      </c>
      <c r="DS91" s="42">
        <v>708.31084953495304</v>
      </c>
      <c r="DT91" s="66"/>
      <c r="DU91" s="41">
        <v>4799.2930227266397</v>
      </c>
      <c r="DV91" s="42">
        <v>739.73891080571002</v>
      </c>
      <c r="DX91" s="41">
        <v>5545.7870271997899</v>
      </c>
      <c r="DY91" s="42">
        <v>771.51124106893201</v>
      </c>
      <c r="DZ91" s="66"/>
      <c r="EA91" s="41">
        <v>5536.1606271997898</v>
      </c>
      <c r="EB91" s="42">
        <v>803.70434156704096</v>
      </c>
      <c r="EC91" s="66"/>
      <c r="ED91" s="41">
        <v>5562.0176401118797</v>
      </c>
      <c r="EE91" s="42">
        <v>849.32602621216301</v>
      </c>
      <c r="EF91" s="66"/>
      <c r="EG91" s="41">
        <v>5734.4616517602899</v>
      </c>
      <c r="EH91" s="42">
        <v>869.97950252198098</v>
      </c>
      <c r="EI91" s="66"/>
      <c r="EJ91" s="41">
        <v>5656.4899588481803</v>
      </c>
      <c r="EK91" s="42">
        <v>955.25233713427394</v>
      </c>
      <c r="EL91" s="66"/>
      <c r="EM91" s="41">
        <v>5798.8505528613696</v>
      </c>
      <c r="EN91" s="42">
        <v>997.71048194075604</v>
      </c>
      <c r="EP91" s="41">
        <v>1574.6588566187299</v>
      </c>
      <c r="EQ91" s="42">
        <v>55.672298607599203</v>
      </c>
      <c r="ER91" s="66"/>
      <c r="ES91" s="41">
        <v>1596.2531234610699</v>
      </c>
      <c r="ET91" s="42">
        <v>59.456132225609501</v>
      </c>
      <c r="EU91" s="66"/>
      <c r="EV91" s="41">
        <v>1621.1872303034099</v>
      </c>
      <c r="EW91" s="42">
        <v>64.070162482096407</v>
      </c>
      <c r="EX91" s="66"/>
      <c r="EY91" s="41">
        <v>1762.2636</v>
      </c>
      <c r="EZ91" s="42">
        <v>70.067221356921195</v>
      </c>
      <c r="FB91" s="41">
        <v>1913.46084751546</v>
      </c>
      <c r="FC91" s="42">
        <v>82.218536099680705</v>
      </c>
      <c r="FD91" s="66"/>
      <c r="FE91" s="41">
        <v>1939.4337899499501</v>
      </c>
      <c r="FF91" s="42">
        <v>87.745962161291899</v>
      </c>
      <c r="FG91" s="66"/>
      <c r="FH91" s="41">
        <v>1969.39281238444</v>
      </c>
      <c r="FI91" s="42">
        <v>94.4892536327594</v>
      </c>
      <c r="FJ91" s="66"/>
      <c r="FK91" s="41">
        <v>2147.6471513973102</v>
      </c>
      <c r="FL91" s="42">
        <v>103.863092556382</v>
      </c>
      <c r="FN91" s="41">
        <v>2420.3852871075401</v>
      </c>
      <c r="FO91" s="42">
        <v>117.205137625246</v>
      </c>
      <c r="FP91" s="66"/>
      <c r="FQ91" s="41">
        <v>2452.1760431139301</v>
      </c>
      <c r="FR91" s="42">
        <v>124.502858737311</v>
      </c>
      <c r="FS91" s="66"/>
      <c r="FT91" s="41">
        <v>2488.7271191203099</v>
      </c>
      <c r="FU91" s="42">
        <v>133.39611687344299</v>
      </c>
      <c r="FV91" s="66"/>
      <c r="FW91" s="41">
        <v>2693.9667355762999</v>
      </c>
      <c r="FX91" s="42">
        <v>146.221789012035</v>
      </c>
      <c r="FZ91" s="41">
        <v>2948.8522146578998</v>
      </c>
      <c r="GA91" s="42">
        <v>164.38906048600501</v>
      </c>
      <c r="GB91" s="66"/>
      <c r="GC91" s="41">
        <v>2987.9142875749999</v>
      </c>
      <c r="GD91" s="42">
        <v>175.00787547875299</v>
      </c>
      <c r="GE91" s="66"/>
      <c r="GF91" s="41">
        <v>3104.3550792433898</v>
      </c>
      <c r="GG91" s="42">
        <v>182.09025562110401</v>
      </c>
      <c r="GH91" s="66"/>
      <c r="GI91" s="41">
        <v>3083.0784334092</v>
      </c>
      <c r="GJ91" s="42">
        <v>202.30925549576</v>
      </c>
      <c r="GL91" s="41">
        <v>3755.8592893055302</v>
      </c>
      <c r="GM91" s="42">
        <v>226.569956820426</v>
      </c>
      <c r="GN91" s="66"/>
      <c r="GO91" s="41">
        <v>3792.9388806216002</v>
      </c>
      <c r="GP91" s="42">
        <v>240.641501226987</v>
      </c>
      <c r="GQ91" s="66"/>
      <c r="GR91" s="41">
        <v>3848.7764632537201</v>
      </c>
      <c r="GS91" s="42">
        <v>257.814279200589</v>
      </c>
      <c r="GT91" s="66"/>
      <c r="GU91" s="41">
        <v>3911.0534108584602</v>
      </c>
      <c r="GV91" s="42">
        <v>276.88911132114299</v>
      </c>
      <c r="GX91" s="41">
        <v>5144.1513179919903</v>
      </c>
      <c r="GY91" s="42">
        <v>376.96291126205199</v>
      </c>
      <c r="GZ91" s="66"/>
      <c r="HA91" s="41">
        <v>5194.3965082719697</v>
      </c>
      <c r="HB91" s="42">
        <v>400.079363516954</v>
      </c>
      <c r="HC91" s="66"/>
      <c r="HD91" s="41">
        <v>5270.1003288319298</v>
      </c>
      <c r="HE91" s="42">
        <v>428.31905280542702</v>
      </c>
      <c r="HF91" s="66"/>
      <c r="HG91" s="41">
        <v>5484.5727828999798</v>
      </c>
      <c r="HH91" s="42">
        <v>445.47147438468397</v>
      </c>
      <c r="HJ91" s="41">
        <v>6725.0101284600996</v>
      </c>
      <c r="HK91" s="42">
        <v>566.77730099339794</v>
      </c>
      <c r="HL91" s="66"/>
      <c r="HM91" s="41">
        <v>6777.8264043816398</v>
      </c>
      <c r="HN91" s="42">
        <v>591.88328556023998</v>
      </c>
      <c r="HO91" s="66"/>
      <c r="HP91" s="41">
        <v>6844.3604403031704</v>
      </c>
      <c r="HQ91" s="42">
        <v>627.90337499961004</v>
      </c>
      <c r="HR91" s="66"/>
      <c r="HS91" s="41">
        <v>6915.9031162247202</v>
      </c>
      <c r="HT91" s="42">
        <v>666.08764297247001</v>
      </c>
      <c r="HU91" s="66"/>
      <c r="HV91" s="41">
        <v>7190.9567635970297</v>
      </c>
      <c r="HW91" s="42">
        <v>688.32872338959999</v>
      </c>
      <c r="HX91" s="66"/>
      <c r="HY91" s="41">
        <v>7137.7511999999997</v>
      </c>
      <c r="HZ91" s="42">
        <v>760.20405768741603</v>
      </c>
      <c r="IB91" s="41">
        <v>8619.2882137057604</v>
      </c>
      <c r="IC91" s="42">
        <v>813.73082652658104</v>
      </c>
      <c r="ID91" s="66"/>
      <c r="IE91" s="41">
        <v>8683.7520619464995</v>
      </c>
      <c r="IF91" s="42">
        <v>846.57693601046901</v>
      </c>
      <c r="IG91" s="66"/>
      <c r="IH91" s="41">
        <v>8764.5879901872504</v>
      </c>
      <c r="II91" s="42">
        <v>893.47443606437298</v>
      </c>
      <c r="IJ91" s="66"/>
      <c r="IK91" s="41">
        <v>8851.334038428</v>
      </c>
      <c r="IL91" s="42">
        <v>943.35671451287703</v>
      </c>
      <c r="IM91" s="66"/>
      <c r="IN91" s="41">
        <v>8979.2328549094891</v>
      </c>
      <c r="IO91" s="42">
        <v>1001.58827749086</v>
      </c>
      <c r="IP91" s="66"/>
      <c r="IQ91" s="41">
        <v>9091.4704000000002</v>
      </c>
      <c r="IR91" s="42">
        <v>1066.8009129539</v>
      </c>
      <c r="IT91" s="41">
        <v>10738.2530055362</v>
      </c>
      <c r="IU91" s="42">
        <v>1122.3108214194201</v>
      </c>
      <c r="IV91" s="66"/>
      <c r="IW91" s="41">
        <v>10814.9299127738</v>
      </c>
      <c r="IX91" s="42">
        <v>1163.8878783034299</v>
      </c>
      <c r="IY91" s="66"/>
      <c r="IZ91" s="41">
        <v>10910.633220011399</v>
      </c>
      <c r="JA91" s="42">
        <v>1223.1033372525601</v>
      </c>
      <c r="JB91" s="66"/>
      <c r="JC91" s="41">
        <v>11013.1481272489</v>
      </c>
      <c r="JD91" s="42">
        <v>1286.18508161361</v>
      </c>
      <c r="JE91" s="66"/>
      <c r="JF91" s="41">
        <v>11130.648634486601</v>
      </c>
      <c r="JG91" s="42">
        <v>1360.03404315077</v>
      </c>
      <c r="JH91" s="66"/>
      <c r="JI91" s="41">
        <v>11560.1630923873</v>
      </c>
      <c r="JJ91" s="42">
        <v>1397.8724311962101</v>
      </c>
      <c r="JL91" s="41">
        <v>13011.827261268299</v>
      </c>
      <c r="JM91" s="42">
        <v>1514.5898391416599</v>
      </c>
      <c r="JN91" s="66"/>
      <c r="JO91" s="41">
        <v>13066.3768612683</v>
      </c>
      <c r="JP91" s="42">
        <v>1570.58825576704</v>
      </c>
      <c r="JQ91" s="66"/>
      <c r="JR91" s="41">
        <v>13181.4658741804</v>
      </c>
      <c r="JS91" s="42">
        <v>1650.14545204465</v>
      </c>
      <c r="JT91" s="66"/>
      <c r="JU91" s="41">
        <v>13304.728807092501</v>
      </c>
      <c r="JV91" s="42">
        <v>1735.0130712381499</v>
      </c>
      <c r="JW91" s="66"/>
      <c r="JX91" s="41">
        <v>13487.330192916699</v>
      </c>
      <c r="JY91" s="42">
        <v>1834.5258426717801</v>
      </c>
      <c r="JZ91" s="66"/>
      <c r="KA91" s="41">
        <v>13963.352163301401</v>
      </c>
      <c r="KB91" s="42">
        <v>1885.5438094185499</v>
      </c>
      <c r="KD91" s="41">
        <v>3018.1966896464</v>
      </c>
      <c r="KE91" s="42">
        <v>142.09379663514599</v>
      </c>
      <c r="KF91" s="66"/>
      <c r="KG91" s="41">
        <v>3100.7593096977098</v>
      </c>
      <c r="KH91" s="42">
        <v>144.109055228561</v>
      </c>
      <c r="KI91" s="66"/>
      <c r="KJ91" s="41">
        <v>3066.03586855199</v>
      </c>
      <c r="KK91" s="42">
        <v>155.41145806324499</v>
      </c>
      <c r="KL91" s="66"/>
      <c r="KM91" s="41">
        <v>3432.2398972920801</v>
      </c>
      <c r="KN91" s="42">
        <v>158.91254668825599</v>
      </c>
      <c r="KP91" s="41">
        <v>3655.44310931153</v>
      </c>
      <c r="KQ91" s="42">
        <v>206.953702221702</v>
      </c>
      <c r="KR91" s="66"/>
      <c r="KS91" s="41">
        <v>3681.6084669669799</v>
      </c>
      <c r="KT91" s="42">
        <v>215.50861395652399</v>
      </c>
      <c r="KU91" s="66"/>
      <c r="KV91" s="41">
        <v>3788.6203023610001</v>
      </c>
      <c r="KW91" s="42">
        <v>219.90461640242901</v>
      </c>
      <c r="KX91" s="66"/>
      <c r="KY91" s="41">
        <v>4167.8682559013096</v>
      </c>
      <c r="KZ91" s="42">
        <v>232.06542258376399</v>
      </c>
      <c r="LB91" s="41">
        <v>4595.59317630653</v>
      </c>
      <c r="LC91" s="42">
        <v>294.90135265492398</v>
      </c>
      <c r="LD91" s="66"/>
      <c r="LE91" s="41">
        <v>4716.1474912024996</v>
      </c>
      <c r="LF91" s="42">
        <v>297.96914190689199</v>
      </c>
      <c r="LG91" s="66"/>
      <c r="LH91" s="41">
        <v>4756.99143124691</v>
      </c>
      <c r="LI91" s="42">
        <v>311.44971462342301</v>
      </c>
      <c r="LJ91" s="66"/>
      <c r="LK91" s="41">
        <v>5100.8803399999997</v>
      </c>
      <c r="LL91" s="42">
        <v>337.08102899022498</v>
      </c>
      <c r="LN91" s="41">
        <v>5607.5223103114604</v>
      </c>
      <c r="LO91" s="42">
        <v>411.16028707255401</v>
      </c>
      <c r="LP91" s="66"/>
      <c r="LQ91" s="41">
        <v>5646.2327438950797</v>
      </c>
      <c r="LR91" s="42">
        <v>427.38603806755299</v>
      </c>
      <c r="LS91" s="66"/>
      <c r="LT91" s="41">
        <v>5806.2783231475096</v>
      </c>
      <c r="LU91" s="42">
        <v>435.16733784679201</v>
      </c>
      <c r="LV91" s="66"/>
      <c r="LW91" s="41">
        <v>5863.2784454603097</v>
      </c>
      <c r="LX91" s="42">
        <v>457.13053140711997</v>
      </c>
      <c r="LZ91" s="41">
        <v>7107.1586216676596</v>
      </c>
      <c r="MA91" s="42">
        <v>569.79825539537501</v>
      </c>
      <c r="MB91" s="66"/>
      <c r="MC91" s="41">
        <v>7146.9506125625803</v>
      </c>
      <c r="MD91" s="42">
        <v>590.94065456167505</v>
      </c>
      <c r="ME91" s="66"/>
      <c r="MF91" s="41">
        <v>7202.7420695524097</v>
      </c>
      <c r="MG91" s="42">
        <v>617.39685940240395</v>
      </c>
      <c r="MH91" s="66"/>
      <c r="MI91" s="41">
        <v>7415.5729000000001</v>
      </c>
      <c r="MJ91" s="42">
        <v>629.904600037916</v>
      </c>
      <c r="ML91" s="41">
        <v>9719.7862752613801</v>
      </c>
      <c r="MM91" s="42">
        <v>943.23935453233503</v>
      </c>
      <c r="MN91" s="66"/>
      <c r="MO91" s="41">
        <v>9773.3901630517503</v>
      </c>
      <c r="MP91" s="42">
        <v>977.685969234033</v>
      </c>
      <c r="MQ91" s="66"/>
      <c r="MR91" s="41">
        <v>9848.6312954325294</v>
      </c>
      <c r="MS91" s="42">
        <v>1020.8087502209401</v>
      </c>
      <c r="MT91" s="66"/>
      <c r="MU91" s="41">
        <v>10136.928900000001</v>
      </c>
      <c r="MV91" s="42">
        <v>1040.8358413092301</v>
      </c>
      <c r="MX91" s="41">
        <v>12699.0941916598</v>
      </c>
      <c r="MY91" s="42">
        <v>1427.7829948318399</v>
      </c>
      <c r="MZ91" s="66"/>
      <c r="NA91" s="41">
        <v>12989.7500035466</v>
      </c>
      <c r="NB91" s="42">
        <v>1425.8956365420199</v>
      </c>
      <c r="NC91" s="66"/>
      <c r="ND91" s="41">
        <v>13068.7010979324</v>
      </c>
      <c r="NE91" s="42">
        <v>1477.49201122298</v>
      </c>
      <c r="NF91" s="66"/>
      <c r="NG91" s="41">
        <v>13153.8276371183</v>
      </c>
      <c r="NH91" s="42">
        <v>1533.21380411276</v>
      </c>
      <c r="NI91" s="66"/>
      <c r="NJ91" s="41">
        <v>13268.91074429</v>
      </c>
      <c r="NK91" s="42">
        <v>1600.40413589629</v>
      </c>
      <c r="NL91" s="66"/>
      <c r="NM91" s="41">
        <v>13397.65712</v>
      </c>
      <c r="NN91" s="42">
        <v>1676.6008910657299</v>
      </c>
      <c r="NP91" s="41">
        <v>16155.0189013002</v>
      </c>
      <c r="NQ91" s="42">
        <v>2051.43092701466</v>
      </c>
      <c r="NR91" s="66"/>
      <c r="NS91" s="41">
        <v>16219.185274903901</v>
      </c>
      <c r="NT91" s="42">
        <v>2100.6301394136899</v>
      </c>
      <c r="NU91" s="66"/>
      <c r="NV91" s="41">
        <v>16302.4224037076</v>
      </c>
      <c r="NW91" s="42">
        <v>2169.8144403949</v>
      </c>
      <c r="NX91" s="66"/>
      <c r="NY91" s="41">
        <v>16392.0049933113</v>
      </c>
      <c r="NZ91" s="42">
        <v>2244.5570903551102</v>
      </c>
      <c r="OA91" s="66"/>
      <c r="OB91" s="41">
        <v>16842.084557573398</v>
      </c>
      <c r="OC91" s="42">
        <v>2271.3551419067799</v>
      </c>
      <c r="OD91" s="66"/>
      <c r="OE91" s="41">
        <v>16973.798500000001</v>
      </c>
      <c r="OF91" s="42">
        <v>2369.0077977903902</v>
      </c>
      <c r="OH91" s="41">
        <v>20010.599435411401</v>
      </c>
      <c r="OI91" s="42">
        <v>2831.2219369742302</v>
      </c>
      <c r="OJ91" s="66"/>
      <c r="OK91" s="41">
        <v>20085.329684332999</v>
      </c>
      <c r="OL91" s="42">
        <v>2893.48894105507</v>
      </c>
      <c r="OM91" s="66"/>
      <c r="ON91" s="41">
        <v>20181.817597254601</v>
      </c>
      <c r="OO91" s="42">
        <v>2980.8330351866098</v>
      </c>
      <c r="OP91" s="66"/>
      <c r="OQ91" s="41">
        <v>20664.882963913999</v>
      </c>
      <c r="OR91" s="42">
        <v>2991.8937607906701</v>
      </c>
      <c r="OS91" s="66"/>
      <c r="OT91" s="41">
        <v>20799.103769908001</v>
      </c>
      <c r="OU91" s="42">
        <v>3100.4621959957299</v>
      </c>
      <c r="OV91" s="66"/>
      <c r="OW91" s="41">
        <v>20974.0942</v>
      </c>
      <c r="OX91" s="42">
        <v>3226.2266417831302</v>
      </c>
      <c r="OZ91" s="41">
        <v>24626.829796477399</v>
      </c>
      <c r="PA91" s="42">
        <v>3713.1544173426701</v>
      </c>
      <c r="PB91" s="66"/>
      <c r="PC91" s="41">
        <v>24269.525585768999</v>
      </c>
      <c r="PD91" s="42">
        <v>3896.4208496276901</v>
      </c>
      <c r="PE91" s="66"/>
      <c r="PF91" s="41">
        <v>24385.4777113493</v>
      </c>
      <c r="PG91" s="42">
        <v>4013.4793277559202</v>
      </c>
      <c r="PH91" s="66"/>
      <c r="PI91" s="41">
        <v>24967.7854758961</v>
      </c>
      <c r="PJ91" s="42">
        <v>4027.7588045757302</v>
      </c>
      <c r="PK91" s="66"/>
      <c r="PL91" s="41">
        <v>25157.554979314798</v>
      </c>
      <c r="PM91" s="42">
        <v>4176.5933766098296</v>
      </c>
      <c r="PN91" s="66"/>
      <c r="PO91" s="41">
        <v>25339.3478</v>
      </c>
      <c r="PP91" s="42">
        <v>4342.2574798752403</v>
      </c>
      <c r="PR91" s="41">
        <v>412.55493932729303</v>
      </c>
      <c r="PS91" s="42">
        <v>23.056997397979</v>
      </c>
      <c r="PT91" s="66"/>
      <c r="PU91" s="41">
        <v>395.16638195882501</v>
      </c>
      <c r="PV91" s="42">
        <v>25.8432489315291</v>
      </c>
      <c r="PW91" s="66"/>
      <c r="PX91" s="41">
        <v>390.397320801163</v>
      </c>
      <c r="PY91" s="42">
        <v>28.3289660413812</v>
      </c>
      <c r="PZ91" s="66"/>
      <c r="QA91" s="41">
        <v>450.39190000000099</v>
      </c>
      <c r="QB91" s="42">
        <v>30.382682655733099</v>
      </c>
      <c r="QD91" s="41">
        <v>494.39512553358099</v>
      </c>
      <c r="QE91" s="42">
        <v>35.088328339659199</v>
      </c>
      <c r="QF91" s="66"/>
      <c r="QG91" s="41">
        <v>492.02221196807301</v>
      </c>
      <c r="QH91" s="42">
        <v>38.061436216670799</v>
      </c>
      <c r="QI91" s="66"/>
      <c r="QJ91" s="41">
        <v>487.32753840256601</v>
      </c>
      <c r="QK91" s="42">
        <v>41.684050701118501</v>
      </c>
      <c r="QL91" s="66"/>
      <c r="QM91" s="41">
        <v>563.50840000000096</v>
      </c>
      <c r="QN91" s="42">
        <v>44.919382519596702</v>
      </c>
      <c r="QP91" s="41">
        <v>653.29812792619805</v>
      </c>
      <c r="QQ91" s="42">
        <v>49.799385397081203</v>
      </c>
      <c r="QR91" s="66"/>
      <c r="QS91" s="41">
        <v>652.69361993258099</v>
      </c>
      <c r="QT91" s="42">
        <v>53.728883624065297</v>
      </c>
      <c r="QU91" s="66"/>
      <c r="QV91" s="41">
        <v>675.13963514662498</v>
      </c>
      <c r="QW91" s="42">
        <v>56.682783420782897</v>
      </c>
      <c r="QX91" s="66"/>
      <c r="QY91" s="41">
        <v>707.653996628404</v>
      </c>
      <c r="QZ91" s="42">
        <v>64.899886798108199</v>
      </c>
      <c r="RB91" s="41">
        <v>787.57896960514199</v>
      </c>
      <c r="RC91" s="42">
        <v>69.923596915990203</v>
      </c>
      <c r="RD91" s="66"/>
      <c r="RE91" s="41">
        <v>786.14696252223996</v>
      </c>
      <c r="RF91" s="42">
        <v>75.620386077395693</v>
      </c>
      <c r="RG91" s="66"/>
      <c r="RH91" s="41">
        <v>781.59015543933799</v>
      </c>
      <c r="RI91" s="42">
        <v>82.565618539085804</v>
      </c>
      <c r="RJ91" s="66"/>
      <c r="RK91" s="41">
        <v>775.14606666280599</v>
      </c>
      <c r="RL91" s="42">
        <v>90.288768836564699</v>
      </c>
      <c r="RN91" s="41">
        <v>1033.12899913363</v>
      </c>
      <c r="RO91" s="42">
        <v>96.139087489696806</v>
      </c>
      <c r="RP91" s="66"/>
      <c r="RQ91" s="41">
        <v>1021.61569444969</v>
      </c>
      <c r="RR91" s="42">
        <v>103.685648049588</v>
      </c>
      <c r="RS91" s="66"/>
      <c r="RT91" s="41">
        <v>1057.0025442403601</v>
      </c>
      <c r="RU91" s="42">
        <v>109.358574765695</v>
      </c>
      <c r="RV91" s="66"/>
      <c r="RW91" s="41">
        <v>1012.3382488554799</v>
      </c>
      <c r="RX91" s="42">
        <v>123.151183570098</v>
      </c>
      <c r="RZ91" s="41">
        <v>1429.2474574536</v>
      </c>
      <c r="SA91" s="42">
        <v>159.77475719464499</v>
      </c>
      <c r="SB91" s="66"/>
      <c r="SC91" s="41">
        <v>1463.0984004055099</v>
      </c>
      <c r="SD91" s="42">
        <v>166.77201900289</v>
      </c>
      <c r="SE91" s="66"/>
      <c r="SF91" s="41">
        <v>1411.1974922935301</v>
      </c>
      <c r="SG91" s="42">
        <v>187.26813705309499</v>
      </c>
      <c r="SH91" s="66"/>
      <c r="SI91" s="41">
        <v>1404.9179999999999</v>
      </c>
      <c r="SJ91" s="42">
        <v>204.196304248096</v>
      </c>
      <c r="SL91" s="41">
        <v>1906.3549348674101</v>
      </c>
      <c r="SM91" s="42">
        <v>238.45739112009599</v>
      </c>
      <c r="SN91" s="66"/>
      <c r="SO91" s="41">
        <v>1898.9313387889499</v>
      </c>
      <c r="SP91" s="42">
        <v>251.94430896628299</v>
      </c>
      <c r="SQ91" s="66"/>
      <c r="SR91" s="41">
        <v>1881.7062707104899</v>
      </c>
      <c r="SS91" s="42">
        <v>271.15733822743903</v>
      </c>
      <c r="ST91" s="66"/>
      <c r="SU91" s="41">
        <v>1862.5962746320299</v>
      </c>
      <c r="SV91" s="42">
        <v>291.59320051097598</v>
      </c>
      <c r="SW91" s="66"/>
      <c r="SX91" s="41">
        <v>1859.9915144751101</v>
      </c>
      <c r="SY91" s="42">
        <v>315.4485471882</v>
      </c>
      <c r="SZ91" s="66"/>
      <c r="TA91" s="41">
        <v>1930.41</v>
      </c>
      <c r="TB91" s="42">
        <v>332.24432555916201</v>
      </c>
      <c r="TD91" s="41">
        <v>2552.28914037101</v>
      </c>
      <c r="TE91" s="42">
        <v>340.75351641326</v>
      </c>
      <c r="TF91" s="66"/>
      <c r="TG91" s="41">
        <v>2548.9831326117601</v>
      </c>
      <c r="TH91" s="42">
        <v>358.37685368214602</v>
      </c>
      <c r="TI91" s="66"/>
      <c r="TJ91" s="41">
        <v>2535.5900688524998</v>
      </c>
      <c r="TK91" s="42">
        <v>383.38650226982401</v>
      </c>
      <c r="TL91" s="66"/>
      <c r="TM91" s="41">
        <v>2520.3518610932501</v>
      </c>
      <c r="TN91" s="42">
        <v>410.06509560099499</v>
      </c>
      <c r="TO91" s="66"/>
      <c r="TP91" s="41">
        <v>2527.0049815747502</v>
      </c>
      <c r="TQ91" s="42">
        <v>441.28926886454099</v>
      </c>
      <c r="TR91" s="66"/>
      <c r="TS91" s="41">
        <v>2587.1988000000001</v>
      </c>
      <c r="TT91" s="42">
        <v>463.40732500297298</v>
      </c>
      <c r="TV91" s="41">
        <v>3284.4789137715702</v>
      </c>
      <c r="TW91" s="42">
        <v>468.15657710177402</v>
      </c>
      <c r="TX91" s="66"/>
      <c r="TY91" s="41">
        <v>3285.8559810091701</v>
      </c>
      <c r="TZ91" s="42">
        <v>490.44736819672102</v>
      </c>
      <c r="UA91" s="66"/>
      <c r="UB91" s="41">
        <v>3276.86040824677</v>
      </c>
      <c r="UC91" s="42">
        <v>522.01843330414204</v>
      </c>
      <c r="UD91" s="66"/>
      <c r="UE91" s="41">
        <v>3266.0594754843701</v>
      </c>
      <c r="UF91" s="42">
        <v>555.74282486285699</v>
      </c>
      <c r="UG91" s="66"/>
      <c r="UH91" s="41">
        <v>3248.8425427219699</v>
      </c>
      <c r="UI91" s="42">
        <v>595.31090859955998</v>
      </c>
      <c r="UJ91" s="66"/>
      <c r="UK91" s="41">
        <v>3357.23742272665</v>
      </c>
      <c r="UL91" s="42">
        <v>623.50864180939504</v>
      </c>
      <c r="UN91" s="41">
        <v>4007.3115243860798</v>
      </c>
      <c r="UO91" s="42">
        <v>631.64557356570401</v>
      </c>
      <c r="UP91" s="66"/>
      <c r="UQ91" s="41">
        <v>3971.5013163860799</v>
      </c>
      <c r="UR91" s="42">
        <v>661.64290272098901</v>
      </c>
      <c r="US91" s="66"/>
      <c r="UT91" s="41">
        <v>3960.9516732981801</v>
      </c>
      <c r="UU91" s="42">
        <v>704.05045402802398</v>
      </c>
      <c r="UV91" s="66"/>
      <c r="UW91" s="41">
        <v>3948.2355982102799</v>
      </c>
      <c r="UX91" s="42">
        <v>749.40161972291503</v>
      </c>
      <c r="UY91" s="66"/>
      <c r="UZ91" s="41">
        <v>3969.1760560344801</v>
      </c>
      <c r="VA91" s="42">
        <v>802.68487317975905</v>
      </c>
      <c r="VB91" s="66"/>
      <c r="VC91" s="41">
        <v>4058.3837528613699</v>
      </c>
      <c r="VD91" s="42">
        <v>840.76537620651402</v>
      </c>
      <c r="VF91" s="41">
        <v>1165.32278545132</v>
      </c>
      <c r="VG91" s="42">
        <v>45.913709715694402</v>
      </c>
      <c r="VH91" s="66"/>
      <c r="VI91" s="41">
        <v>1172.83615629365</v>
      </c>
      <c r="VJ91" s="42">
        <v>49.4139369574428</v>
      </c>
      <c r="VK91" s="66"/>
      <c r="VL91" s="41">
        <v>1214.0309155576001</v>
      </c>
      <c r="VM91" s="42">
        <v>52.000493123904597</v>
      </c>
      <c r="VN91" s="66"/>
      <c r="VO91" s="41">
        <v>1317.5374486024</v>
      </c>
      <c r="VP91" s="42">
        <v>57.199717512185003</v>
      </c>
      <c r="VR91" s="41">
        <v>1420.52086018816</v>
      </c>
      <c r="VS91" s="42">
        <v>67.750620978285596</v>
      </c>
      <c r="VT91" s="66"/>
      <c r="VU91" s="41">
        <v>1430.0660906226601</v>
      </c>
      <c r="VV91" s="42">
        <v>72.855199357018293</v>
      </c>
      <c r="VW91" s="66"/>
      <c r="VX91" s="41">
        <v>1439.9417210571501</v>
      </c>
      <c r="VY91" s="42">
        <v>79.078689568049001</v>
      </c>
      <c r="VZ91" s="66"/>
      <c r="WA91" s="41">
        <v>1611.8103635412999</v>
      </c>
      <c r="WB91" s="42">
        <v>84.683474334135994</v>
      </c>
      <c r="WD91" s="41">
        <v>1808.5927140470901</v>
      </c>
      <c r="WE91" s="42">
        <v>96.383179606070698</v>
      </c>
      <c r="WF91" s="66"/>
      <c r="WG91" s="41">
        <v>1821.60894205348</v>
      </c>
      <c r="WH91" s="42">
        <v>103.12636207252901</v>
      </c>
      <c r="WI91" s="66"/>
      <c r="WJ91" s="41">
        <v>1835.20757005986</v>
      </c>
      <c r="WK91" s="42">
        <v>111.339384730993</v>
      </c>
      <c r="WL91" s="66"/>
      <c r="WM91" s="41">
        <v>1980.21161474525</v>
      </c>
      <c r="WN91" s="42">
        <v>122.72632123898499</v>
      </c>
      <c r="WP91" s="41">
        <v>2199.9733996403102</v>
      </c>
      <c r="WQ91" s="42">
        <v>135.252914204588</v>
      </c>
      <c r="WR91" s="66"/>
      <c r="WS91" s="41">
        <v>2215.5673125574099</v>
      </c>
      <c r="WT91" s="42">
        <v>145.04606133417499</v>
      </c>
      <c r="WU91" s="66"/>
      <c r="WV91" s="41">
        <v>2231.8252254745098</v>
      </c>
      <c r="WW91" s="42">
        <v>156.99040525818901</v>
      </c>
      <c r="WX91" s="66"/>
      <c r="WY91" s="41">
        <v>2249.2040666628</v>
      </c>
      <c r="WZ91" s="42">
        <v>170.24444817105299</v>
      </c>
      <c r="XB91" s="41">
        <v>2814.1372459149002</v>
      </c>
      <c r="XC91" s="42">
        <v>186.20355881763501</v>
      </c>
      <c r="XD91" s="66"/>
      <c r="XE91" s="41">
        <v>2823.0550452309599</v>
      </c>
      <c r="XF91" s="42">
        <v>199.17881522110599</v>
      </c>
      <c r="XG91" s="66"/>
      <c r="XH91" s="41">
        <v>2844.4639558630802</v>
      </c>
      <c r="XI91" s="42">
        <v>215.007366827536</v>
      </c>
      <c r="XJ91" s="66"/>
      <c r="XK91" s="41">
        <v>2867.3410904952102</v>
      </c>
      <c r="XL91" s="42">
        <v>232.62580685106099</v>
      </c>
      <c r="XN91" s="41">
        <v>3860.3229911458702</v>
      </c>
      <c r="XO91" s="42">
        <v>309.64061738501903</v>
      </c>
      <c r="XP91" s="66"/>
      <c r="XQ91" s="41">
        <v>3873.0191254258398</v>
      </c>
      <c r="XR91" s="42">
        <v>330.941094636483</v>
      </c>
      <c r="XS91" s="66"/>
      <c r="XT91" s="41">
        <v>3902.8180499857999</v>
      </c>
      <c r="XU91" s="42">
        <v>356.95195539107101</v>
      </c>
      <c r="XV91" s="66"/>
      <c r="XW91" s="41">
        <v>3934.6535952515901</v>
      </c>
      <c r="XX91" s="42">
        <v>386.04061637575097</v>
      </c>
      <c r="XZ91" s="41">
        <v>5068.4945572625402</v>
      </c>
      <c r="YA91" s="42">
        <v>463.970503945735</v>
      </c>
      <c r="YB91" s="66"/>
      <c r="YC91" s="41">
        <v>5086.3990891840704</v>
      </c>
      <c r="YD91" s="42">
        <v>487.14060888978798</v>
      </c>
      <c r="YE91" s="66"/>
      <c r="YF91" s="41">
        <v>5104.3909171056102</v>
      </c>
      <c r="YG91" s="42">
        <v>520.26095938579601</v>
      </c>
      <c r="YH91" s="66"/>
      <c r="YI91" s="41">
        <v>5123.3962490271497</v>
      </c>
      <c r="YJ91" s="42">
        <v>555.43282856431495</v>
      </c>
      <c r="YK91" s="66"/>
      <c r="YL91" s="41">
        <v>5166.10553687022</v>
      </c>
      <c r="YM91" s="42">
        <v>596.43451442535604</v>
      </c>
      <c r="YN91" s="66"/>
      <c r="YO91" s="41">
        <v>5211.9164000000001</v>
      </c>
      <c r="YP91" s="42">
        <v>642.28080757415</v>
      </c>
      <c r="YR91" s="41">
        <v>6540.3708692608398</v>
      </c>
      <c r="YS91" s="42">
        <v>664.69059430604898</v>
      </c>
      <c r="YT91" s="66"/>
      <c r="YU91" s="41">
        <v>6565.55900550158</v>
      </c>
      <c r="YV91" s="42">
        <v>694.98467177535804</v>
      </c>
      <c r="YW91" s="66"/>
      <c r="YX91" s="41">
        <v>6591.7849497423304</v>
      </c>
      <c r="YY91" s="42">
        <v>738.10195284545398</v>
      </c>
      <c r="YZ91" s="66"/>
      <c r="ZA91" s="41">
        <v>6619.4264859830801</v>
      </c>
      <c r="ZB91" s="42">
        <v>784.03287731535397</v>
      </c>
      <c r="ZC91" s="66"/>
      <c r="ZD91" s="41">
        <v>6850.1560360201702</v>
      </c>
      <c r="ZE91" s="42">
        <v>811.543178342651</v>
      </c>
      <c r="ZF91" s="66"/>
      <c r="ZG91" s="41">
        <v>6709.5706272091202</v>
      </c>
      <c r="ZH91" s="42">
        <v>897.88625920974198</v>
      </c>
      <c r="ZJ91" s="41">
        <v>8190.7901749479597</v>
      </c>
      <c r="ZK91" s="42">
        <v>915.12212755883002</v>
      </c>
      <c r="ZL91" s="66"/>
      <c r="ZM91" s="41">
        <v>8223.8274021855595</v>
      </c>
      <c r="ZN91" s="42">
        <v>953.453480700348</v>
      </c>
      <c r="ZO91" s="66"/>
      <c r="ZP91" s="41">
        <v>8258.8529494231607</v>
      </c>
      <c r="ZQ91" s="42">
        <v>1007.88904699477</v>
      </c>
      <c r="ZR91" s="66"/>
      <c r="ZS91" s="41">
        <v>8295.6961766607492</v>
      </c>
      <c r="ZT91" s="42">
        <v>1065.96156935657</v>
      </c>
      <c r="ZU91" s="66"/>
      <c r="ZV91" s="41">
        <v>8335.1218038983498</v>
      </c>
      <c r="ZW91" s="42">
        <v>1134.0250235394601</v>
      </c>
      <c r="ZX91" s="66"/>
      <c r="ZY91" s="41">
        <v>8412.75582272664</v>
      </c>
      <c r="ZZ91" s="42">
        <v>1210.4913976847499</v>
      </c>
      <c r="AAB91" s="41">
        <v>9934.8762556408801</v>
      </c>
      <c r="AAC91" s="42">
        <v>1234.8518186280901</v>
      </c>
      <c r="AAD91" s="66"/>
      <c r="AAE91" s="41">
        <v>9937.05823964089</v>
      </c>
      <c r="AAF91" s="42">
        <v>1286.4572541923301</v>
      </c>
      <c r="AAG91" s="66"/>
      <c r="AAH91" s="41">
        <v>9979.3339405529896</v>
      </c>
      <c r="AAI91" s="42">
        <v>1359.58466054881</v>
      </c>
      <c r="AAJ91" s="66"/>
      <c r="AAK91" s="41">
        <v>10257.1190874432</v>
      </c>
      <c r="AAL91" s="42">
        <v>1392.7558179529101</v>
      </c>
      <c r="AAM91" s="66"/>
      <c r="AAN91" s="41">
        <v>10112.702387289301</v>
      </c>
      <c r="AAO91" s="42">
        <v>1529.37896768103</v>
      </c>
      <c r="AAP91" s="66"/>
      <c r="AAQ91" s="41">
        <v>10164.9993528614</v>
      </c>
      <c r="AAR91" s="42">
        <v>1632.4760530153301</v>
      </c>
      <c r="AAT91" s="91">
        <v>2419.6915043673798</v>
      </c>
      <c r="AAU91" s="92">
        <v>131.52241682334801</v>
      </c>
      <c r="AAV91" s="80"/>
      <c r="AAW91" s="91">
        <v>2499.4058975763501</v>
      </c>
      <c r="AAX91" s="92">
        <v>134.32688874608101</v>
      </c>
      <c r="AAY91" s="80"/>
      <c r="AAZ91" s="91">
        <v>2535.6063244975599</v>
      </c>
      <c r="ABA91" s="92">
        <v>141.72857983307301</v>
      </c>
      <c r="ABB91" s="80"/>
      <c r="ABC91" s="91">
        <v>2738.5258839172998</v>
      </c>
      <c r="ABD91" s="92">
        <v>153.973265095659</v>
      </c>
      <c r="ABF91" s="110">
        <v>2931.5516637660398</v>
      </c>
      <c r="ABG91" s="111">
        <v>190.909799272193</v>
      </c>
      <c r="ABH91" s="99"/>
      <c r="ABI91" s="110">
        <v>3026.68647350122</v>
      </c>
      <c r="ABJ91" s="111">
        <v>194.821330832596</v>
      </c>
      <c r="ABK91" s="99"/>
      <c r="ABL91" s="110">
        <v>3003.69822547695</v>
      </c>
      <c r="ABM91" s="111">
        <v>210.636759404396</v>
      </c>
      <c r="ABN91" s="99"/>
      <c r="ABO91" s="110">
        <v>3398.7250011927999</v>
      </c>
      <c r="ABP91" s="111">
        <v>218.566125354707</v>
      </c>
      <c r="ABR91" s="129">
        <v>3687.5676878724398</v>
      </c>
      <c r="ABS91" s="130">
        <v>271.224719972949</v>
      </c>
      <c r="ABT91" s="118"/>
      <c r="ABU91" s="129">
        <v>3802.7064467620398</v>
      </c>
      <c r="ABV91" s="130">
        <v>275.91550708160702</v>
      </c>
      <c r="ABW91" s="118"/>
      <c r="ABX91" s="129">
        <v>3853.25454680644</v>
      </c>
      <c r="ABY91" s="130">
        <v>290.08841736131302</v>
      </c>
      <c r="ABZ91" s="118"/>
      <c r="ACA91" s="129">
        <v>4239.3702000000003</v>
      </c>
      <c r="ACB91" s="130">
        <v>307.48011373017403</v>
      </c>
      <c r="ACD91" s="148">
        <v>4498.9269519488098</v>
      </c>
      <c r="ACE91" s="149">
        <v>378.265604937739</v>
      </c>
      <c r="ACF91" s="137"/>
      <c r="ACG91" s="148">
        <v>4547.4157855324402</v>
      </c>
      <c r="ACH91" s="149">
        <v>395.41358876779901</v>
      </c>
      <c r="ACI91" s="137"/>
      <c r="ACJ91" s="148">
        <v>4604.7867311160599</v>
      </c>
      <c r="ACK91" s="149">
        <v>415.98694737283103</v>
      </c>
      <c r="ACL91" s="137"/>
      <c r="ACM91" s="148">
        <v>4669.6123646996903</v>
      </c>
      <c r="ACN91" s="149">
        <v>438.673029116051</v>
      </c>
      <c r="ACP91" s="167">
        <v>5705.0650826832698</v>
      </c>
      <c r="ACQ91" s="168">
        <v>523.98787519386997</v>
      </c>
      <c r="ACR91" s="156"/>
      <c r="ACS91" s="167">
        <v>5756.5911535781797</v>
      </c>
      <c r="ACT91" s="168">
        <v>546.41780042327696</v>
      </c>
      <c r="ACU91" s="156"/>
      <c r="ACV91" s="167">
        <v>5949.5290360175604</v>
      </c>
      <c r="ACW91" s="168">
        <v>559.55135070370898</v>
      </c>
      <c r="ACX91" s="156"/>
      <c r="ACY91" s="167">
        <v>6035.9845040337204</v>
      </c>
      <c r="ACZ91" s="168">
        <v>589.63945150317795</v>
      </c>
      <c r="ADB91" s="186">
        <v>7803.3299971844899</v>
      </c>
      <c r="ADC91" s="187">
        <v>866.22413602327003</v>
      </c>
      <c r="ADD91" s="175"/>
      <c r="ADE91" s="186">
        <v>7872.5793249748604</v>
      </c>
      <c r="ADF91" s="187">
        <v>902.88926612506498</v>
      </c>
      <c r="ADG91" s="175"/>
      <c r="ADH91" s="186">
        <v>7966.9474973556298</v>
      </c>
      <c r="ADI91" s="187">
        <v>947.82236408061397</v>
      </c>
      <c r="ADJ91" s="175"/>
      <c r="ADK91" s="186">
        <v>8249.7858000000106</v>
      </c>
      <c r="ADL91" s="187">
        <v>973.35448112501501</v>
      </c>
      <c r="ADN91" s="205">
        <v>10184.8845063306</v>
      </c>
      <c r="ADO91" s="206">
        <v>1306.48380052723</v>
      </c>
      <c r="ADP91" s="194"/>
      <c r="ADQ91" s="205">
        <v>10453.327126374201</v>
      </c>
      <c r="ADR91" s="206">
        <v>1311.4150653573399</v>
      </c>
      <c r="ADS91" s="194"/>
      <c r="ADT91" s="205">
        <v>10344.014891183801</v>
      </c>
      <c r="ADU91" s="206">
        <v>1403.43213132605</v>
      </c>
      <c r="ADV91" s="194"/>
      <c r="ADW91" s="205">
        <v>10441.7502724105</v>
      </c>
      <c r="ADX91" s="206">
        <v>1463.07302792314</v>
      </c>
      <c r="ADY91" s="194"/>
      <c r="ADZ91" s="205">
        <v>10801.631387117701</v>
      </c>
      <c r="AEA91" s="206">
        <v>1495.78409220464</v>
      </c>
      <c r="AEB91" s="194"/>
      <c r="AEC91" s="205">
        <v>10717.177439999999</v>
      </c>
      <c r="AED91" s="206">
        <v>1611.0909299684399</v>
      </c>
      <c r="AEF91" s="224">
        <v>12967.637460558701</v>
      </c>
      <c r="AEG91" s="225">
        <v>1872.51687899389</v>
      </c>
      <c r="AEH91" s="213"/>
      <c r="AEI91" s="224">
        <v>13048.168714162401</v>
      </c>
      <c r="AEJ91" s="225">
        <v>1925.7632699344999</v>
      </c>
      <c r="AEK91" s="213"/>
      <c r="AEL91" s="224">
        <v>13154.1600029661</v>
      </c>
      <c r="AEM91" s="225">
        <v>1999.8162058878099</v>
      </c>
      <c r="AEN91" s="213"/>
      <c r="AEO91" s="224">
        <v>13536.4321265782</v>
      </c>
      <c r="AEP91" s="225">
        <v>2025.2125167095701</v>
      </c>
      <c r="AEQ91" s="213"/>
      <c r="AER91" s="224">
        <v>13702.221860350401</v>
      </c>
      <c r="AES91" s="225">
        <v>2116.9842794266601</v>
      </c>
      <c r="AET91" s="213"/>
      <c r="AEU91" s="224">
        <v>13571.8053565809</v>
      </c>
      <c r="AEV91" s="225">
        <v>2271.88316530784</v>
      </c>
      <c r="AEX91" s="243">
        <v>16364.1307871434</v>
      </c>
      <c r="AEY91" s="244">
        <v>2509.2208355238699</v>
      </c>
      <c r="AEZ91" s="232"/>
      <c r="AFA91" s="243">
        <v>16166.0535000194</v>
      </c>
      <c r="AFB91" s="244">
        <v>2646.7154829789001</v>
      </c>
      <c r="AFC91" s="232"/>
      <c r="AFD91" s="243">
        <v>16598.1866631312</v>
      </c>
      <c r="AFE91" s="244">
        <v>2668.7154702586699</v>
      </c>
      <c r="AFF91" s="232"/>
      <c r="AFG91" s="243">
        <v>16741.390165125202</v>
      </c>
      <c r="AFH91" s="244">
        <v>2767.34673169897</v>
      </c>
      <c r="AFI91" s="232"/>
      <c r="AFJ91" s="243">
        <v>16571.738678784001</v>
      </c>
      <c r="AFK91" s="244">
        <v>2956.5267236884902</v>
      </c>
      <c r="AFL91" s="232"/>
      <c r="AFM91" s="243">
        <v>17121.065200000001</v>
      </c>
      <c r="AFN91" s="244">
        <v>3012.3856855171398</v>
      </c>
      <c r="AFP91" s="263">
        <v>19798.577854607502</v>
      </c>
      <c r="AFQ91" s="264">
        <v>3380.6313108182499</v>
      </c>
      <c r="AFR91" s="251"/>
      <c r="AFS91" s="263">
        <v>19533.0681497234</v>
      </c>
      <c r="AFT91" s="264">
        <v>3562.58925619003</v>
      </c>
      <c r="AFU91" s="251"/>
      <c r="AFV91" s="263">
        <v>20053.764731116898</v>
      </c>
      <c r="AFW91" s="264">
        <v>3591.51465375412</v>
      </c>
      <c r="AFX91" s="251"/>
      <c r="AFY91" s="263">
        <v>20225.7780140262</v>
      </c>
      <c r="AFZ91" s="264">
        <v>3723.9504427940401</v>
      </c>
      <c r="AGA91" s="251"/>
      <c r="AGB91" s="263">
        <v>20048.512152844301</v>
      </c>
      <c r="AGC91" s="264">
        <v>3981.8768744641102</v>
      </c>
      <c r="AGD91" s="251"/>
      <c r="AGE91" s="263">
        <v>20681.896100000002</v>
      </c>
      <c r="AGF91" s="264">
        <v>4053.4282433204298</v>
      </c>
      <c r="AGH91" s="41"/>
      <c r="AGI91" s="42"/>
      <c r="AGK91" s="41"/>
      <c r="AGL91" s="42"/>
      <c r="AGN91" s="41"/>
      <c r="AGO91" s="42"/>
      <c r="AGQ91" s="41"/>
      <c r="AGR91" s="42"/>
      <c r="AGT91" s="41"/>
      <c r="AGU91" s="42"/>
      <c r="AGW91" s="41"/>
      <c r="AGX91" s="42"/>
      <c r="AGZ91" s="41"/>
      <c r="AHA91" s="42"/>
      <c r="AHC91" s="41"/>
      <c r="AHD91" s="42"/>
      <c r="AHF91" s="41"/>
      <c r="AHG91" s="42"/>
      <c r="AHI91" s="41"/>
      <c r="AHJ91" s="42"/>
      <c r="AHL91" s="41"/>
      <c r="AHM91" s="42"/>
      <c r="AHO91" s="41"/>
      <c r="AHP91" s="42"/>
      <c r="AHR91" s="41"/>
      <c r="AHS91" s="42"/>
      <c r="AHU91" s="41"/>
      <c r="AHV91" s="42"/>
      <c r="AHX91" s="41"/>
      <c r="AHY91" s="42"/>
      <c r="AIA91" s="41"/>
      <c r="AIB91" s="42"/>
      <c r="AID91" s="41"/>
      <c r="AIE91" s="42"/>
      <c r="AIG91" s="41"/>
      <c r="AIH91" s="42"/>
      <c r="AIJ91" s="41"/>
      <c r="AIK91" s="42"/>
      <c r="AIM91" s="41"/>
      <c r="AIN91" s="42"/>
      <c r="AIP91" s="41"/>
      <c r="AIQ91" s="42"/>
      <c r="AIS91" s="41"/>
      <c r="AIT91" s="42"/>
      <c r="AIV91" s="41"/>
      <c r="AIW91" s="42"/>
      <c r="AIY91" s="41"/>
      <c r="AIZ91" s="42"/>
      <c r="AJB91" s="41"/>
      <c r="AJC91" s="42"/>
      <c r="AJE91" s="41"/>
      <c r="AJF91" s="42"/>
      <c r="AJH91" s="41"/>
      <c r="AJI91" s="42"/>
      <c r="AJK91" s="41"/>
      <c r="AJL91" s="42"/>
      <c r="AJN91" s="41"/>
      <c r="AJO91" s="42"/>
      <c r="AJQ91" s="41"/>
      <c r="AJR91" s="42"/>
      <c r="AJT91" s="41"/>
      <c r="AJU91" s="42"/>
      <c r="AJW91" s="41"/>
      <c r="AJX91" s="42"/>
      <c r="AJZ91" s="41"/>
      <c r="AKA91" s="42"/>
      <c r="AKC91" s="41"/>
      <c r="AKD91" s="42"/>
      <c r="AKF91" s="41"/>
      <c r="AKG91" s="42"/>
      <c r="AKI91" s="41"/>
      <c r="AKJ91" s="42"/>
      <c r="AKL91" s="41"/>
      <c r="AKM91" s="42"/>
      <c r="AKN91" s="66"/>
      <c r="AKO91" s="41"/>
      <c r="AKP91" s="42"/>
      <c r="AKQ91" s="66"/>
      <c r="AKR91" s="41"/>
      <c r="AKS91" s="42"/>
      <c r="AKU91" s="41"/>
      <c r="AKV91" s="42"/>
      <c r="AKW91" s="66"/>
      <c r="AKX91" s="41"/>
      <c r="AKY91" s="42"/>
      <c r="AKZ91" s="66"/>
      <c r="ALA91" s="41"/>
      <c r="ALB91" s="42"/>
      <c r="ALD91" s="41"/>
      <c r="ALE91" s="42"/>
      <c r="ALF91" s="66"/>
      <c r="ALG91" s="41"/>
      <c r="ALH91" s="42"/>
      <c r="ALI91" s="66"/>
      <c r="ALJ91" s="41"/>
      <c r="ALK91" s="42"/>
      <c r="ALM91" s="41"/>
      <c r="ALN91" s="42"/>
      <c r="ALO91" s="66"/>
      <c r="ALP91" s="41"/>
      <c r="ALQ91" s="42"/>
      <c r="ALR91" s="66"/>
      <c r="ALS91" s="41"/>
      <c r="ALT91" s="42"/>
      <c r="ALV91" s="41"/>
      <c r="ALW91" s="42"/>
      <c r="ALX91" s="66"/>
      <c r="ALY91" s="41"/>
      <c r="ALZ91" s="42"/>
      <c r="AMA91" s="66"/>
      <c r="AMB91" s="41"/>
      <c r="AMC91" s="42"/>
      <c r="AME91" s="41"/>
      <c r="AMF91" s="42"/>
      <c r="AMG91" s="66"/>
      <c r="AMH91" s="41"/>
      <c r="AMI91" s="42"/>
      <c r="AMJ91" s="66"/>
      <c r="AMK91" s="41"/>
      <c r="AML91" s="42"/>
      <c r="AMN91" s="41"/>
      <c r="AMO91" s="42"/>
      <c r="AMP91" s="66"/>
      <c r="AMQ91" s="41"/>
      <c r="AMR91" s="42"/>
      <c r="AMS91" s="66"/>
      <c r="AMT91" s="41"/>
      <c r="AMU91" s="42"/>
      <c r="AMW91" s="41"/>
      <c r="AMX91" s="42"/>
      <c r="AMY91" s="66"/>
      <c r="AMZ91" s="41"/>
      <c r="ANA91" s="42"/>
      <c r="ANB91" s="66"/>
      <c r="ANC91" s="41"/>
      <c r="AND91" s="42"/>
      <c r="ANF91" s="41"/>
      <c r="ANG91" s="42"/>
      <c r="ANH91" s="66"/>
      <c r="ANI91" s="41"/>
      <c r="ANJ91" s="42"/>
      <c r="ANK91" s="66"/>
      <c r="ANL91" s="41"/>
      <c r="ANM91" s="42"/>
      <c r="ANO91" s="41"/>
      <c r="ANP91" s="42"/>
      <c r="ANQ91" s="66"/>
      <c r="ANR91" s="41"/>
      <c r="ANS91" s="42"/>
      <c r="ANT91" s="66"/>
      <c r="ANU91" s="41"/>
      <c r="ANV91" s="42"/>
      <c r="ANX91" s="41"/>
      <c r="ANY91" s="42"/>
      <c r="ANZ91" s="66"/>
      <c r="AOA91" s="41"/>
      <c r="AOB91" s="42"/>
      <c r="AOC91" s="66"/>
      <c r="AOD91" s="41"/>
      <c r="AOE91" s="42"/>
      <c r="AOG91" s="41"/>
      <c r="AOH91" s="42"/>
      <c r="AOI91" s="66"/>
      <c r="AOJ91" s="41"/>
      <c r="AOK91" s="42"/>
      <c r="AOL91" s="66"/>
      <c r="AOM91" s="41"/>
      <c r="AON91" s="42"/>
      <c r="AOP91" s="41"/>
      <c r="AOQ91" s="42"/>
      <c r="AOS91" s="41"/>
      <c r="AOT91" s="42"/>
      <c r="AOV91" s="41"/>
      <c r="AOW91" s="42"/>
      <c r="AOY91" s="41"/>
      <c r="AOZ91" s="42"/>
      <c r="APB91" s="41"/>
      <c r="APC91" s="42"/>
      <c r="APE91" s="41"/>
      <c r="APF91" s="42"/>
      <c r="APH91" s="41"/>
      <c r="API91" s="42"/>
      <c r="APK91" s="41"/>
      <c r="APL91" s="42"/>
      <c r="APN91" s="41"/>
      <c r="APO91" s="42"/>
      <c r="APQ91" s="41"/>
      <c r="APR91" s="42"/>
      <c r="APT91" s="41"/>
      <c r="APU91" s="42"/>
      <c r="APW91" s="41"/>
      <c r="APX91" s="42"/>
      <c r="APZ91" s="41"/>
      <c r="AQA91" s="42"/>
      <c r="AQC91" s="41"/>
      <c r="AQD91" s="42"/>
      <c r="AQF91" s="41"/>
      <c r="AQG91" s="42"/>
      <c r="AQI91" s="41"/>
      <c r="AQJ91" s="42"/>
      <c r="AQL91" s="41"/>
      <c r="AQM91" s="42"/>
      <c r="AQO91" s="41"/>
      <c r="AQP91" s="42"/>
      <c r="AQR91" s="41"/>
      <c r="AQS91" s="42"/>
      <c r="AQU91" s="41"/>
      <c r="AQV91" s="42"/>
      <c r="AQX91" s="41"/>
      <c r="AQY91" s="42"/>
      <c r="ARA91" s="41"/>
      <c r="ARB91" s="42"/>
      <c r="ARD91" s="41"/>
      <c r="ARE91" s="42"/>
      <c r="ARG91" s="41"/>
      <c r="ARH91" s="42"/>
      <c r="ARJ91" s="41"/>
      <c r="ARK91" s="42"/>
      <c r="ARM91" s="41"/>
      <c r="ARN91" s="42"/>
      <c r="ARP91" s="41"/>
      <c r="ARQ91" s="42"/>
      <c r="ARS91" s="41"/>
      <c r="ART91" s="42"/>
      <c r="ARV91" s="41"/>
      <c r="ARW91" s="42"/>
      <c r="ARY91" s="41"/>
      <c r="ARZ91" s="42"/>
      <c r="ASB91" s="41"/>
      <c r="ASC91" s="42"/>
      <c r="ASE91" s="41"/>
      <c r="ASF91" s="42"/>
      <c r="ASH91" s="41"/>
      <c r="ASI91" s="42"/>
      <c r="ASK91" s="41"/>
      <c r="ASL91" s="42"/>
      <c r="ASN91" s="41"/>
      <c r="ASO91" s="42"/>
      <c r="ASQ91" s="41"/>
      <c r="ASR91" s="42"/>
      <c r="AST91" s="41"/>
      <c r="ASU91" s="42"/>
      <c r="ASW91" s="41"/>
      <c r="ASX91" s="42"/>
      <c r="ASZ91" s="41"/>
      <c r="ATA91" s="42"/>
      <c r="ATC91" s="41"/>
      <c r="ATD91" s="42"/>
      <c r="ATF91" s="41"/>
      <c r="ATG91" s="42"/>
      <c r="ATI91" s="41"/>
      <c r="ATJ91" s="42"/>
      <c r="ATL91" s="41"/>
      <c r="ATM91" s="42"/>
      <c r="ATO91" s="41"/>
      <c r="ATP91" s="42"/>
      <c r="ATR91" s="41"/>
      <c r="ATS91" s="42"/>
      <c r="ATU91" s="41"/>
      <c r="ATV91" s="42"/>
      <c r="ATX91" s="41"/>
      <c r="ATY91" s="42"/>
      <c r="AUA91" s="41"/>
      <c r="AUB91" s="42"/>
      <c r="AUD91" s="41"/>
      <c r="AUE91" s="42"/>
      <c r="AUG91" s="41"/>
      <c r="AUH91" s="42"/>
      <c r="AUJ91" s="41"/>
      <c r="AUK91" s="42"/>
      <c r="AUM91" s="41"/>
      <c r="AUN91" s="42"/>
      <c r="AUP91" s="41"/>
      <c r="AUQ91" s="42"/>
      <c r="AUS91" s="41"/>
      <c r="AUT91" s="42"/>
      <c r="AUV91" s="41"/>
      <c r="AUW91" s="42"/>
      <c r="AUY91" s="41"/>
      <c r="AUZ91" s="42"/>
      <c r="AVB91" s="41"/>
      <c r="AVC91" s="42"/>
      <c r="AVE91" s="41"/>
      <c r="AVF91" s="42"/>
      <c r="AVH91" s="41"/>
      <c r="AVI91" s="42"/>
      <c r="AVK91" s="41"/>
      <c r="AVL91" s="42"/>
      <c r="AVN91" s="41"/>
      <c r="AVO91" s="42"/>
      <c r="AVQ91" s="41"/>
      <c r="AVR91" s="42"/>
      <c r="AVT91" s="41"/>
      <c r="AVU91" s="42"/>
      <c r="AVW91" s="41"/>
      <c r="AVX91" s="42"/>
      <c r="AVZ91" s="41"/>
      <c r="AWA91" s="42"/>
      <c r="AWC91" s="41"/>
      <c r="AWD91" s="42"/>
      <c r="AWF91" s="41"/>
      <c r="AWG91" s="42"/>
      <c r="AWH91" s="66"/>
      <c r="AWI91" s="41"/>
      <c r="AWJ91" s="42"/>
      <c r="AWK91" s="66"/>
      <c r="AWL91" s="41"/>
      <c r="AWM91" s="42"/>
      <c r="AWO91" s="41"/>
      <c r="AWP91" s="42"/>
      <c r="AWQ91" s="66"/>
      <c r="AWR91" s="41"/>
      <c r="AWS91" s="42"/>
      <c r="AWT91" s="66"/>
      <c r="AWU91" s="41"/>
      <c r="AWV91" s="42"/>
      <c r="AWX91" s="41"/>
      <c r="AWY91" s="42"/>
      <c r="AWZ91" s="66"/>
      <c r="AXA91" s="41"/>
      <c r="AXB91" s="42"/>
      <c r="AXC91" s="66"/>
      <c r="AXD91" s="41"/>
      <c r="AXE91" s="42"/>
      <c r="AXG91" s="41"/>
      <c r="AXH91" s="42"/>
      <c r="AXI91" s="66"/>
      <c r="AXJ91" s="41"/>
      <c r="AXK91" s="42"/>
      <c r="AXL91" s="66"/>
      <c r="AXM91" s="41"/>
      <c r="AXN91" s="42"/>
      <c r="AXP91" s="41"/>
      <c r="AXQ91" s="42"/>
      <c r="AXR91" s="66"/>
      <c r="AXS91" s="41"/>
      <c r="AXT91" s="42"/>
      <c r="AXU91" s="66"/>
      <c r="AXV91" s="41"/>
      <c r="AXW91" s="42"/>
      <c r="AXY91" s="41"/>
      <c r="AXZ91" s="42"/>
      <c r="AYA91" s="66"/>
      <c r="AYB91" s="41"/>
      <c r="AYC91" s="42"/>
      <c r="AYD91" s="66"/>
      <c r="AYE91" s="41"/>
      <c r="AYF91" s="42"/>
      <c r="AYH91" s="41"/>
      <c r="AYI91" s="42"/>
      <c r="AYJ91" s="66"/>
      <c r="AYK91" s="41"/>
      <c r="AYL91" s="42"/>
      <c r="AYM91" s="66"/>
      <c r="AYN91" s="41"/>
      <c r="AYO91" s="42"/>
      <c r="AYQ91" s="41"/>
      <c r="AYR91" s="42"/>
      <c r="AYS91" s="66"/>
      <c r="AYT91" s="41"/>
      <c r="AYU91" s="42"/>
      <c r="AYV91" s="66"/>
      <c r="AYW91" s="41"/>
      <c r="AYX91" s="42"/>
      <c r="AYZ91" s="41"/>
      <c r="AZA91" s="42"/>
      <c r="AZB91" s="66"/>
      <c r="AZC91" s="41"/>
      <c r="AZD91" s="42"/>
      <c r="AZE91" s="66"/>
      <c r="AZF91" s="41"/>
      <c r="AZG91" s="42"/>
      <c r="AZI91" s="41"/>
      <c r="AZJ91" s="42"/>
      <c r="AZK91" s="66"/>
      <c r="AZL91" s="41"/>
      <c r="AZM91" s="42"/>
      <c r="AZN91" s="66"/>
      <c r="AZO91" s="41"/>
      <c r="AZP91" s="42"/>
      <c r="AZR91" s="41"/>
      <c r="AZS91" s="42"/>
      <c r="AZT91" s="66"/>
      <c r="AZU91" s="41"/>
      <c r="AZV91" s="42"/>
      <c r="AZW91" s="66"/>
      <c r="AZX91" s="41"/>
      <c r="AZY91" s="42"/>
    </row>
    <row r="92" spans="2:1377" x14ac:dyDescent="0.15">
      <c r="B92" s="41">
        <v>620.23279896370104</v>
      </c>
      <c r="C92" s="42">
        <v>27.783520066907698</v>
      </c>
      <c r="E92" s="41">
        <v>626.01625580604104</v>
      </c>
      <c r="F92" s="42">
        <v>29.898884663250701</v>
      </c>
      <c r="H92" s="41">
        <v>652.52933291188799</v>
      </c>
      <c r="I92" s="42">
        <v>31.427900143393</v>
      </c>
      <c r="J92" s="66"/>
      <c r="K92" s="41">
        <v>719.08013865391194</v>
      </c>
      <c r="L92" s="42">
        <v>34.567870393951999</v>
      </c>
      <c r="N92" s="41">
        <v>762.07617284896503</v>
      </c>
      <c r="O92" s="42">
        <v>40.998703277078498</v>
      </c>
      <c r="P92" s="66"/>
      <c r="Q92" s="41">
        <v>769.60317028345696</v>
      </c>
      <c r="R92" s="42">
        <v>44.083703242146399</v>
      </c>
      <c r="S92" s="66"/>
      <c r="T92" s="41">
        <v>777.011447717951</v>
      </c>
      <c r="U92" s="42">
        <v>47.844878536529301</v>
      </c>
      <c r="V92" s="66"/>
      <c r="W92" s="41">
        <v>886.79845074438595</v>
      </c>
      <c r="X92" s="42">
        <v>51.1786767233842</v>
      </c>
      <c r="Z92" s="41">
        <v>985.21622846599905</v>
      </c>
      <c r="AA92" s="42">
        <v>58.327005006569202</v>
      </c>
      <c r="AB92" s="66"/>
      <c r="AC92" s="41">
        <v>995.92590447238297</v>
      </c>
      <c r="AD92" s="42">
        <v>62.402297745621603</v>
      </c>
      <c r="AE92" s="66"/>
      <c r="AF92" s="41">
        <v>1006.70470047877</v>
      </c>
      <c r="AG92" s="42">
        <v>67.365827434204405</v>
      </c>
      <c r="AH92" s="66"/>
      <c r="AI92" s="41">
        <v>1098.7808446475201</v>
      </c>
      <c r="AJ92" s="42">
        <v>74.251461332747496</v>
      </c>
      <c r="AL92" s="41">
        <v>1193.96248648958</v>
      </c>
      <c r="AM92" s="42">
        <v>81.849369565425306</v>
      </c>
      <c r="AN92" s="66"/>
      <c r="AO92" s="41">
        <v>1206.6732094066799</v>
      </c>
      <c r="AP92" s="42">
        <v>87.768044638535102</v>
      </c>
      <c r="AQ92" s="66"/>
      <c r="AR92" s="41">
        <v>1219.4063323237799</v>
      </c>
      <c r="AS92" s="42">
        <v>94.986727138088895</v>
      </c>
      <c r="AT92" s="66"/>
      <c r="AU92" s="41">
        <v>1232.74872707959</v>
      </c>
      <c r="AV92" s="42">
        <v>102.996827455789</v>
      </c>
      <c r="AX92" s="41">
        <v>1543.9063147771301</v>
      </c>
      <c r="AY92" s="42">
        <v>112.68407401709599</v>
      </c>
      <c r="AZ92" s="66"/>
      <c r="BA92" s="41">
        <v>1549.36428609319</v>
      </c>
      <c r="BB92" s="42">
        <v>120.52574182949201</v>
      </c>
      <c r="BC92" s="66"/>
      <c r="BD92" s="41">
        <v>1566.5434487253201</v>
      </c>
      <c r="BE92" s="42">
        <v>130.09192995349801</v>
      </c>
      <c r="BF92" s="66"/>
      <c r="BG92" s="41">
        <v>1584.5803595883101</v>
      </c>
      <c r="BH92" s="42">
        <v>140.739377071277</v>
      </c>
      <c r="BJ92" s="41">
        <v>2125.42007171659</v>
      </c>
      <c r="BK92" s="42">
        <v>187.385989729149</v>
      </c>
      <c r="BL92" s="66"/>
      <c r="BM92" s="41">
        <v>2133.50310199657</v>
      </c>
      <c r="BN92" s="42">
        <v>200.259144131509</v>
      </c>
      <c r="BO92" s="66"/>
      <c r="BP92" s="41">
        <v>2157.6623625565198</v>
      </c>
      <c r="BQ92" s="42">
        <v>215.97926254280901</v>
      </c>
      <c r="BR92" s="66"/>
      <c r="BS92" s="41">
        <v>2183.0459402165002</v>
      </c>
      <c r="BT92" s="42">
        <v>233.55869825196001</v>
      </c>
      <c r="BV92" s="41">
        <v>2803.3125082308102</v>
      </c>
      <c r="BW92" s="42">
        <v>280.79626389827399</v>
      </c>
      <c r="BX92" s="66"/>
      <c r="BY92" s="41">
        <v>2816.9279441523499</v>
      </c>
      <c r="BZ92" s="42">
        <v>294.79928444048898</v>
      </c>
      <c r="CA92" s="66"/>
      <c r="CB92" s="41">
        <v>2828.95610007388</v>
      </c>
      <c r="CC92" s="42">
        <v>314.81631221480097</v>
      </c>
      <c r="CD92" s="66"/>
      <c r="CE92" s="41">
        <v>2841.50693599543</v>
      </c>
      <c r="CF92" s="42">
        <v>336.07256541782499</v>
      </c>
      <c r="CG92" s="66"/>
      <c r="CH92" s="41">
        <v>2876.5426878385101</v>
      </c>
      <c r="CI92" s="42">
        <v>360.85188485971003</v>
      </c>
      <c r="CJ92" s="66"/>
      <c r="CK92" s="41">
        <v>2987.29569646543</v>
      </c>
      <c r="CL92" s="42">
        <v>378.97384628050798</v>
      </c>
      <c r="CN92" s="41">
        <v>3676.9518873157099</v>
      </c>
      <c r="CO92" s="42">
        <v>402.289769361308</v>
      </c>
      <c r="CP92" s="66"/>
      <c r="CQ92" s="41">
        <v>3697.3147905564501</v>
      </c>
      <c r="CR92" s="42">
        <v>420.59838421745201</v>
      </c>
      <c r="CS92" s="66"/>
      <c r="CT92" s="41">
        <v>3716.8316037972099</v>
      </c>
      <c r="CU92" s="42">
        <v>446.65734922860503</v>
      </c>
      <c r="CV92" s="66"/>
      <c r="CW92" s="41">
        <v>3737.21183203794</v>
      </c>
      <c r="CX92" s="42">
        <v>474.416041360424</v>
      </c>
      <c r="CY92" s="66"/>
      <c r="CZ92" s="41">
        <v>3894.32860324169</v>
      </c>
      <c r="DA92" s="42">
        <v>490.51000010880801</v>
      </c>
      <c r="DB92" s="66"/>
      <c r="DC92" s="41">
        <v>3891.7788999999998</v>
      </c>
      <c r="DD92" s="42">
        <v>530.73671166542101</v>
      </c>
      <c r="DF92" s="41">
        <v>4661.6151507784598</v>
      </c>
      <c r="DG92" s="42">
        <v>553.87792768010695</v>
      </c>
      <c r="DH92" s="66"/>
      <c r="DI92" s="41">
        <v>4689.29100801607</v>
      </c>
      <c r="DJ92" s="42">
        <v>577.04413384049803</v>
      </c>
      <c r="DK92" s="66"/>
      <c r="DL92" s="41">
        <v>4716.86196525368</v>
      </c>
      <c r="DM92" s="42">
        <v>609.94367439478697</v>
      </c>
      <c r="DN92" s="66"/>
      <c r="DO92" s="41">
        <v>4866.4886942040703</v>
      </c>
      <c r="DP92" s="42">
        <v>624.22990702455104</v>
      </c>
      <c r="DQ92" s="66"/>
      <c r="DR92" s="41">
        <v>4775.4707797288702</v>
      </c>
      <c r="DS92" s="42">
        <v>686.17418625106404</v>
      </c>
      <c r="DT92" s="66"/>
      <c r="DU92" s="41">
        <v>4934.2801157664298</v>
      </c>
      <c r="DV92" s="42">
        <v>716.620406741294</v>
      </c>
      <c r="DX92" s="41">
        <v>5670.6079459360899</v>
      </c>
      <c r="DY92" s="42">
        <v>747.38889768710396</v>
      </c>
      <c r="DZ92" s="66"/>
      <c r="EA92" s="41">
        <v>5666.35628593609</v>
      </c>
      <c r="EB92" s="42">
        <v>778.57614333838399</v>
      </c>
      <c r="EC92" s="66"/>
      <c r="ED92" s="41">
        <v>5699.6864788481898</v>
      </c>
      <c r="EE92" s="42">
        <v>822.77264200817604</v>
      </c>
      <c r="EF92" s="66"/>
      <c r="EG92" s="41">
        <v>5880.2187304965901</v>
      </c>
      <c r="EH92" s="42">
        <v>841.90329339789901</v>
      </c>
      <c r="EI92" s="66"/>
      <c r="EJ92" s="41">
        <v>5811.86287758448</v>
      </c>
      <c r="EK92" s="42">
        <v>925.38993840294597</v>
      </c>
      <c r="EL92" s="66"/>
      <c r="EM92" s="41">
        <v>5961.5702230844499</v>
      </c>
      <c r="EN92" s="42">
        <v>966.52139890219303</v>
      </c>
      <c r="EP92" s="41">
        <v>1609.0047371457499</v>
      </c>
      <c r="EQ92" s="42">
        <v>53.931862076322702</v>
      </c>
      <c r="ER92" s="66"/>
      <c r="ES92" s="41">
        <v>1633.1226939880901</v>
      </c>
      <c r="ET92" s="42">
        <v>57.597480082838601</v>
      </c>
      <c r="EU92" s="66"/>
      <c r="EV92" s="41">
        <v>1661.1420908304201</v>
      </c>
      <c r="EW92" s="42">
        <v>62.067349637962799</v>
      </c>
      <c r="EX92" s="66"/>
      <c r="EY92" s="41">
        <v>1807.3987999999999</v>
      </c>
      <c r="EZ92" s="42">
        <v>67.877006345743197</v>
      </c>
      <c r="FB92" s="41">
        <v>1954.66201481894</v>
      </c>
      <c r="FC92" s="42">
        <v>79.648813944771504</v>
      </c>
      <c r="FD92" s="66"/>
      <c r="FE92" s="41">
        <v>1983.57926225343</v>
      </c>
      <c r="FF92" s="42">
        <v>85.003546883878599</v>
      </c>
      <c r="FG92" s="66"/>
      <c r="FH92" s="41">
        <v>2017.1377896879201</v>
      </c>
      <c r="FI92" s="42">
        <v>91.536147174365198</v>
      </c>
      <c r="FJ92" s="66"/>
      <c r="FK92" s="41">
        <v>2201.6322404161501</v>
      </c>
      <c r="FL92" s="42">
        <v>100.616774172999</v>
      </c>
      <c r="FN92" s="41">
        <v>2471.0335551266999</v>
      </c>
      <c r="FO92" s="42">
        <v>113.541047023809</v>
      </c>
      <c r="FP92" s="66"/>
      <c r="FQ92" s="41">
        <v>2506.1892311330798</v>
      </c>
      <c r="FR92" s="42">
        <v>120.61077260656801</v>
      </c>
      <c r="FS92" s="66"/>
      <c r="FT92" s="41">
        <v>2546.85402713946</v>
      </c>
      <c r="FU92" s="42">
        <v>129.22617276205301</v>
      </c>
      <c r="FV92" s="66"/>
      <c r="FW92" s="41">
        <v>2759.2992897550598</v>
      </c>
      <c r="FX92" s="42">
        <v>141.65288456618501</v>
      </c>
      <c r="FZ92" s="41">
        <v>3010.9962334091902</v>
      </c>
      <c r="GA92" s="42">
        <v>159.251037199926</v>
      </c>
      <c r="GB92" s="66"/>
      <c r="GC92" s="41">
        <v>3054.2644563262902</v>
      </c>
      <c r="GD92" s="42">
        <v>169.53809123622199</v>
      </c>
      <c r="GE92" s="66"/>
      <c r="GF92" s="41">
        <v>3175.8473979946798</v>
      </c>
      <c r="GG92" s="42">
        <v>176.215568081897</v>
      </c>
      <c r="GH92" s="66"/>
      <c r="GI92" s="41">
        <v>3160.4558521604899</v>
      </c>
      <c r="GJ92" s="42">
        <v>195.98644320897799</v>
      </c>
      <c r="GL92" s="41">
        <v>3833.5988372019101</v>
      </c>
      <c r="GM92" s="42">
        <v>219.48733151899</v>
      </c>
      <c r="GN92" s="66"/>
      <c r="GO92" s="41">
        <v>3875.7258085179701</v>
      </c>
      <c r="GP92" s="42">
        <v>233.11920927095301</v>
      </c>
      <c r="GQ92" s="66"/>
      <c r="GR92" s="41">
        <v>3937.7339711500899</v>
      </c>
      <c r="GS92" s="42">
        <v>249.75544493575501</v>
      </c>
      <c r="GT92" s="66"/>
      <c r="GU92" s="41">
        <v>4007.0729917691301</v>
      </c>
      <c r="GV92" s="42">
        <v>268.23430197502699</v>
      </c>
      <c r="GX92" s="41">
        <v>5249.8774996718603</v>
      </c>
      <c r="GY92" s="42">
        <v>365.17909234802602</v>
      </c>
      <c r="GZ92" s="66"/>
      <c r="HA92" s="41">
        <v>5306.8525299518296</v>
      </c>
      <c r="HB92" s="42">
        <v>387.57326820766502</v>
      </c>
      <c r="HC92" s="66"/>
      <c r="HD92" s="41">
        <v>5390.7837905117904</v>
      </c>
      <c r="HE92" s="42">
        <v>414.93064202577301</v>
      </c>
      <c r="HF92" s="66"/>
      <c r="HG92" s="41">
        <v>5614.67237054836</v>
      </c>
      <c r="HH92" s="42">
        <v>431.09790823298403</v>
      </c>
      <c r="HJ92" s="41">
        <v>6859.3265839893302</v>
      </c>
      <c r="HK92" s="42">
        <v>549.06192061713</v>
      </c>
      <c r="HL92" s="66"/>
      <c r="HM92" s="41">
        <v>6918.4000199108696</v>
      </c>
      <c r="HN92" s="42">
        <v>573.383496998944</v>
      </c>
      <c r="HO92" s="66"/>
      <c r="HP92" s="41">
        <v>6993.6341758323997</v>
      </c>
      <c r="HQ92" s="42">
        <v>608.27812089794202</v>
      </c>
      <c r="HR92" s="66"/>
      <c r="HS92" s="41">
        <v>7074.5930117539601</v>
      </c>
      <c r="HT92" s="42">
        <v>645.26927828704402</v>
      </c>
      <c r="HU92" s="66"/>
      <c r="HV92" s="41">
        <v>7360.8412191262596</v>
      </c>
      <c r="HW92" s="42">
        <v>666.121367306352</v>
      </c>
      <c r="HX92" s="66"/>
      <c r="HY92" s="41">
        <v>7320.3370999999997</v>
      </c>
      <c r="HZ92" s="42">
        <v>736.44503049991204</v>
      </c>
      <c r="IB92" s="41">
        <v>8786.2278531502398</v>
      </c>
      <c r="IC92" s="42">
        <v>788.30038089294305</v>
      </c>
      <c r="ID92" s="66"/>
      <c r="IE92" s="41">
        <v>8857.7310063909808</v>
      </c>
      <c r="IF92" s="42">
        <v>820.12025805913504</v>
      </c>
      <c r="IG92" s="66"/>
      <c r="IH92" s="41">
        <v>8948.3545696317306</v>
      </c>
      <c r="II92" s="42">
        <v>865.55243473770304</v>
      </c>
      <c r="IJ92" s="66"/>
      <c r="IK92" s="41">
        <v>9045.6937978724709</v>
      </c>
      <c r="IL92" s="42">
        <v>913.87609671026405</v>
      </c>
      <c r="IM92" s="66"/>
      <c r="IN92" s="41">
        <v>9186.1864943539695</v>
      </c>
      <c r="IO92" s="42">
        <v>970.28825989970699</v>
      </c>
      <c r="IP92" s="66"/>
      <c r="IQ92" s="41">
        <v>9312.7132000000001</v>
      </c>
      <c r="IR92" s="42">
        <v>1033.46318032406</v>
      </c>
      <c r="IT92" s="41">
        <v>10941.208748961801</v>
      </c>
      <c r="IU92" s="42">
        <v>1087.2417769883</v>
      </c>
      <c r="IV92" s="66"/>
      <c r="IW92" s="41">
        <v>11025.707106199399</v>
      </c>
      <c r="IX92" s="42">
        <v>1127.51982701975</v>
      </c>
      <c r="IY92" s="66"/>
      <c r="IZ92" s="41">
        <v>11132.285563437001</v>
      </c>
      <c r="JA92" s="42">
        <v>1184.8850998933799</v>
      </c>
      <c r="JB92" s="66"/>
      <c r="JC92" s="41">
        <v>11246.5706706746</v>
      </c>
      <c r="JD92" s="42">
        <v>1245.9958129060501</v>
      </c>
      <c r="JE92" s="66"/>
      <c r="JF92" s="41">
        <v>11378.0643779122</v>
      </c>
      <c r="JG92" s="42">
        <v>1317.53724691566</v>
      </c>
      <c r="JH92" s="66"/>
      <c r="JI92" s="41">
        <v>11823.455735813001</v>
      </c>
      <c r="JJ92" s="42">
        <v>1352.7842637797901</v>
      </c>
      <c r="JL92" s="41">
        <v>13256.8444187409</v>
      </c>
      <c r="JM92" s="42">
        <v>1467.2465403172901</v>
      </c>
      <c r="JN92" s="66"/>
      <c r="JO92" s="41">
        <v>13320.7797587409</v>
      </c>
      <c r="JP92" s="42">
        <v>1521.49511447383</v>
      </c>
      <c r="JQ92" s="66"/>
      <c r="JR92" s="41">
        <v>13448.918951653</v>
      </c>
      <c r="JS92" s="42">
        <v>1598.5665594505399</v>
      </c>
      <c r="JT92" s="66"/>
      <c r="JU92" s="41">
        <v>13586.306124565101</v>
      </c>
      <c r="JV92" s="42">
        <v>1680.7824571328499</v>
      </c>
      <c r="JW92" s="66"/>
      <c r="JX92" s="41">
        <v>13785.699350389301</v>
      </c>
      <c r="JY92" s="42">
        <v>1777.1861109653</v>
      </c>
      <c r="JZ92" s="66"/>
      <c r="KA92" s="41">
        <v>14280.773600774</v>
      </c>
      <c r="KB92" s="42">
        <v>1824.70855147974</v>
      </c>
      <c r="KD92" s="41">
        <v>3076.2744203765001</v>
      </c>
      <c r="KE92" s="42">
        <v>138.304371847239</v>
      </c>
      <c r="KF92" s="66"/>
      <c r="KG92" s="41">
        <v>3161.34889389623</v>
      </c>
      <c r="KH92" s="42">
        <v>140.12322461275599</v>
      </c>
      <c r="KI92" s="66"/>
      <c r="KJ92" s="41">
        <v>3129.6816166189301</v>
      </c>
      <c r="KK92" s="42">
        <v>151.24558976030801</v>
      </c>
      <c r="KL92" s="66"/>
      <c r="KM92" s="41">
        <v>3502.27356725339</v>
      </c>
      <c r="KN92" s="42">
        <v>154.36492349932001</v>
      </c>
      <c r="KP92" s="41">
        <v>3725.17419180141</v>
      </c>
      <c r="KQ92" s="42">
        <v>201.39423568540499</v>
      </c>
      <c r="KR92" s="66"/>
      <c r="KS92" s="41">
        <v>3754.2778414812001</v>
      </c>
      <c r="KT92" s="42">
        <v>209.699966008166</v>
      </c>
      <c r="KU92" s="66"/>
      <c r="KV92" s="41">
        <v>3864.8638936995699</v>
      </c>
      <c r="KW92" s="42">
        <v>213.75724373704099</v>
      </c>
      <c r="KX92" s="66"/>
      <c r="KY92" s="41">
        <v>4251.9111809856104</v>
      </c>
      <c r="KZ92" s="42">
        <v>225.36576935788301</v>
      </c>
      <c r="LB92" s="41">
        <v>4681.4320759580896</v>
      </c>
      <c r="LC92" s="42">
        <v>286.97511884212503</v>
      </c>
      <c r="LD92" s="66"/>
      <c r="LE92" s="41">
        <v>4805.3655128141299</v>
      </c>
      <c r="LF92" s="42">
        <v>289.66699050488597</v>
      </c>
      <c r="LG92" s="66"/>
      <c r="LH92" s="41">
        <v>4850.3173940185998</v>
      </c>
      <c r="LI92" s="42">
        <v>302.74376967422103</v>
      </c>
      <c r="LJ92" s="66"/>
      <c r="LK92" s="41">
        <v>5203.2142000000003</v>
      </c>
      <c r="LL92" s="42">
        <v>327.68084822696198</v>
      </c>
      <c r="LN92" s="41">
        <v>5712.8066825219203</v>
      </c>
      <c r="LO92" s="42">
        <v>400.086042066282</v>
      </c>
      <c r="LP92" s="66"/>
      <c r="LQ92" s="41">
        <v>5755.7342548347196</v>
      </c>
      <c r="LR92" s="42">
        <v>415.83627059527203</v>
      </c>
      <c r="LS92" s="66"/>
      <c r="LT92" s="41">
        <v>5920.9073568163103</v>
      </c>
      <c r="LU92" s="42">
        <v>422.969872868783</v>
      </c>
      <c r="LV92" s="66"/>
      <c r="LW92" s="41">
        <v>5983.7635678582901</v>
      </c>
      <c r="LX92" s="42">
        <v>444.28514480079502</v>
      </c>
      <c r="LZ92" s="41">
        <v>7239.0606308098304</v>
      </c>
      <c r="MA92" s="42">
        <v>554.481767709054</v>
      </c>
      <c r="MB92" s="66"/>
      <c r="MC92" s="41">
        <v>7283.8152392179099</v>
      </c>
      <c r="MD92" s="42">
        <v>575.00432539965095</v>
      </c>
      <c r="ME92" s="66"/>
      <c r="MF92" s="41">
        <v>7345.7787176340698</v>
      </c>
      <c r="MG92" s="42">
        <v>600.68823198385996</v>
      </c>
      <c r="MH92" s="66"/>
      <c r="MI92" s="41">
        <v>7565.6570000000002</v>
      </c>
      <c r="MJ92" s="42">
        <v>612.23898572976395</v>
      </c>
      <c r="ML92" s="41">
        <v>9899.2376028387607</v>
      </c>
      <c r="MM92" s="42">
        <v>917.836926699792</v>
      </c>
      <c r="MN92" s="66"/>
      <c r="MO92" s="41">
        <v>9959.4663713319296</v>
      </c>
      <c r="MP92" s="42">
        <v>951.26477156328497</v>
      </c>
      <c r="MQ92" s="66"/>
      <c r="MR92" s="41">
        <v>10042.949402718299</v>
      </c>
      <c r="MS92" s="42">
        <v>993.129375837829</v>
      </c>
      <c r="MT92" s="66"/>
      <c r="MU92" s="41">
        <v>10340.656999999999</v>
      </c>
      <c r="MV92" s="42">
        <v>1011.58276046919</v>
      </c>
      <c r="MX92" s="41">
        <v>12929.5424003607</v>
      </c>
      <c r="MY92" s="42">
        <v>1389.3472828551701</v>
      </c>
      <c r="MZ92" s="66"/>
      <c r="NA92" s="41">
        <v>13226.418786206699</v>
      </c>
      <c r="NB92" s="42">
        <v>1386.1397127944001</v>
      </c>
      <c r="NC92" s="66"/>
      <c r="ND92" s="41">
        <v>13313.950099351699</v>
      </c>
      <c r="NE92" s="42">
        <v>1436.1484613034299</v>
      </c>
      <c r="NF92" s="66"/>
      <c r="NG92" s="41">
        <v>13408.358356496799</v>
      </c>
      <c r="NH92" s="42">
        <v>1490.17830681542</v>
      </c>
      <c r="NI92" s="66"/>
      <c r="NJ92" s="41">
        <v>13534.677334787</v>
      </c>
      <c r="NK92" s="42">
        <v>1555.3715296702101</v>
      </c>
      <c r="NL92" s="66"/>
      <c r="NM92" s="41">
        <v>13676.1456</v>
      </c>
      <c r="NN92" s="42">
        <v>1629.3261200019799</v>
      </c>
      <c r="NP92" s="41">
        <v>16441.751635142798</v>
      </c>
      <c r="NQ92" s="42">
        <v>1996.26426918333</v>
      </c>
      <c r="NR92" s="66"/>
      <c r="NS92" s="41">
        <v>16512.966609829</v>
      </c>
      <c r="NT92" s="42">
        <v>2044.00436473889</v>
      </c>
      <c r="NU92" s="66"/>
      <c r="NV92" s="41">
        <v>16605.9163361151</v>
      </c>
      <c r="NW92" s="42">
        <v>2111.1321468151</v>
      </c>
      <c r="NX92" s="66"/>
      <c r="NY92" s="41">
        <v>16706.0034638012</v>
      </c>
      <c r="NZ92" s="42">
        <v>2183.6824535236901</v>
      </c>
      <c r="OA92" s="66"/>
      <c r="OB92" s="41">
        <v>17168.819217828099</v>
      </c>
      <c r="OC92" s="42">
        <v>2207.53043487782</v>
      </c>
      <c r="OD92" s="66"/>
      <c r="OE92" s="41">
        <v>17314.654999999999</v>
      </c>
      <c r="OF92" s="42">
        <v>2302.2931649070701</v>
      </c>
      <c r="OH92" s="41">
        <v>20359.4939859322</v>
      </c>
      <c r="OI92" s="42">
        <v>2755.1451488797302</v>
      </c>
      <c r="OJ92" s="66"/>
      <c r="OK92" s="41">
        <v>20442.106517926099</v>
      </c>
      <c r="OL92" s="42">
        <v>2815.57390954319</v>
      </c>
      <c r="OM92" s="66"/>
      <c r="ON92" s="41">
        <v>20549.445061920102</v>
      </c>
      <c r="OO92" s="42">
        <v>2900.3159262111499</v>
      </c>
      <c r="OP92" s="66"/>
      <c r="OQ92" s="41">
        <v>21044.243441651899</v>
      </c>
      <c r="OR92" s="42">
        <v>2908.1710885553298</v>
      </c>
      <c r="OS92" s="66"/>
      <c r="OT92" s="41">
        <v>21192.369476718199</v>
      </c>
      <c r="OU92" s="42">
        <v>3013.4672074519899</v>
      </c>
      <c r="OV92" s="66"/>
      <c r="OW92" s="41">
        <v>21383.466</v>
      </c>
      <c r="OX92" s="42">
        <v>3135.48010148804</v>
      </c>
      <c r="OZ92" s="41">
        <v>25048.335677585801</v>
      </c>
      <c r="PA92" s="42">
        <v>3609.9787744394798</v>
      </c>
      <c r="PB92" s="66"/>
      <c r="PC92" s="41">
        <v>24700.1155796774</v>
      </c>
      <c r="PD92" s="42">
        <v>3791.3852530430499</v>
      </c>
      <c r="PE92" s="66"/>
      <c r="PF92" s="41">
        <v>24829.090912986801</v>
      </c>
      <c r="PG92" s="42">
        <v>3904.95835627213</v>
      </c>
      <c r="PH92" s="66"/>
      <c r="PI92" s="41">
        <v>25425.480743662702</v>
      </c>
      <c r="PJ92" s="42">
        <v>3914.9311274934698</v>
      </c>
      <c r="PK92" s="66"/>
      <c r="PL92" s="41">
        <v>25632.352529739699</v>
      </c>
      <c r="PM92" s="42">
        <v>4059.2932977505502</v>
      </c>
      <c r="PN92" s="66"/>
      <c r="PO92" s="41">
        <v>25833.063999999998</v>
      </c>
      <c r="PP92" s="42">
        <v>4219.9986469532096</v>
      </c>
      <c r="PR92" s="41">
        <v>427.241315538099</v>
      </c>
      <c r="PS92" s="42">
        <v>22.312528805008199</v>
      </c>
      <c r="PT92" s="66"/>
      <c r="PU92" s="41">
        <v>411.19441216963099</v>
      </c>
      <c r="PV92" s="42">
        <v>25.035042221354399</v>
      </c>
      <c r="PW92" s="66"/>
      <c r="PX92" s="41">
        <v>408.06556501197002</v>
      </c>
      <c r="PY92" s="42">
        <v>27.443119128617901</v>
      </c>
      <c r="PZ92" s="66"/>
      <c r="QA92" s="41">
        <v>470.597000000001</v>
      </c>
      <c r="QB92" s="42">
        <v>29.4020107482316</v>
      </c>
      <c r="QD92" s="41">
        <v>511.98162045497202</v>
      </c>
      <c r="QE92" s="42">
        <v>33.991145567658897</v>
      </c>
      <c r="QF92" s="66"/>
      <c r="QG92" s="41">
        <v>511.17396988946399</v>
      </c>
      <c r="QH92" s="42">
        <v>36.871398935505603</v>
      </c>
      <c r="QI92" s="66"/>
      <c r="QJ92" s="41">
        <v>508.39287932395598</v>
      </c>
      <c r="QK92" s="42">
        <v>40.3808593575</v>
      </c>
      <c r="QL92" s="66"/>
      <c r="QM92" s="41">
        <v>587.61200000000099</v>
      </c>
      <c r="QN92" s="42">
        <v>43.469662325666903</v>
      </c>
      <c r="QP92" s="41">
        <v>674.82146713385805</v>
      </c>
      <c r="QQ92" s="42">
        <v>48.241881524610903</v>
      </c>
      <c r="QR92" s="66"/>
      <c r="QS92" s="41">
        <v>676.00583114024198</v>
      </c>
      <c r="QT92" s="42">
        <v>52.048659970217997</v>
      </c>
      <c r="QU92" s="66"/>
      <c r="QV92" s="41">
        <v>700.63879835428497</v>
      </c>
      <c r="QW92" s="42">
        <v>54.853102467891297</v>
      </c>
      <c r="QX92" s="66"/>
      <c r="QY92" s="41">
        <v>736.65508481411598</v>
      </c>
      <c r="QZ92" s="42">
        <v>62.871409340934299</v>
      </c>
      <c r="RB92" s="41">
        <v>814.01661710565895</v>
      </c>
      <c r="RC92" s="42">
        <v>67.737162407249301</v>
      </c>
      <c r="RD92" s="66"/>
      <c r="RE92" s="41">
        <v>814.82070002275702</v>
      </c>
      <c r="RF92" s="42">
        <v>73.256032592614005</v>
      </c>
      <c r="RG92" s="66"/>
      <c r="RH92" s="41">
        <v>812.99758293985496</v>
      </c>
      <c r="RI92" s="42">
        <v>79.984328315742601</v>
      </c>
      <c r="RJ92" s="66"/>
      <c r="RK92" s="41">
        <v>809.68212707959299</v>
      </c>
      <c r="RL92" s="42">
        <v>87.466229451370296</v>
      </c>
      <c r="RN92" s="41">
        <v>1066.1208662921799</v>
      </c>
      <c r="RO92" s="42">
        <v>93.132502291074999</v>
      </c>
      <c r="RP92" s="66"/>
      <c r="RQ92" s="41">
        <v>1057.29086960824</v>
      </c>
      <c r="RR92" s="42">
        <v>100.44334032621499</v>
      </c>
      <c r="RS92" s="66"/>
      <c r="RT92" s="41">
        <v>1095.9581473989099</v>
      </c>
      <c r="RU92" s="42">
        <v>105.828737257464</v>
      </c>
      <c r="RV92" s="66"/>
      <c r="RW92" s="41">
        <v>1055.04822310336</v>
      </c>
      <c r="RX92" s="42">
        <v>119.30085013628501</v>
      </c>
      <c r="RZ92" s="41">
        <v>1474.0659941255401</v>
      </c>
      <c r="SA92" s="42">
        <v>154.778181346672</v>
      </c>
      <c r="SB92" s="66"/>
      <c r="SC92" s="41">
        <v>1511.49468107746</v>
      </c>
      <c r="SD92" s="42">
        <v>161.38857507236401</v>
      </c>
      <c r="SE92" s="66"/>
      <c r="SF92" s="41">
        <v>1463.96767696547</v>
      </c>
      <c r="SG92" s="42">
        <v>181.41279704964799</v>
      </c>
      <c r="SH92" s="66"/>
      <c r="SI92" s="41">
        <v>1462.694</v>
      </c>
      <c r="SJ92" s="42">
        <v>197.81218353798701</v>
      </c>
      <c r="SL92" s="41">
        <v>1962.87446107911</v>
      </c>
      <c r="SM92" s="42">
        <v>231.00090874610601</v>
      </c>
      <c r="SN92" s="66"/>
      <c r="SO92" s="41">
        <v>1958.7773210006401</v>
      </c>
      <c r="SP92" s="42">
        <v>244.066588328086</v>
      </c>
      <c r="SQ92" s="66"/>
      <c r="SR92" s="41">
        <v>1946.17744492218</v>
      </c>
      <c r="SS92" s="42">
        <v>262.679458424431</v>
      </c>
      <c r="ST92" s="66"/>
      <c r="SU92" s="41">
        <v>1932.0733048437301</v>
      </c>
      <c r="SV92" s="42">
        <v>282.476926765992</v>
      </c>
      <c r="SW92" s="66"/>
      <c r="SX92" s="41">
        <v>1935.4198406867999</v>
      </c>
      <c r="SY92" s="42">
        <v>305.58709898738499</v>
      </c>
      <c r="SZ92" s="66"/>
      <c r="TA92" s="41">
        <v>2010.2149999999999</v>
      </c>
      <c r="TB92" s="42">
        <v>321.85814022611203</v>
      </c>
      <c r="TD92" s="41">
        <v>2622.2070581488001</v>
      </c>
      <c r="TE92" s="42">
        <v>330.10007580509603</v>
      </c>
      <c r="TF92" s="66"/>
      <c r="TG92" s="41">
        <v>2622.6433133895498</v>
      </c>
      <c r="TH92" s="42">
        <v>347.17298642919201</v>
      </c>
      <c r="TI92" s="66"/>
      <c r="TJ92" s="41">
        <v>2614.4535906302999</v>
      </c>
      <c r="TK92" s="42">
        <v>371.40141447829899</v>
      </c>
      <c r="TL92" s="66"/>
      <c r="TM92" s="41">
        <v>2604.84697087104</v>
      </c>
      <c r="TN92" s="42">
        <v>397.24660661851198</v>
      </c>
      <c r="TO92" s="66"/>
      <c r="TP92" s="41">
        <v>2618.1952993525401</v>
      </c>
      <c r="TQ92" s="42">
        <v>427.49544898316702</v>
      </c>
      <c r="TR92" s="66"/>
      <c r="TS92" s="41">
        <v>2683.3128999999999</v>
      </c>
      <c r="TT92" s="42">
        <v>448.922391684263</v>
      </c>
      <c r="TV92" s="41">
        <v>3369.1523911418099</v>
      </c>
      <c r="TW92" s="42">
        <v>453.52231753596402</v>
      </c>
      <c r="TX92" s="66"/>
      <c r="TY92" s="41">
        <v>3374.6875283794102</v>
      </c>
      <c r="TZ92" s="42">
        <v>475.11691190248399</v>
      </c>
      <c r="UA92" s="66"/>
      <c r="UB92" s="41">
        <v>3371.4734456170099</v>
      </c>
      <c r="UC92" s="42">
        <v>505.70180993431001</v>
      </c>
      <c r="UD92" s="66"/>
      <c r="UE92" s="41">
        <v>3366.9298328546101</v>
      </c>
      <c r="UF92" s="42">
        <v>538.37271179462596</v>
      </c>
      <c r="UG92" s="66"/>
      <c r="UH92" s="41">
        <v>3357.15202009221</v>
      </c>
      <c r="UI92" s="42">
        <v>576.70467722899605</v>
      </c>
      <c r="UJ92" s="66"/>
      <c r="UK92" s="41">
        <v>3471.01781576644</v>
      </c>
      <c r="UL92" s="42">
        <v>604.02153164223705</v>
      </c>
      <c r="UN92" s="41">
        <v>4109.5078033751197</v>
      </c>
      <c r="UO92" s="42">
        <v>611.89428670171299</v>
      </c>
      <c r="UP92" s="66"/>
      <c r="UQ92" s="41">
        <v>4078.6872793751199</v>
      </c>
      <c r="UR92" s="42">
        <v>640.95446144062896</v>
      </c>
      <c r="US92" s="66"/>
      <c r="UT92" s="41">
        <v>4075.0754242872199</v>
      </c>
      <c r="UU92" s="42">
        <v>682.03735695167597</v>
      </c>
      <c r="UV92" s="66"/>
      <c r="UW92" s="41">
        <v>4069.8681331993198</v>
      </c>
      <c r="UX92" s="42">
        <v>725.97184231649203</v>
      </c>
      <c r="UY92" s="66"/>
      <c r="UZ92" s="41">
        <v>4099.7355350235202</v>
      </c>
      <c r="VA92" s="42">
        <v>777.59077362389201</v>
      </c>
      <c r="VB92" s="66"/>
      <c r="VC92" s="41">
        <v>4195.5083230844502</v>
      </c>
      <c r="VD92" s="42">
        <v>814.481443608841</v>
      </c>
      <c r="VF92" s="41">
        <v>1193.64901787293</v>
      </c>
      <c r="VG92" s="42">
        <v>44.478246992855702</v>
      </c>
      <c r="VH92" s="66"/>
      <c r="VI92" s="41">
        <v>1203.4790067152701</v>
      </c>
      <c r="VJ92" s="42">
        <v>47.869126804479301</v>
      </c>
      <c r="VK92" s="66"/>
      <c r="VL92" s="41">
        <v>1247.50590397922</v>
      </c>
      <c r="VM92" s="42">
        <v>50.322420791759903</v>
      </c>
      <c r="VN92" s="66"/>
      <c r="VO92" s="41">
        <v>1355.5732087270701</v>
      </c>
      <c r="VP92" s="42">
        <v>55.353938053750497</v>
      </c>
      <c r="VR92" s="41">
        <v>1454.4729100309501</v>
      </c>
      <c r="VS92" s="42">
        <v>65.6329378635631</v>
      </c>
      <c r="VT92" s="66"/>
      <c r="VU92" s="41">
        <v>1466.7208614654401</v>
      </c>
      <c r="VV92" s="42">
        <v>70.5780447104476</v>
      </c>
      <c r="VW92" s="66"/>
      <c r="VX92" s="41">
        <v>1479.90065289993</v>
      </c>
      <c r="VY92" s="42">
        <v>76.607095167948799</v>
      </c>
      <c r="VZ92" s="66"/>
      <c r="WA92" s="41">
        <v>1657.24730941702</v>
      </c>
      <c r="WB92" s="42">
        <v>81.951090629614598</v>
      </c>
      <c r="WD92" s="41">
        <v>1850.2440324624199</v>
      </c>
      <c r="WE92" s="42">
        <v>93.369839612435797</v>
      </c>
      <c r="WF92" s="66"/>
      <c r="WG92" s="41">
        <v>1866.3490844687999</v>
      </c>
      <c r="WH92" s="42">
        <v>99.902365239342004</v>
      </c>
      <c r="WI92" s="66"/>
      <c r="WJ92" s="41">
        <v>1883.72389647518</v>
      </c>
      <c r="WK92" s="42">
        <v>107.858796324284</v>
      </c>
      <c r="WL92" s="66"/>
      <c r="WM92" s="41">
        <v>2035.04777008825</v>
      </c>
      <c r="WN92" s="42">
        <v>118.89137654252001</v>
      </c>
      <c r="WP92" s="41">
        <v>2251.1044946413499</v>
      </c>
      <c r="WQ92" s="42">
        <v>131.02526052434101</v>
      </c>
      <c r="WR92" s="66"/>
      <c r="WS92" s="41">
        <v>2270.5594375584501</v>
      </c>
      <c r="WT92" s="42">
        <v>140.512462722175</v>
      </c>
      <c r="WU92" s="66"/>
      <c r="WV92" s="41">
        <v>2291.5375804755399</v>
      </c>
      <c r="WW92" s="42">
        <v>152.08363294905101</v>
      </c>
      <c r="WX92" s="66"/>
      <c r="WY92" s="41">
        <v>2314.31862707959</v>
      </c>
      <c r="WZ92" s="42">
        <v>164.92356980872901</v>
      </c>
      <c r="XB92" s="41">
        <v>2878.0279402319902</v>
      </c>
      <c r="XC92" s="42">
        <v>180.38243130587901</v>
      </c>
      <c r="XD92" s="66"/>
      <c r="XE92" s="41">
        <v>2891.57897554805</v>
      </c>
      <c r="XF92" s="42">
        <v>192.95229827154401</v>
      </c>
      <c r="XG92" s="66"/>
      <c r="XH92" s="41">
        <v>2918.6521621801799</v>
      </c>
      <c r="XI92" s="42">
        <v>208.286331811281</v>
      </c>
      <c r="XJ92" s="66"/>
      <c r="XK92" s="41">
        <v>2948.0119608123</v>
      </c>
      <c r="XL92" s="42">
        <v>225.354311254512</v>
      </c>
      <c r="XN92" s="41">
        <v>3947.1693444897601</v>
      </c>
      <c r="XO92" s="42">
        <v>299.96069335790901</v>
      </c>
      <c r="XP92" s="66"/>
      <c r="XQ92" s="41">
        <v>3966.04312676973</v>
      </c>
      <c r="XR92" s="42">
        <v>320.59567239426798</v>
      </c>
      <c r="XS92" s="66"/>
      <c r="XT92" s="41">
        <v>4003.3944193296902</v>
      </c>
      <c r="XU92" s="42">
        <v>345.79389648851202</v>
      </c>
      <c r="XV92" s="66"/>
      <c r="XW92" s="41">
        <v>4043.87348289998</v>
      </c>
      <c r="XX92" s="42">
        <v>373.97373714934503</v>
      </c>
      <c r="XZ92" s="41">
        <v>5178.4504896859198</v>
      </c>
      <c r="YA92" s="42">
        <v>449.46751542072298</v>
      </c>
      <c r="YB92" s="66"/>
      <c r="YC92" s="41">
        <v>5202.0987736074603</v>
      </c>
      <c r="YD92" s="42">
        <v>471.913743335199</v>
      </c>
      <c r="YE92" s="66"/>
      <c r="YF92" s="41">
        <v>5228.0768655290003</v>
      </c>
      <c r="YG92" s="42">
        <v>503.99928682758298</v>
      </c>
      <c r="YH92" s="66"/>
      <c r="YI92" s="41">
        <v>5255.7257494505402</v>
      </c>
      <c r="YJ92" s="42">
        <v>538.07222099001501</v>
      </c>
      <c r="YK92" s="66"/>
      <c r="YL92" s="41">
        <v>5308.7110692936103</v>
      </c>
      <c r="YM92" s="42">
        <v>577.79287535274602</v>
      </c>
      <c r="YN92" s="66"/>
      <c r="YO92" s="41">
        <v>5366.1812</v>
      </c>
      <c r="YP92" s="42">
        <v>622.20673991304398</v>
      </c>
      <c r="YR92" s="41">
        <v>6676.7381948164202</v>
      </c>
      <c r="YS92" s="42">
        <v>643.91653163516105</v>
      </c>
      <c r="YT92" s="66"/>
      <c r="YU92" s="41">
        <v>6708.3880520571702</v>
      </c>
      <c r="YV92" s="42">
        <v>673.26417168249395</v>
      </c>
      <c r="YW92" s="66"/>
      <c r="YX92" s="41">
        <v>6743.5985432979196</v>
      </c>
      <c r="YY92" s="42">
        <v>715.03431269661405</v>
      </c>
      <c r="YZ92" s="66"/>
      <c r="ZA92" s="41">
        <v>6780.9640755386699</v>
      </c>
      <c r="ZB92" s="42">
        <v>759.530148572808</v>
      </c>
      <c r="ZC92" s="66"/>
      <c r="ZD92" s="41">
        <v>7023.25416157575</v>
      </c>
      <c r="ZE92" s="42">
        <v>785.36272187304201</v>
      </c>
      <c r="ZF92" s="66"/>
      <c r="ZG92" s="41">
        <v>6895.7854893739604</v>
      </c>
      <c r="ZH92" s="42">
        <v>869.82620714509403</v>
      </c>
      <c r="ZJ92" s="41">
        <v>8356.2832296884408</v>
      </c>
      <c r="ZK92" s="42">
        <v>886.52528185950302</v>
      </c>
      <c r="ZL92" s="66"/>
      <c r="ZM92" s="41">
        <v>8396.5001469260405</v>
      </c>
      <c r="ZN92" s="42">
        <v>923.65910849026795</v>
      </c>
      <c r="ZO92" s="66"/>
      <c r="ZP92" s="41">
        <v>8441.5085241636407</v>
      </c>
      <c r="ZQ92" s="42">
        <v>976.39392303557304</v>
      </c>
      <c r="ZR92" s="66"/>
      <c r="ZS92" s="41">
        <v>8489.15619140124</v>
      </c>
      <c r="ZT92" s="42">
        <v>1032.65201131392</v>
      </c>
      <c r="ZU92" s="66"/>
      <c r="ZV92" s="41">
        <v>8541.4268586388407</v>
      </c>
      <c r="ZW92" s="42">
        <v>1098.58879716613</v>
      </c>
      <c r="ZX92" s="66"/>
      <c r="ZY92" s="41">
        <v>8633.6350157664292</v>
      </c>
      <c r="ZZ92" s="42">
        <v>1172.66610236107</v>
      </c>
      <c r="AAB92" s="41">
        <v>10134.644133619</v>
      </c>
      <c r="AAC92" s="42">
        <v>1196.25041752783</v>
      </c>
      <c r="AAD92" s="66"/>
      <c r="AAE92" s="41">
        <v>10145.441745619</v>
      </c>
      <c r="AAF92" s="42">
        <v>1246.2433631404399</v>
      </c>
      <c r="AAG92" s="66"/>
      <c r="AAH92" s="41">
        <v>10199.696842531101</v>
      </c>
      <c r="AAI92" s="42">
        <v>1317.08603097069</v>
      </c>
      <c r="AAJ92" s="66"/>
      <c r="AAK92" s="41">
        <v>10490.4473174212</v>
      </c>
      <c r="AAL92" s="42">
        <v>1347.8162053702699</v>
      </c>
      <c r="AAM92" s="66"/>
      <c r="AAN92" s="41">
        <v>10361.4446652674</v>
      </c>
      <c r="AAO92" s="42">
        <v>1481.57544920894</v>
      </c>
      <c r="AAP92" s="66"/>
      <c r="AAQ92" s="41">
        <v>10431.230623084401</v>
      </c>
      <c r="AAR92" s="42">
        <v>1581.4511918522801</v>
      </c>
      <c r="AAT92" s="91">
        <v>2468.9676882551398</v>
      </c>
      <c r="AAU92" s="92">
        <v>128.163450123975</v>
      </c>
      <c r="AAV92" s="80"/>
      <c r="AAW92" s="91">
        <v>2551.2802149325298</v>
      </c>
      <c r="AAX92" s="92">
        <v>130.77576330017999</v>
      </c>
      <c r="AAY92" s="80"/>
      <c r="AAZ92" s="91">
        <v>2590.6422857221601</v>
      </c>
      <c r="ABA92" s="92">
        <v>138.094878425552</v>
      </c>
      <c r="ABB92" s="80"/>
      <c r="ABC92" s="91">
        <v>2799.5207083219002</v>
      </c>
      <c r="ABD92" s="92">
        <v>150.166404840642</v>
      </c>
      <c r="ABF92" s="110">
        <v>2990.6372838214302</v>
      </c>
      <c r="ABG92" s="111">
        <v>185.946162918856</v>
      </c>
      <c r="ABH92" s="99"/>
      <c r="ABI92" s="110">
        <v>3088.8110455809501</v>
      </c>
      <c r="ABJ92" s="111">
        <v>189.57560956300799</v>
      </c>
      <c r="ABK92" s="99"/>
      <c r="ABL92" s="110">
        <v>3069.5200743810201</v>
      </c>
      <c r="ABM92" s="111">
        <v>205.48187294679599</v>
      </c>
      <c r="ABN92" s="99"/>
      <c r="ABO92" s="110">
        <v>3471.7801654955501</v>
      </c>
      <c r="ABP92" s="111">
        <v>212.66126613210901</v>
      </c>
      <c r="ABR92" s="129">
        <v>3760.05327151763</v>
      </c>
      <c r="ABS92" s="130">
        <v>264.102821580929</v>
      </c>
      <c r="ABT92" s="118"/>
      <c r="ABU92" s="129">
        <v>3878.68619236729</v>
      </c>
      <c r="ABV92" s="130">
        <v>268.40813010039602</v>
      </c>
      <c r="ABW92" s="118"/>
      <c r="ABX92" s="129">
        <v>3933.4828735717501</v>
      </c>
      <c r="ABY92" s="130">
        <v>282.40847801098801</v>
      </c>
      <c r="ABZ92" s="118"/>
      <c r="ACA92" s="129">
        <v>4327.9348600000003</v>
      </c>
      <c r="ACB92" s="130">
        <v>299.06786934459598</v>
      </c>
      <c r="ACD92" s="148">
        <v>4587.9084512421796</v>
      </c>
      <c r="ACE92" s="149">
        <v>368.30858617042202</v>
      </c>
      <c r="ACF92" s="137"/>
      <c r="ACG92" s="148">
        <v>4640.7582235549798</v>
      </c>
      <c r="ACH92" s="149">
        <v>385.26599610820398</v>
      </c>
      <c r="ACI92" s="137"/>
      <c r="ACJ92" s="148">
        <v>4703.4324918677703</v>
      </c>
      <c r="ACK92" s="149">
        <v>405.63884140339098</v>
      </c>
      <c r="ACL92" s="137"/>
      <c r="ACM92" s="148">
        <v>4879.0184636614404</v>
      </c>
      <c r="ACN92" s="149">
        <v>417.12461661719101</v>
      </c>
      <c r="ACP92" s="167">
        <v>5816.34806919332</v>
      </c>
      <c r="ACQ92" s="168">
        <v>510.20210779913299</v>
      </c>
      <c r="ACR92" s="156"/>
      <c r="ACS92" s="167">
        <v>5873.0093176013897</v>
      </c>
      <c r="ACT92" s="168">
        <v>532.37009601754198</v>
      </c>
      <c r="ACU92" s="156"/>
      <c r="ACV92" s="167">
        <v>6072.3301814670904</v>
      </c>
      <c r="ACW92" s="168">
        <v>544.65584896524604</v>
      </c>
      <c r="ACX92" s="156"/>
      <c r="ACY92" s="167">
        <v>6166.0745693095696</v>
      </c>
      <c r="ACZ92" s="168">
        <v>574.41271174719498</v>
      </c>
      <c r="ADB92" s="186">
        <v>7954.5981442019101</v>
      </c>
      <c r="ADC92" s="187">
        <v>843.28527134684396</v>
      </c>
      <c r="ADD92" s="175"/>
      <c r="ADE92" s="186">
        <v>8030.7024326950796</v>
      </c>
      <c r="ADF92" s="187">
        <v>879.50506554410902</v>
      </c>
      <c r="ADG92" s="175"/>
      <c r="ADH92" s="186">
        <v>8133.5937840814504</v>
      </c>
      <c r="ADI92" s="187">
        <v>923.97258839417395</v>
      </c>
      <c r="ADJ92" s="175"/>
      <c r="ADK92" s="186">
        <v>8426.1640000000007</v>
      </c>
      <c r="ADL92" s="187">
        <v>948.00342784935594</v>
      </c>
      <c r="ADN92" s="205">
        <v>10378.3590431884</v>
      </c>
      <c r="ADO92" s="206">
        <v>1271.47421926068</v>
      </c>
      <c r="ADP92" s="194"/>
      <c r="ADQ92" s="205">
        <v>10653.236157191201</v>
      </c>
      <c r="ADR92" s="206">
        <v>1274.8195247599199</v>
      </c>
      <c r="ADS92" s="194"/>
      <c r="ADT92" s="205">
        <v>10552.8015807601</v>
      </c>
      <c r="ADU92" s="206">
        <v>1367.2044478216101</v>
      </c>
      <c r="ADV92" s="194"/>
      <c r="ADW92" s="205">
        <v>10660.1405999459</v>
      </c>
      <c r="ADX92" s="206">
        <v>1426.2333213683701</v>
      </c>
      <c r="ADY92" s="194"/>
      <c r="ADZ92" s="205">
        <v>11031.6403057715</v>
      </c>
      <c r="AEA92" s="206">
        <v>1456.6985718581</v>
      </c>
      <c r="AEB92" s="194"/>
      <c r="AEC92" s="205">
        <v>11203.507600000001</v>
      </c>
      <c r="AED92" s="206">
        <v>1532.9704061126899</v>
      </c>
      <c r="AEF92" s="224">
        <v>13207.496937919799</v>
      </c>
      <c r="AEG92" s="225">
        <v>1822.0745633914701</v>
      </c>
      <c r="AEH92" s="213"/>
      <c r="AEI92" s="224">
        <v>13295.317452605999</v>
      </c>
      <c r="AEJ92" s="225">
        <v>1874.5592747354101</v>
      </c>
      <c r="AEK92" s="213"/>
      <c r="AEL92" s="224">
        <v>13411.3559588921</v>
      </c>
      <c r="AEM92" s="225">
        <v>1947.64666070667</v>
      </c>
      <c r="AEN92" s="213"/>
      <c r="AEO92" s="224">
        <v>13804.4947805866</v>
      </c>
      <c r="AEP92" s="225">
        <v>1970.21121007547</v>
      </c>
      <c r="AEQ92" s="213"/>
      <c r="AER92" s="224">
        <v>13983.4512641236</v>
      </c>
      <c r="AES92" s="225">
        <v>2060.8673911047099</v>
      </c>
      <c r="AET92" s="213"/>
      <c r="AEU92" s="224">
        <v>14163.4849258921</v>
      </c>
      <c r="AEV92" s="225">
        <v>2159.8768683164199</v>
      </c>
      <c r="AEX92" s="243">
        <v>16655.1215231889</v>
      </c>
      <c r="AEY92" s="244">
        <v>2438.3506384663001</v>
      </c>
      <c r="AEZ92" s="232"/>
      <c r="AFA92" s="243">
        <v>16465.193919137299</v>
      </c>
      <c r="AFB92" s="244">
        <v>2575.9387755010198</v>
      </c>
      <c r="AFC92" s="232"/>
      <c r="AFD92" s="243">
        <v>16908.549513321501</v>
      </c>
      <c r="AFE92" s="244">
        <v>2594.4697543525399</v>
      </c>
      <c r="AFF92" s="232"/>
      <c r="AFG92" s="243">
        <v>17063.8884283878</v>
      </c>
      <c r="AFH92" s="244">
        <v>2691.5419117906499</v>
      </c>
      <c r="AFI92" s="232"/>
      <c r="AFJ92" s="243">
        <v>16908.6205711191</v>
      </c>
      <c r="AFK92" s="244">
        <v>2882.1363577795</v>
      </c>
      <c r="AFL92" s="232"/>
      <c r="AFM92" s="243">
        <v>17474.596000000001</v>
      </c>
      <c r="AFN92" s="244">
        <v>2933.5777257304599</v>
      </c>
      <c r="AFP92" s="263">
        <v>20150.1090698917</v>
      </c>
      <c r="AFQ92" s="264">
        <v>3285.0613606707602</v>
      </c>
      <c r="AFR92" s="251"/>
      <c r="AFS92" s="263">
        <v>19894.004357807498</v>
      </c>
      <c r="AFT92" s="264">
        <v>3467.0704889194399</v>
      </c>
      <c r="AFU92" s="251"/>
      <c r="AFV92" s="263">
        <v>20428.170306930198</v>
      </c>
      <c r="AFW92" s="264">
        <v>3491.3448484230698</v>
      </c>
      <c r="AFX92" s="251"/>
      <c r="AFY92" s="263">
        <v>20614.748535968702</v>
      </c>
      <c r="AFZ92" s="264">
        <v>3621.6410774378201</v>
      </c>
      <c r="AGA92" s="251"/>
      <c r="AGB92" s="263">
        <v>20455.159037444901</v>
      </c>
      <c r="AGC92" s="264">
        <v>3881.4638696225002</v>
      </c>
      <c r="AGD92" s="251"/>
      <c r="AGE92" s="263">
        <v>21108.113000000001</v>
      </c>
      <c r="AGF92" s="264">
        <v>3947.0219504537899</v>
      </c>
      <c r="AGH92" s="41"/>
      <c r="AGI92" s="42"/>
      <c r="AGK92" s="41"/>
      <c r="AGL92" s="42"/>
      <c r="AGN92" s="41"/>
      <c r="AGO92" s="42"/>
      <c r="AGQ92" s="41"/>
      <c r="AGR92" s="42"/>
      <c r="AGT92" s="41"/>
      <c r="AGU92" s="42"/>
      <c r="AGW92" s="41"/>
      <c r="AGX92" s="42"/>
      <c r="AGZ92" s="41"/>
      <c r="AHA92" s="42"/>
      <c r="AHC92" s="41"/>
      <c r="AHD92" s="42"/>
      <c r="AHF92" s="41"/>
      <c r="AHG92" s="42"/>
      <c r="AHI92" s="41"/>
      <c r="AHJ92" s="42"/>
      <c r="AHL92" s="41"/>
      <c r="AHM92" s="42"/>
      <c r="AHO92" s="41"/>
      <c r="AHP92" s="42"/>
      <c r="AHR92" s="41"/>
      <c r="AHS92" s="42"/>
      <c r="AHU92" s="41"/>
      <c r="AHV92" s="42"/>
      <c r="AHX92" s="41"/>
      <c r="AHY92" s="42"/>
      <c r="AIA92" s="41"/>
      <c r="AIB92" s="42"/>
      <c r="AID92" s="41"/>
      <c r="AIE92" s="42"/>
      <c r="AIG92" s="41"/>
      <c r="AIH92" s="42"/>
      <c r="AIJ92" s="41"/>
      <c r="AIK92" s="42"/>
      <c r="AIM92" s="41"/>
      <c r="AIN92" s="42"/>
      <c r="AIP92" s="41"/>
      <c r="AIQ92" s="42"/>
      <c r="AIS92" s="41"/>
      <c r="AIT92" s="42"/>
      <c r="AIV92" s="41"/>
      <c r="AIW92" s="42"/>
      <c r="AIY92" s="41"/>
      <c r="AIZ92" s="42"/>
      <c r="AJB92" s="41"/>
      <c r="AJC92" s="42"/>
      <c r="AJE92" s="41"/>
      <c r="AJF92" s="42"/>
      <c r="AJH92" s="41"/>
      <c r="AJI92" s="42"/>
      <c r="AJK92" s="41"/>
      <c r="AJL92" s="42"/>
      <c r="AJN92" s="41"/>
      <c r="AJO92" s="42"/>
      <c r="AJQ92" s="41"/>
      <c r="AJR92" s="42"/>
      <c r="AJT92" s="41"/>
      <c r="AJU92" s="42"/>
      <c r="AJW92" s="41"/>
      <c r="AJX92" s="42"/>
      <c r="AJZ92" s="41"/>
      <c r="AKA92" s="42"/>
      <c r="AKC92" s="41"/>
      <c r="AKD92" s="42"/>
      <c r="AKF92" s="41"/>
      <c r="AKG92" s="42"/>
      <c r="AKI92" s="41"/>
      <c r="AKJ92" s="42"/>
      <c r="AKL92" s="41"/>
      <c r="AKM92" s="42"/>
      <c r="AKN92" s="66"/>
      <c r="AKO92" s="41"/>
      <c r="AKP92" s="42"/>
      <c r="AKQ92" s="66"/>
      <c r="AKR92" s="41"/>
      <c r="AKS92" s="42"/>
      <c r="AKU92" s="41"/>
      <c r="AKV92" s="42"/>
      <c r="AKW92" s="66"/>
      <c r="AKX92" s="41"/>
      <c r="AKY92" s="42"/>
      <c r="AKZ92" s="66"/>
      <c r="ALA92" s="41"/>
      <c r="ALB92" s="42"/>
      <c r="ALD92" s="41"/>
      <c r="ALE92" s="42"/>
      <c r="ALF92" s="66"/>
      <c r="ALG92" s="41"/>
      <c r="ALH92" s="42"/>
      <c r="ALI92" s="66"/>
      <c r="ALJ92" s="41"/>
      <c r="ALK92" s="42"/>
      <c r="ALM92" s="41"/>
      <c r="ALN92" s="42"/>
      <c r="ALO92" s="66"/>
      <c r="ALP92" s="41"/>
      <c r="ALQ92" s="42"/>
      <c r="ALR92" s="66"/>
      <c r="ALS92" s="41"/>
      <c r="ALT92" s="42"/>
      <c r="ALV92" s="41"/>
      <c r="ALW92" s="42"/>
      <c r="ALX92" s="66"/>
      <c r="ALY92" s="41"/>
      <c r="ALZ92" s="42"/>
      <c r="AMA92" s="66"/>
      <c r="AMB92" s="41"/>
      <c r="AMC92" s="42"/>
      <c r="AME92" s="41"/>
      <c r="AMF92" s="42"/>
      <c r="AMG92" s="66"/>
      <c r="AMH92" s="41"/>
      <c r="AMI92" s="42"/>
      <c r="AMJ92" s="66"/>
      <c r="AMK92" s="41"/>
      <c r="AML92" s="42"/>
      <c r="AMN92" s="41"/>
      <c r="AMO92" s="42"/>
      <c r="AMP92" s="66"/>
      <c r="AMQ92" s="41"/>
      <c r="AMR92" s="42"/>
      <c r="AMS92" s="66"/>
      <c r="AMT92" s="41"/>
      <c r="AMU92" s="42"/>
      <c r="AMW92" s="41"/>
      <c r="AMX92" s="42"/>
      <c r="AMY92" s="66"/>
      <c r="AMZ92" s="41"/>
      <c r="ANA92" s="42"/>
      <c r="ANB92" s="66"/>
      <c r="ANC92" s="41"/>
      <c r="AND92" s="42"/>
      <c r="ANF92" s="41"/>
      <c r="ANG92" s="42"/>
      <c r="ANH92" s="66"/>
      <c r="ANI92" s="41"/>
      <c r="ANJ92" s="42"/>
      <c r="ANK92" s="66"/>
      <c r="ANL92" s="41"/>
      <c r="ANM92" s="42"/>
      <c r="ANO92" s="41"/>
      <c r="ANP92" s="42"/>
      <c r="ANQ92" s="66"/>
      <c r="ANR92" s="41"/>
      <c r="ANS92" s="42"/>
      <c r="ANT92" s="66"/>
      <c r="ANU92" s="41"/>
      <c r="ANV92" s="42"/>
      <c r="ANX92" s="41"/>
      <c r="ANY92" s="42"/>
      <c r="ANZ92" s="66"/>
      <c r="AOA92" s="41"/>
      <c r="AOB92" s="42"/>
      <c r="AOC92" s="66"/>
      <c r="AOD92" s="41"/>
      <c r="AOE92" s="42"/>
      <c r="AOG92" s="41"/>
      <c r="AOH92" s="42"/>
      <c r="AOI92" s="66"/>
      <c r="AOJ92" s="41"/>
      <c r="AOK92" s="42"/>
      <c r="AOL92" s="66"/>
      <c r="AOM92" s="41"/>
      <c r="AON92" s="42"/>
      <c r="AOP92" s="41"/>
      <c r="AOQ92" s="42"/>
      <c r="AOS92" s="41"/>
      <c r="AOT92" s="42"/>
      <c r="AOV92" s="41"/>
      <c r="AOW92" s="42"/>
      <c r="AOY92" s="41"/>
      <c r="AOZ92" s="42"/>
      <c r="APB92" s="41"/>
      <c r="APC92" s="42"/>
      <c r="APE92" s="41"/>
      <c r="APF92" s="42"/>
      <c r="APH92" s="41"/>
      <c r="API92" s="42"/>
      <c r="APK92" s="41"/>
      <c r="APL92" s="42"/>
      <c r="APN92" s="41"/>
      <c r="APO92" s="42"/>
      <c r="APQ92" s="41"/>
      <c r="APR92" s="42"/>
      <c r="APT92" s="41"/>
      <c r="APU92" s="42"/>
      <c r="APW92" s="41"/>
      <c r="APX92" s="42"/>
      <c r="APZ92" s="41"/>
      <c r="AQA92" s="42"/>
      <c r="AQC92" s="41"/>
      <c r="AQD92" s="42"/>
      <c r="AQF92" s="41"/>
      <c r="AQG92" s="42"/>
      <c r="AQI92" s="41"/>
      <c r="AQJ92" s="42"/>
      <c r="AQL92" s="41"/>
      <c r="AQM92" s="42"/>
      <c r="AQO92" s="41"/>
      <c r="AQP92" s="42"/>
      <c r="AQR92" s="41"/>
      <c r="AQS92" s="42"/>
      <c r="AQU92" s="41"/>
      <c r="AQV92" s="42"/>
      <c r="AQX92" s="41"/>
      <c r="AQY92" s="42"/>
      <c r="ARA92" s="41"/>
      <c r="ARB92" s="42"/>
      <c r="ARD92" s="41"/>
      <c r="ARE92" s="42"/>
      <c r="ARG92" s="41"/>
      <c r="ARH92" s="42"/>
      <c r="ARJ92" s="41"/>
      <c r="ARK92" s="42"/>
      <c r="ARM92" s="41"/>
      <c r="ARN92" s="42"/>
      <c r="ARP92" s="41"/>
      <c r="ARQ92" s="42"/>
      <c r="ARS92" s="41"/>
      <c r="ART92" s="42"/>
      <c r="ARV92" s="41"/>
      <c r="ARW92" s="42"/>
      <c r="ARY92" s="41"/>
      <c r="ARZ92" s="42"/>
      <c r="ASB92" s="41"/>
      <c r="ASC92" s="42"/>
      <c r="ASE92" s="41"/>
      <c r="ASF92" s="42"/>
      <c r="ASH92" s="41"/>
      <c r="ASI92" s="42"/>
      <c r="ASK92" s="41"/>
      <c r="ASL92" s="42"/>
      <c r="ASN92" s="41"/>
      <c r="ASO92" s="42"/>
      <c r="ASQ92" s="41"/>
      <c r="ASR92" s="42"/>
      <c r="AST92" s="41"/>
      <c r="ASU92" s="42"/>
      <c r="ASW92" s="41"/>
      <c r="ASX92" s="42"/>
      <c r="ASZ92" s="41"/>
      <c r="ATA92" s="42"/>
      <c r="ATC92" s="41"/>
      <c r="ATD92" s="42"/>
      <c r="ATF92" s="41"/>
      <c r="ATG92" s="42"/>
      <c r="ATI92" s="41"/>
      <c r="ATJ92" s="42"/>
      <c r="ATL92" s="41"/>
      <c r="ATM92" s="42"/>
      <c r="ATO92" s="41"/>
      <c r="ATP92" s="42"/>
      <c r="ATR92" s="41"/>
      <c r="ATS92" s="42"/>
      <c r="ATU92" s="41"/>
      <c r="ATV92" s="42"/>
      <c r="ATX92" s="41"/>
      <c r="ATY92" s="42"/>
      <c r="AUA92" s="41"/>
      <c r="AUB92" s="42"/>
      <c r="AUD92" s="41"/>
      <c r="AUE92" s="42"/>
      <c r="AUG92" s="41"/>
      <c r="AUH92" s="42"/>
      <c r="AUJ92" s="41"/>
      <c r="AUK92" s="42"/>
      <c r="AUM92" s="41"/>
      <c r="AUN92" s="42"/>
      <c r="AUP92" s="41"/>
      <c r="AUQ92" s="42"/>
      <c r="AUS92" s="41"/>
      <c r="AUT92" s="42"/>
      <c r="AUV92" s="41"/>
      <c r="AUW92" s="42"/>
      <c r="AUY92" s="41"/>
      <c r="AUZ92" s="42"/>
      <c r="AVB92" s="41"/>
      <c r="AVC92" s="42"/>
      <c r="AVE92" s="41"/>
      <c r="AVF92" s="42"/>
      <c r="AVH92" s="41"/>
      <c r="AVI92" s="42"/>
      <c r="AVK92" s="41"/>
      <c r="AVL92" s="42"/>
      <c r="AVN92" s="41"/>
      <c r="AVO92" s="42"/>
      <c r="AVQ92" s="41"/>
      <c r="AVR92" s="42"/>
      <c r="AVT92" s="41"/>
      <c r="AVU92" s="42"/>
      <c r="AVW92" s="41"/>
      <c r="AVX92" s="42"/>
      <c r="AVZ92" s="41"/>
      <c r="AWA92" s="42"/>
      <c r="AWC92" s="41"/>
      <c r="AWD92" s="42"/>
      <c r="AWF92" s="41"/>
      <c r="AWG92" s="42"/>
      <c r="AWH92" s="66"/>
      <c r="AWI92" s="41"/>
      <c r="AWJ92" s="42"/>
      <c r="AWK92" s="66"/>
      <c r="AWL92" s="41"/>
      <c r="AWM92" s="42"/>
      <c r="AWO92" s="41"/>
      <c r="AWP92" s="42"/>
      <c r="AWQ92" s="66"/>
      <c r="AWR92" s="41"/>
      <c r="AWS92" s="42"/>
      <c r="AWT92" s="66"/>
      <c r="AWU92" s="41"/>
      <c r="AWV92" s="42"/>
      <c r="AWX92" s="41"/>
      <c r="AWY92" s="42"/>
      <c r="AWZ92" s="66"/>
      <c r="AXA92" s="41"/>
      <c r="AXB92" s="42"/>
      <c r="AXC92" s="66"/>
      <c r="AXD92" s="41"/>
      <c r="AXE92" s="42"/>
      <c r="AXG92" s="41"/>
      <c r="AXH92" s="42"/>
      <c r="AXI92" s="66"/>
      <c r="AXJ92" s="41"/>
      <c r="AXK92" s="42"/>
      <c r="AXL92" s="66"/>
      <c r="AXM92" s="41"/>
      <c r="AXN92" s="42"/>
      <c r="AXP92" s="41"/>
      <c r="AXQ92" s="42"/>
      <c r="AXR92" s="66"/>
      <c r="AXS92" s="41"/>
      <c r="AXT92" s="42"/>
      <c r="AXU92" s="66"/>
      <c r="AXV92" s="41"/>
      <c r="AXW92" s="42"/>
      <c r="AXY92" s="41"/>
      <c r="AXZ92" s="42"/>
      <c r="AYA92" s="66"/>
      <c r="AYB92" s="41"/>
      <c r="AYC92" s="42"/>
      <c r="AYD92" s="66"/>
      <c r="AYE92" s="41"/>
      <c r="AYF92" s="42"/>
      <c r="AYH92" s="41"/>
      <c r="AYI92" s="42"/>
      <c r="AYJ92" s="66"/>
      <c r="AYK92" s="41"/>
      <c r="AYL92" s="42"/>
      <c r="AYM92" s="66"/>
      <c r="AYN92" s="41"/>
      <c r="AYO92" s="42"/>
      <c r="AYQ92" s="41"/>
      <c r="AYR92" s="42"/>
      <c r="AYS92" s="66"/>
      <c r="AYT92" s="41"/>
      <c r="AYU92" s="42"/>
      <c r="AYV92" s="66"/>
      <c r="AYW92" s="41"/>
      <c r="AYX92" s="42"/>
      <c r="AYZ92" s="41"/>
      <c r="AZA92" s="42"/>
      <c r="AZB92" s="66"/>
      <c r="AZC92" s="41"/>
      <c r="AZD92" s="42"/>
      <c r="AZE92" s="66"/>
      <c r="AZF92" s="41"/>
      <c r="AZG92" s="42"/>
      <c r="AZI92" s="41"/>
      <c r="AZJ92" s="42"/>
      <c r="AZK92" s="66"/>
      <c r="AZL92" s="41"/>
      <c r="AZM92" s="42"/>
      <c r="AZN92" s="66"/>
      <c r="AZO92" s="41"/>
      <c r="AZP92" s="42"/>
      <c r="AZR92" s="41"/>
      <c r="AZS92" s="42"/>
      <c r="AZT92" s="66"/>
      <c r="AZU92" s="41"/>
      <c r="AZV92" s="42"/>
      <c r="AZW92" s="66"/>
      <c r="AZX92" s="41"/>
      <c r="AZY92" s="42"/>
    </row>
    <row r="93" spans="2:1377" x14ac:dyDescent="0.15">
      <c r="B93" s="41">
        <v>637.92899922720903</v>
      </c>
      <c r="C93" s="42">
        <v>26.8865547007745</v>
      </c>
      <c r="E93" s="41">
        <v>645.15764606954895</v>
      </c>
      <c r="F93" s="42">
        <v>28.933718924864898</v>
      </c>
      <c r="H93" s="41">
        <v>673.43751317539602</v>
      </c>
      <c r="I93" s="42">
        <v>30.3796018783843</v>
      </c>
      <c r="J93" s="66"/>
      <c r="K93" s="41">
        <v>742.83499777754002</v>
      </c>
      <c r="L93" s="42">
        <v>33.414923077465701</v>
      </c>
      <c r="N93" s="41">
        <v>783.28722650070404</v>
      </c>
      <c r="O93" s="42">
        <v>39.675449650070597</v>
      </c>
      <c r="P93" s="66"/>
      <c r="Q93" s="41">
        <v>792.50027893519496</v>
      </c>
      <c r="R93" s="42">
        <v>42.660983909439402</v>
      </c>
      <c r="S93" s="66"/>
      <c r="T93" s="41">
        <v>801.96981136968998</v>
      </c>
      <c r="U93" s="42">
        <v>46.300879052182601</v>
      </c>
      <c r="V93" s="66"/>
      <c r="W93" s="41">
        <v>915.17614289787696</v>
      </c>
      <c r="X93" s="42">
        <v>49.471912245699897</v>
      </c>
      <c r="Z93" s="41">
        <v>1011.23804247557</v>
      </c>
      <c r="AA93" s="42">
        <v>56.444057270569097</v>
      </c>
      <c r="AB93" s="66"/>
      <c r="AC93" s="41">
        <v>1023.87463848196</v>
      </c>
      <c r="AD93" s="42">
        <v>60.387960837633301</v>
      </c>
      <c r="AE93" s="66"/>
      <c r="AF93" s="41">
        <v>1037.0091544883401</v>
      </c>
      <c r="AG93" s="42">
        <v>65.191446088821394</v>
      </c>
      <c r="AH93" s="66"/>
      <c r="AI93" s="41">
        <v>1133.03013225111</v>
      </c>
      <c r="AJ93" s="42">
        <v>71.855934281653205</v>
      </c>
      <c r="AL93" s="41">
        <v>1225.90659586523</v>
      </c>
      <c r="AM93" s="42">
        <v>79.207654820303205</v>
      </c>
      <c r="AN93" s="66"/>
      <c r="AO93" s="41">
        <v>1241.02596878233</v>
      </c>
      <c r="AP93" s="42">
        <v>84.935502500135996</v>
      </c>
      <c r="AQ93" s="66"/>
      <c r="AR93" s="41">
        <v>1256.7037416994301</v>
      </c>
      <c r="AS93" s="42">
        <v>91.921418392633797</v>
      </c>
      <c r="AT93" s="66"/>
      <c r="AU93" s="41">
        <v>1273.41618749638</v>
      </c>
      <c r="AV93" s="42">
        <v>99.673226832652901</v>
      </c>
      <c r="AX93" s="41">
        <v>1583.8226087253099</v>
      </c>
      <c r="AY93" s="42">
        <v>109.046613488247</v>
      </c>
      <c r="AZ93" s="66"/>
      <c r="BA93" s="41">
        <v>1592.1709600413801</v>
      </c>
      <c r="BB93" s="42">
        <v>116.635417115065</v>
      </c>
      <c r="BC93" s="66"/>
      <c r="BD93" s="41">
        <v>1612.8837026735</v>
      </c>
      <c r="BE93" s="42">
        <v>125.89315099370999</v>
      </c>
      <c r="BF93" s="66"/>
      <c r="BG93" s="41">
        <v>1634.9647126258301</v>
      </c>
      <c r="BH93" s="42">
        <v>136.19725514577601</v>
      </c>
      <c r="BJ93" s="41">
        <v>2179.67852255652</v>
      </c>
      <c r="BK93" s="42">
        <v>181.33726276247799</v>
      </c>
      <c r="BL93" s="66"/>
      <c r="BM93" s="41">
        <v>2191.6153928365002</v>
      </c>
      <c r="BN93" s="42">
        <v>193.79530524799699</v>
      </c>
      <c r="BO93" s="66"/>
      <c r="BP93" s="41">
        <v>2220.4860933964601</v>
      </c>
      <c r="BQ93" s="42">
        <v>209.008538278711</v>
      </c>
      <c r="BR93" s="66"/>
      <c r="BS93" s="41">
        <v>2251.2618234080501</v>
      </c>
      <c r="BT93" s="42">
        <v>226.02109689392401</v>
      </c>
      <c r="BV93" s="41">
        <v>2872.0122959954301</v>
      </c>
      <c r="BW93" s="42">
        <v>271.73328655195797</v>
      </c>
      <c r="BX93" s="66"/>
      <c r="BY93" s="41">
        <v>2889.21089191697</v>
      </c>
      <c r="BZ93" s="42">
        <v>285.28479963002297</v>
      </c>
      <c r="CA93" s="66"/>
      <c r="CB93" s="41">
        <v>2906.2211678385002</v>
      </c>
      <c r="CC93" s="42">
        <v>304.65633353981099</v>
      </c>
      <c r="CD93" s="66"/>
      <c r="CE93" s="41">
        <v>2924.1641637600501</v>
      </c>
      <c r="CF93" s="42">
        <v>325.22710013153397</v>
      </c>
      <c r="CG93" s="66"/>
      <c r="CH93" s="41">
        <v>2965.61047560312</v>
      </c>
      <c r="CI93" s="42">
        <v>349.20737867272697</v>
      </c>
      <c r="CJ93" s="66"/>
      <c r="CK93" s="41">
        <v>3081.2612862692799</v>
      </c>
      <c r="CL93" s="42">
        <v>366.74487031052797</v>
      </c>
      <c r="CN93" s="41">
        <v>3762.1559620379498</v>
      </c>
      <c r="CO93" s="42">
        <v>389.30774789615799</v>
      </c>
      <c r="CP93" s="66"/>
      <c r="CQ93" s="41">
        <v>3786.54992027869</v>
      </c>
      <c r="CR93" s="42">
        <v>407.02603497888998</v>
      </c>
      <c r="CS93" s="66"/>
      <c r="CT93" s="41">
        <v>3811.67161851945</v>
      </c>
      <c r="CU93" s="42">
        <v>432.24468207747702</v>
      </c>
      <c r="CV93" s="66"/>
      <c r="CW93" s="41">
        <v>3838.1180267601799</v>
      </c>
      <c r="CX93" s="42">
        <v>459.10820482979102</v>
      </c>
      <c r="CY93" s="66"/>
      <c r="CZ93" s="41">
        <v>4002.4466779639301</v>
      </c>
      <c r="DA93" s="42">
        <v>474.15555309170401</v>
      </c>
      <c r="DB93" s="66"/>
      <c r="DC93" s="41">
        <v>4005.4070000000002</v>
      </c>
      <c r="DD93" s="42">
        <v>513.61253520187404</v>
      </c>
      <c r="DF93" s="41">
        <v>4765.01997249126</v>
      </c>
      <c r="DG93" s="42">
        <v>536.00707663975004</v>
      </c>
      <c r="DH93" s="66"/>
      <c r="DI93" s="41">
        <v>4797.1747797288699</v>
      </c>
      <c r="DJ93" s="42">
        <v>558.42634108230698</v>
      </c>
      <c r="DK93" s="66"/>
      <c r="DL93" s="41">
        <v>4830.9733869664797</v>
      </c>
      <c r="DM93" s="42">
        <v>590.26499257851003</v>
      </c>
      <c r="DN93" s="66"/>
      <c r="DO93" s="41">
        <v>4987.3403159168702</v>
      </c>
      <c r="DP93" s="42">
        <v>603.419019914096</v>
      </c>
      <c r="DQ93" s="66"/>
      <c r="DR93" s="41">
        <v>4904.3356014416704</v>
      </c>
      <c r="DS93" s="42">
        <v>664.03715964221396</v>
      </c>
      <c r="DT93" s="66"/>
      <c r="DU93" s="41">
        <v>5069.26720880622</v>
      </c>
      <c r="DV93" s="42">
        <v>693.50154952876699</v>
      </c>
      <c r="DX93" s="41">
        <v>5795.4288646723899</v>
      </c>
      <c r="DY93" s="42">
        <v>723.26601486473601</v>
      </c>
      <c r="DZ93" s="66"/>
      <c r="EA93" s="41">
        <v>5796.5519446723902</v>
      </c>
      <c r="EB93" s="42">
        <v>753.447410363274</v>
      </c>
      <c r="EC93" s="66"/>
      <c r="ED93" s="41">
        <v>5837.35531758449</v>
      </c>
      <c r="EE93" s="42">
        <v>796.21873857096205</v>
      </c>
      <c r="EF93" s="66"/>
      <c r="EG93" s="41">
        <v>6025.9758092328902</v>
      </c>
      <c r="EH93" s="42">
        <v>813.82652857998596</v>
      </c>
      <c r="EI93" s="66"/>
      <c r="EJ93" s="41">
        <v>5967.2357963207796</v>
      </c>
      <c r="EK93" s="42">
        <v>895.52706251034704</v>
      </c>
      <c r="EL93" s="66"/>
      <c r="EM93" s="41">
        <v>6124.2898933075303</v>
      </c>
      <c r="EN93" s="42">
        <v>935.33184225798198</v>
      </c>
      <c r="EP93" s="41">
        <v>1643.3506176727601</v>
      </c>
      <c r="EQ93" s="42">
        <v>52.191395827530201</v>
      </c>
      <c r="ER93" s="66"/>
      <c r="ES93" s="41">
        <v>1669.9922645151</v>
      </c>
      <c r="ET93" s="42">
        <v>55.7387993234329</v>
      </c>
      <c r="EU93" s="66"/>
      <c r="EV93" s="41">
        <v>1701.09695135744</v>
      </c>
      <c r="EW93" s="42">
        <v>60.0645090633355</v>
      </c>
      <c r="EX93" s="66"/>
      <c r="EY93" s="41">
        <v>1852.5340000000001</v>
      </c>
      <c r="EZ93" s="42">
        <v>65.686764002569802</v>
      </c>
      <c r="FB93" s="41">
        <v>1995.8631821224101</v>
      </c>
      <c r="FC93" s="42">
        <v>77.079051173080899</v>
      </c>
      <c r="FD93" s="66"/>
      <c r="FE93" s="41">
        <v>2027.7247345569001</v>
      </c>
      <c r="FF93" s="42">
        <v>82.2610923513286</v>
      </c>
      <c r="FG93" s="66"/>
      <c r="FH93" s="41">
        <v>2064.8827669913999</v>
      </c>
      <c r="FI93" s="42">
        <v>88.583002852567901</v>
      </c>
      <c r="FJ93" s="66"/>
      <c r="FK93" s="41">
        <v>2255.6173294349801</v>
      </c>
      <c r="FL93" s="42">
        <v>97.370418469577999</v>
      </c>
      <c r="FN93" s="41">
        <v>2521.6818231458501</v>
      </c>
      <c r="FO93" s="42">
        <v>109.876901534377</v>
      </c>
      <c r="FP93" s="66"/>
      <c r="FQ93" s="41">
        <v>2560.20241915223</v>
      </c>
      <c r="FR93" s="42">
        <v>116.718634028151</v>
      </c>
      <c r="FS93" s="66"/>
      <c r="FT93" s="41">
        <v>2604.98093515861</v>
      </c>
      <c r="FU93" s="42">
        <v>125.056178148047</v>
      </c>
      <c r="FV93" s="66"/>
      <c r="FW93" s="41">
        <v>2824.6318439338102</v>
      </c>
      <c r="FX93" s="42">
        <v>137.08393029615499</v>
      </c>
      <c r="FZ93" s="41">
        <v>3073.14025216049</v>
      </c>
      <c r="GA93" s="42">
        <v>154.11293771002099</v>
      </c>
      <c r="GB93" s="66"/>
      <c r="GC93" s="41">
        <v>3120.6146250775801</v>
      </c>
      <c r="GD93" s="42">
        <v>164.068233699372</v>
      </c>
      <c r="GE93" s="66"/>
      <c r="GF93" s="41">
        <v>3247.3397167459698</v>
      </c>
      <c r="GG93" s="42">
        <v>170.34080247883901</v>
      </c>
      <c r="GH93" s="66"/>
      <c r="GI93" s="41">
        <v>3237.8332709117799</v>
      </c>
      <c r="GJ93" s="42">
        <v>189.66356236220199</v>
      </c>
      <c r="GL93" s="41">
        <v>3911.33838509828</v>
      </c>
      <c r="GM93" s="42">
        <v>212.404604451772</v>
      </c>
      <c r="GN93" s="66"/>
      <c r="GO93" s="41">
        <v>3958.51273641434</v>
      </c>
      <c r="GP93" s="42">
        <v>225.596817594572</v>
      </c>
      <c r="GQ93" s="66"/>
      <c r="GR93" s="41">
        <v>4026.6914790464598</v>
      </c>
      <c r="GS93" s="42">
        <v>241.696514632451</v>
      </c>
      <c r="GT93" s="66"/>
      <c r="GU93" s="41">
        <v>4103.0925726798096</v>
      </c>
      <c r="GV93" s="42">
        <v>259.57939985714899</v>
      </c>
      <c r="GX93" s="41">
        <v>5355.6036813517203</v>
      </c>
      <c r="GY93" s="42">
        <v>353.39510950397801</v>
      </c>
      <c r="GZ93" s="66"/>
      <c r="HA93" s="41">
        <v>5419.3085516316996</v>
      </c>
      <c r="HB93" s="42">
        <v>375.06701157654402</v>
      </c>
      <c r="HC93" s="66"/>
      <c r="HD93" s="41">
        <v>5511.46725219165</v>
      </c>
      <c r="HE93" s="42">
        <v>401.542076712209</v>
      </c>
      <c r="HF93" s="66"/>
      <c r="HG93" s="41">
        <v>5744.7719581967503</v>
      </c>
      <c r="HH93" s="42">
        <v>416.724177481185</v>
      </c>
      <c r="HJ93" s="41">
        <v>6993.6430395185598</v>
      </c>
      <c r="HK93" s="42">
        <v>531.34629347969803</v>
      </c>
      <c r="HL93" s="66"/>
      <c r="HM93" s="41">
        <v>7058.9736354401002</v>
      </c>
      <c r="HN93" s="42">
        <v>554.88346694650795</v>
      </c>
      <c r="HO93" s="66"/>
      <c r="HP93" s="41">
        <v>7142.9079113616299</v>
      </c>
      <c r="HQ93" s="42">
        <v>588.65263043769801</v>
      </c>
      <c r="HR93" s="66"/>
      <c r="HS93" s="41">
        <v>7233.2829072831901</v>
      </c>
      <c r="HT93" s="42">
        <v>624.45068201145705</v>
      </c>
      <c r="HU93" s="66"/>
      <c r="HV93" s="41">
        <v>7530.7256746554904</v>
      </c>
      <c r="HW93" s="42">
        <v>643.91376417811296</v>
      </c>
      <c r="HX93" s="66"/>
      <c r="HY93" s="41">
        <v>7502.9229999999998</v>
      </c>
      <c r="HZ93" s="42">
        <v>712.68578779970505</v>
      </c>
      <c r="IB93" s="41">
        <v>8953.1674925947209</v>
      </c>
      <c r="IC93" s="42">
        <v>762.86960908313301</v>
      </c>
      <c r="ID93" s="66"/>
      <c r="IE93" s="41">
        <v>9031.7099508354604</v>
      </c>
      <c r="IF93" s="42">
        <v>793.66326203893595</v>
      </c>
      <c r="IG93" s="66"/>
      <c r="IH93" s="41">
        <v>9132.1211490762107</v>
      </c>
      <c r="II93" s="42">
        <v>837.63012241245497</v>
      </c>
      <c r="IJ93" s="66"/>
      <c r="IK93" s="41">
        <v>9240.0535573169509</v>
      </c>
      <c r="IL93" s="42">
        <v>884.39517479817596</v>
      </c>
      <c r="IM93" s="66"/>
      <c r="IN93" s="41">
        <v>9393.1401337984498</v>
      </c>
      <c r="IO93" s="42">
        <v>938.98795085242602</v>
      </c>
      <c r="IP93" s="66"/>
      <c r="IQ93" s="41">
        <v>9533.9560000000001</v>
      </c>
      <c r="IR93" s="42">
        <v>1000.12516223945</v>
      </c>
      <c r="IT93" s="41">
        <v>11144.164492387399</v>
      </c>
      <c r="IU93" s="42">
        <v>1052.17231492721</v>
      </c>
      <c r="IV93" s="66"/>
      <c r="IW93" s="41">
        <v>11236.484299625001</v>
      </c>
      <c r="IX93" s="42">
        <v>1091.15136725602</v>
      </c>
      <c r="IY93" s="66"/>
      <c r="IZ93" s="41">
        <v>11353.9379068626</v>
      </c>
      <c r="JA93" s="42">
        <v>1146.6664652212301</v>
      </c>
      <c r="JB93" s="66"/>
      <c r="JC93" s="41">
        <v>11479.993214100199</v>
      </c>
      <c r="JD93" s="42">
        <v>1205.8061565293499</v>
      </c>
      <c r="JE93" s="66"/>
      <c r="JF93" s="41">
        <v>11625.4801213378</v>
      </c>
      <c r="JG93" s="42">
        <v>1275.0400726873099</v>
      </c>
      <c r="JH93" s="66"/>
      <c r="JI93" s="41">
        <v>12086.748379238599</v>
      </c>
      <c r="JJ93" s="42">
        <v>1307.6956981875301</v>
      </c>
      <c r="JL93" s="41">
        <v>13501.8615762135</v>
      </c>
      <c r="JM93" s="42">
        <v>1419.9026918877601</v>
      </c>
      <c r="JN93" s="66"/>
      <c r="JO93" s="41">
        <v>13575.182656213499</v>
      </c>
      <c r="JP93" s="42">
        <v>1472.4014257101801</v>
      </c>
      <c r="JQ93" s="66"/>
      <c r="JR93" s="41">
        <v>13716.3720291256</v>
      </c>
      <c r="JS93" s="42">
        <v>1546.9871331833201</v>
      </c>
      <c r="JT93" s="66"/>
      <c r="JU93" s="41">
        <v>13867.883442037701</v>
      </c>
      <c r="JV93" s="42">
        <v>1626.55132254773</v>
      </c>
      <c r="JW93" s="66"/>
      <c r="JX93" s="41">
        <v>14084.068507861901</v>
      </c>
      <c r="JY93" s="42">
        <v>1719.84588225573</v>
      </c>
      <c r="JZ93" s="66"/>
      <c r="KA93" s="41">
        <v>14598.1950382466</v>
      </c>
      <c r="KB93" s="42">
        <v>1763.8727577754</v>
      </c>
      <c r="KD93" s="41">
        <v>3134.3521511065901</v>
      </c>
      <c r="KE93" s="42">
        <v>134.491266697231</v>
      </c>
      <c r="KF93" s="66"/>
      <c r="KG93" s="41">
        <v>3221.9384780947498</v>
      </c>
      <c r="KH93" s="42">
        <v>136.11117664336101</v>
      </c>
      <c r="KI93" s="66"/>
      <c r="KJ93" s="41">
        <v>3193.3273646858702</v>
      </c>
      <c r="KK93" s="42">
        <v>147.04842775594199</v>
      </c>
      <c r="KL93" s="66"/>
      <c r="KM93" s="41">
        <v>3572.3072372147099</v>
      </c>
      <c r="KN93" s="42">
        <v>149.785063367878</v>
      </c>
      <c r="KP93" s="41">
        <v>3794.90527429128</v>
      </c>
      <c r="KQ93" s="42">
        <v>195.80299002703799</v>
      </c>
      <c r="KR93" s="66"/>
      <c r="KS93" s="41">
        <v>3826.9472159954198</v>
      </c>
      <c r="KT93" s="42">
        <v>203.858264382584</v>
      </c>
      <c r="KU93" s="66"/>
      <c r="KV93" s="41">
        <v>3941.1074850381301</v>
      </c>
      <c r="KW93" s="42">
        <v>207.57349554639899</v>
      </c>
      <c r="KX93" s="66"/>
      <c r="KY93" s="41">
        <v>4335.9541060699203</v>
      </c>
      <c r="KZ93" s="42">
        <v>218.62294134486399</v>
      </c>
      <c r="LB93" s="41">
        <v>4767.2709756096601</v>
      </c>
      <c r="LC93" s="42">
        <v>279.00407524842899</v>
      </c>
      <c r="LD93" s="66"/>
      <c r="LE93" s="41">
        <v>4894.5835344257603</v>
      </c>
      <c r="LF93" s="42">
        <v>281.31686850902702</v>
      </c>
      <c r="LG93" s="66"/>
      <c r="LH93" s="41">
        <v>4943.6433567902905</v>
      </c>
      <c r="LI93" s="42">
        <v>293.98778362015503</v>
      </c>
      <c r="LJ93" s="66"/>
      <c r="LK93" s="41">
        <v>5305.5480600000001</v>
      </c>
      <c r="LL93" s="42">
        <v>318.22184255274902</v>
      </c>
      <c r="LN93" s="41">
        <v>5818.0910547323801</v>
      </c>
      <c r="LO93" s="42">
        <v>388.95097940919601</v>
      </c>
      <c r="LP93" s="66"/>
      <c r="LQ93" s="41">
        <v>5865.2357657743496</v>
      </c>
      <c r="LR93" s="42">
        <v>404.22218768630597</v>
      </c>
      <c r="LS93" s="66"/>
      <c r="LT93" s="41">
        <v>6035.5363904851201</v>
      </c>
      <c r="LU93" s="42">
        <v>410.70329548661903</v>
      </c>
      <c r="LV93" s="66"/>
      <c r="LW93" s="41">
        <v>6104.2486902562596</v>
      </c>
      <c r="LX93" s="42">
        <v>431.36556815437802</v>
      </c>
      <c r="LZ93" s="41">
        <v>7370.9626399520002</v>
      </c>
      <c r="MA93" s="42">
        <v>539.08172357499905</v>
      </c>
      <c r="MB93" s="66"/>
      <c r="MC93" s="41">
        <v>7420.6798658732496</v>
      </c>
      <c r="MD93" s="42">
        <v>558.97756403636197</v>
      </c>
      <c r="ME93" s="66"/>
      <c r="MF93" s="41">
        <v>7488.81536571572</v>
      </c>
      <c r="MG93" s="42">
        <v>583.88843431104897</v>
      </c>
      <c r="MH93" s="66"/>
      <c r="MI93" s="41">
        <v>7715.7411000000002</v>
      </c>
      <c r="MJ93" s="42">
        <v>594.46906194939902</v>
      </c>
      <c r="ML93" s="41">
        <v>10078.6889304161</v>
      </c>
      <c r="MM93" s="42">
        <v>892.292648815642</v>
      </c>
      <c r="MN93" s="66"/>
      <c r="MO93" s="41">
        <v>10145.5425796121</v>
      </c>
      <c r="MP93" s="42">
        <v>924.70040508076795</v>
      </c>
      <c r="MQ93" s="66"/>
      <c r="MR93" s="41">
        <v>10237.2675100041</v>
      </c>
      <c r="MS93" s="42">
        <v>965.29451800373295</v>
      </c>
      <c r="MT93" s="66"/>
      <c r="MU93" s="41">
        <v>10544.3851</v>
      </c>
      <c r="MV93" s="42">
        <v>982.16094065524396</v>
      </c>
      <c r="MX93" s="41">
        <v>13159.9906090616</v>
      </c>
      <c r="MY93" s="42">
        <v>1350.70495252098</v>
      </c>
      <c r="MZ93" s="66"/>
      <c r="NA93" s="41">
        <v>13463.0875688668</v>
      </c>
      <c r="NB93" s="42">
        <v>1346.1595276143501</v>
      </c>
      <c r="NC93" s="66"/>
      <c r="ND93" s="41">
        <v>13559.199100771</v>
      </c>
      <c r="NE93" s="42">
        <v>1394.57031883231</v>
      </c>
      <c r="NF93" s="66"/>
      <c r="NG93" s="41">
        <v>13662.8890758753</v>
      </c>
      <c r="NH93" s="42">
        <v>1446.90452606537</v>
      </c>
      <c r="NI93" s="66"/>
      <c r="NJ93" s="41">
        <v>13800.4439252839</v>
      </c>
      <c r="NK93" s="42">
        <v>1510.0799619142699</v>
      </c>
      <c r="NL93" s="66"/>
      <c r="NM93" s="41">
        <v>13954.63408</v>
      </c>
      <c r="NN93" s="42">
        <v>1581.7828210713801</v>
      </c>
      <c r="NP93" s="41">
        <v>16728.484368985501</v>
      </c>
      <c r="NQ93" s="42">
        <v>1940.7975335617</v>
      </c>
      <c r="NR93" s="66"/>
      <c r="NS93" s="41">
        <v>16806.747944753999</v>
      </c>
      <c r="NT93" s="42">
        <v>1987.0833409071199</v>
      </c>
      <c r="NU93" s="66"/>
      <c r="NV93" s="41">
        <v>16909.410268522599</v>
      </c>
      <c r="NW93" s="42">
        <v>2052.1452159277901</v>
      </c>
      <c r="NX93" s="66"/>
      <c r="NY93" s="41">
        <v>17020.0019342911</v>
      </c>
      <c r="NZ93" s="42">
        <v>2122.4899242644101</v>
      </c>
      <c r="OA93" s="66"/>
      <c r="OB93" s="41">
        <v>17495.553878082799</v>
      </c>
      <c r="OC93" s="42">
        <v>2143.3568995158398</v>
      </c>
      <c r="OD93" s="66"/>
      <c r="OE93" s="41">
        <v>17655.511500000001</v>
      </c>
      <c r="OF93" s="42">
        <v>2235.20030597698</v>
      </c>
      <c r="OH93" s="41">
        <v>20708.388536452901</v>
      </c>
      <c r="OI93" s="42">
        <v>2678.66654839286</v>
      </c>
      <c r="OJ93" s="66"/>
      <c r="OK93" s="41">
        <v>20798.8833515193</v>
      </c>
      <c r="OL93" s="42">
        <v>2737.2502734216</v>
      </c>
      <c r="OM93" s="66"/>
      <c r="ON93" s="41">
        <v>20917.072526585602</v>
      </c>
      <c r="OO93" s="42">
        <v>2819.3830207367901</v>
      </c>
      <c r="OP93" s="66"/>
      <c r="OQ93" s="41">
        <v>21423.6039193898</v>
      </c>
      <c r="OR93" s="42">
        <v>2823.9774328946201</v>
      </c>
      <c r="OS93" s="66"/>
      <c r="OT93" s="41">
        <v>21585.635183528499</v>
      </c>
      <c r="OU93" s="42">
        <v>2925.9858233867499</v>
      </c>
      <c r="OV93" s="66"/>
      <c r="OW93" s="41">
        <v>21792.837800000001</v>
      </c>
      <c r="OX93" s="42">
        <v>3044.24212843539</v>
      </c>
      <c r="OZ93" s="41">
        <v>25469.841558694199</v>
      </c>
      <c r="PA93" s="42">
        <v>3506.2441330284601</v>
      </c>
      <c r="PB93" s="66"/>
      <c r="PC93" s="41">
        <v>25130.705573585801</v>
      </c>
      <c r="PD93" s="42">
        <v>3685.8087271218901</v>
      </c>
      <c r="PE93" s="66"/>
      <c r="PF93" s="41">
        <v>25272.704114624299</v>
      </c>
      <c r="PG93" s="42">
        <v>3795.8774110361301</v>
      </c>
      <c r="PH93" s="66"/>
      <c r="PI93" s="41">
        <v>25883.176011429299</v>
      </c>
      <c r="PJ93" s="42">
        <v>3801.4900451399999</v>
      </c>
      <c r="PK93" s="66"/>
      <c r="PL93" s="41">
        <v>26107.150080164502</v>
      </c>
      <c r="PM93" s="42">
        <v>3941.3326834040399</v>
      </c>
      <c r="PN93" s="66"/>
      <c r="PO93" s="41">
        <v>26326.780200000001</v>
      </c>
      <c r="PP93" s="42">
        <v>4097.0661478899901</v>
      </c>
      <c r="PR93" s="41">
        <v>441.92769174890498</v>
      </c>
      <c r="PS93" s="42">
        <v>21.5680296274897</v>
      </c>
      <c r="PT93" s="66"/>
      <c r="PU93" s="41">
        <v>427.22244238043697</v>
      </c>
      <c r="PV93" s="42">
        <v>24.2268088523968</v>
      </c>
      <c r="PW93" s="66"/>
      <c r="PX93" s="41">
        <v>425.73380922277602</v>
      </c>
      <c r="PY93" s="42">
        <v>26.557247022334401</v>
      </c>
      <c r="PZ93" s="66"/>
      <c r="QA93" s="41">
        <v>490.80210000000102</v>
      </c>
      <c r="QB93" s="42">
        <v>28.421311998631602</v>
      </c>
      <c r="QD93" s="41">
        <v>529.56811537636304</v>
      </c>
      <c r="QE93" s="42">
        <v>32.893924733848102</v>
      </c>
      <c r="QF93" s="66"/>
      <c r="QG93" s="41">
        <v>530.32572781085503</v>
      </c>
      <c r="QH93" s="42">
        <v>35.681325601838701</v>
      </c>
      <c r="QI93" s="66"/>
      <c r="QJ93" s="41">
        <v>529.45822024534698</v>
      </c>
      <c r="QK93" s="42">
        <v>39.0776336924961</v>
      </c>
      <c r="QL93" s="66"/>
      <c r="QM93" s="41">
        <v>611.71560000000102</v>
      </c>
      <c r="QN93" s="42">
        <v>42.019905493039097</v>
      </c>
      <c r="QP93" s="41">
        <v>696.34480634151805</v>
      </c>
      <c r="QQ93" s="42">
        <v>46.684325948781499</v>
      </c>
      <c r="QR93" s="66"/>
      <c r="QS93" s="41">
        <v>699.31804234790195</v>
      </c>
      <c r="QT93" s="42">
        <v>50.3683875409207</v>
      </c>
      <c r="QU93" s="66"/>
      <c r="QV93" s="41">
        <v>726.13796156194599</v>
      </c>
      <c r="QW93" s="42">
        <v>53.023370534323597</v>
      </c>
      <c r="QX93" s="66"/>
      <c r="QY93" s="41">
        <v>765.65617299982796</v>
      </c>
      <c r="QZ93" s="42">
        <v>60.842886827578297</v>
      </c>
      <c r="RB93" s="41">
        <v>840.45426460617705</v>
      </c>
      <c r="RC93" s="42">
        <v>65.550656242727001</v>
      </c>
      <c r="RD93" s="66"/>
      <c r="RE93" s="41">
        <v>843.49443752327397</v>
      </c>
      <c r="RF93" s="42">
        <v>70.891611514634405</v>
      </c>
      <c r="RG93" s="66"/>
      <c r="RH93" s="41">
        <v>844.40501044037296</v>
      </c>
      <c r="RI93" s="42">
        <v>77.402973384179802</v>
      </c>
      <c r="RJ93" s="66"/>
      <c r="RK93" s="41">
        <v>844.21818749637998</v>
      </c>
      <c r="RL93" s="42">
        <v>84.643628463007502</v>
      </c>
      <c r="RN93" s="41">
        <v>1099.11273345072</v>
      </c>
      <c r="RO93" s="42">
        <v>90.125820549799002</v>
      </c>
      <c r="RP93" s="66"/>
      <c r="RQ93" s="41">
        <v>1092.96604476679</v>
      </c>
      <c r="RR93" s="42">
        <v>97.200940147420695</v>
      </c>
      <c r="RS93" s="66"/>
      <c r="RT93" s="41">
        <v>1134.9137505574599</v>
      </c>
      <c r="RU93" s="42">
        <v>102.298802829192</v>
      </c>
      <c r="RV93" s="66"/>
      <c r="RW93" s="41">
        <v>1097.7581973512299</v>
      </c>
      <c r="RX93" s="42">
        <v>115.450433445464</v>
      </c>
      <c r="RZ93" s="41">
        <v>1518.88453079749</v>
      </c>
      <c r="SA93" s="42">
        <v>149.78145076756201</v>
      </c>
      <c r="SB93" s="66"/>
      <c r="SC93" s="41">
        <v>1559.8909617494101</v>
      </c>
      <c r="SD93" s="42">
        <v>156.004966369214</v>
      </c>
      <c r="SE93" s="66"/>
      <c r="SF93" s="41">
        <v>1516.7378616374201</v>
      </c>
      <c r="SG93" s="42">
        <v>175.557315406859</v>
      </c>
      <c r="SH93" s="66"/>
      <c r="SI93" s="41">
        <v>1520.47</v>
      </c>
      <c r="SJ93" s="42">
        <v>191.427928218955</v>
      </c>
      <c r="SL93" s="41">
        <v>2019.3939872907999</v>
      </c>
      <c r="SM93" s="42">
        <v>223.54419170549599</v>
      </c>
      <c r="SN93" s="66"/>
      <c r="SO93" s="41">
        <v>2018.62330321234</v>
      </c>
      <c r="SP93" s="42">
        <v>236.18864076015399</v>
      </c>
      <c r="SQ93" s="66"/>
      <c r="SR93" s="41">
        <v>2010.6486191338699</v>
      </c>
      <c r="SS93" s="42">
        <v>254.201359797115</v>
      </c>
      <c r="ST93" s="66"/>
      <c r="SU93" s="41">
        <v>2001.55033505542</v>
      </c>
      <c r="SV93" s="42">
        <v>273.36044095787298</v>
      </c>
      <c r="SW93" s="66"/>
      <c r="SX93" s="41">
        <v>2010.84816689849</v>
      </c>
      <c r="SY93" s="42">
        <v>295.72544962446898</v>
      </c>
      <c r="SZ93" s="66"/>
      <c r="TA93" s="41">
        <v>2090.02</v>
      </c>
      <c r="TB93" s="42">
        <v>311.47175795621899</v>
      </c>
      <c r="TD93" s="41">
        <v>2692.1249759265902</v>
      </c>
      <c r="TE93" s="42">
        <v>319.44632440423101</v>
      </c>
      <c r="TF93" s="66"/>
      <c r="TG93" s="41">
        <v>2696.30349416734</v>
      </c>
      <c r="TH93" s="42">
        <v>335.96881833989102</v>
      </c>
      <c r="TI93" s="66"/>
      <c r="TJ93" s="41">
        <v>2693.31711240809</v>
      </c>
      <c r="TK93" s="42">
        <v>359.416036984595</v>
      </c>
      <c r="TL93" s="66"/>
      <c r="TM93" s="41">
        <v>2689.3420806488398</v>
      </c>
      <c r="TN93" s="42">
        <v>384.42783836123499</v>
      </c>
      <c r="TO93" s="66"/>
      <c r="TP93" s="41">
        <v>2709.38561713033</v>
      </c>
      <c r="TQ93" s="42">
        <v>413.70136408226699</v>
      </c>
      <c r="TR93" s="66"/>
      <c r="TS93" s="41">
        <v>2779.4270000000001</v>
      </c>
      <c r="TT93" s="42">
        <v>434.43719561600301</v>
      </c>
      <c r="TV93" s="41">
        <v>3453.82586851205</v>
      </c>
      <c r="TW93" s="42">
        <v>438.88765657082001</v>
      </c>
      <c r="TX93" s="66"/>
      <c r="TY93" s="41">
        <v>3463.5190757496498</v>
      </c>
      <c r="TZ93" s="42">
        <v>459.78606917459098</v>
      </c>
      <c r="UA93" s="66"/>
      <c r="UB93" s="41">
        <v>3466.0864829872498</v>
      </c>
      <c r="UC93" s="42">
        <v>489.38481418037799</v>
      </c>
      <c r="UD93" s="66"/>
      <c r="UE93" s="41">
        <v>3467.8001902248502</v>
      </c>
      <c r="UF93" s="42">
        <v>521.00224021898305</v>
      </c>
      <c r="UG93" s="66"/>
      <c r="UH93" s="41">
        <v>3465.4614974624501</v>
      </c>
      <c r="UI93" s="42">
        <v>558.09810048201598</v>
      </c>
      <c r="UJ93" s="66"/>
      <c r="UK93" s="41">
        <v>3584.7982088062399</v>
      </c>
      <c r="UL93" s="42">
        <v>584.53408708020004</v>
      </c>
      <c r="UN93" s="41">
        <v>4211.7040823641601</v>
      </c>
      <c r="UO93" s="42">
        <v>592.14247271004899</v>
      </c>
      <c r="UP93" s="66"/>
      <c r="UQ93" s="41">
        <v>4185.8732423641704</v>
      </c>
      <c r="UR93" s="42">
        <v>620.26549995760797</v>
      </c>
      <c r="US93" s="66"/>
      <c r="UT93" s="41">
        <v>4189.1991752762597</v>
      </c>
      <c r="UU93" s="42">
        <v>660.02375845410404</v>
      </c>
      <c r="UV93" s="66"/>
      <c r="UW93" s="41">
        <v>4191.5006681883597</v>
      </c>
      <c r="UX93" s="42">
        <v>702.541582380004</v>
      </c>
      <c r="UY93" s="66"/>
      <c r="UZ93" s="41">
        <v>4230.2950140125604</v>
      </c>
      <c r="VA93" s="42">
        <v>752.49621997665599</v>
      </c>
      <c r="VB93" s="66"/>
      <c r="VC93" s="41">
        <v>4332.6328933075301</v>
      </c>
      <c r="VD93" s="42">
        <v>788.19706145412999</v>
      </c>
      <c r="VF93" s="41">
        <v>1221.97525029454</v>
      </c>
      <c r="VG93" s="42">
        <v>43.042755461508399</v>
      </c>
      <c r="VH93" s="66"/>
      <c r="VI93" s="41">
        <v>1234.12185713688</v>
      </c>
      <c r="VJ93" s="42">
        <v>46.324289072509103</v>
      </c>
      <c r="VK93" s="66"/>
      <c r="VL93" s="41">
        <v>1280.98089240083</v>
      </c>
      <c r="VM93" s="42">
        <v>48.644319153151599</v>
      </c>
      <c r="VN93" s="66"/>
      <c r="VO93" s="41">
        <v>1393.60896885174</v>
      </c>
      <c r="VP93" s="42">
        <v>53.508130130641199</v>
      </c>
      <c r="VR93" s="41">
        <v>1488.4249598737299</v>
      </c>
      <c r="VS93" s="42">
        <v>63.515215289990401</v>
      </c>
      <c r="VT93" s="66"/>
      <c r="VU93" s="41">
        <v>1503.37563230822</v>
      </c>
      <c r="VV93" s="42">
        <v>68.300852378971499</v>
      </c>
      <c r="VW93" s="66"/>
      <c r="VX93" s="41">
        <v>1519.85958474272</v>
      </c>
      <c r="VY93" s="42">
        <v>74.135464746058702</v>
      </c>
      <c r="VZ93" s="66"/>
      <c r="WA93" s="41">
        <v>1702.6842552927401</v>
      </c>
      <c r="WB93" s="42">
        <v>79.218667939753303</v>
      </c>
      <c r="WD93" s="41">
        <v>1891.8953508777399</v>
      </c>
      <c r="WE93" s="42">
        <v>90.356446656651499</v>
      </c>
      <c r="WF93" s="66"/>
      <c r="WG93" s="41">
        <v>1911.0892268841201</v>
      </c>
      <c r="WH93" s="42">
        <v>96.678317798582199</v>
      </c>
      <c r="WI93" s="66"/>
      <c r="WJ93" s="41">
        <v>1932.2402228905</v>
      </c>
      <c r="WK93" s="42">
        <v>104.378159281335</v>
      </c>
      <c r="WL93" s="66"/>
      <c r="WM93" s="41">
        <v>2089.8839254312502</v>
      </c>
      <c r="WN93" s="42">
        <v>115.056384353575</v>
      </c>
      <c r="WP93" s="41">
        <v>2302.2355896423801</v>
      </c>
      <c r="WQ93" s="42">
        <v>126.797532875451</v>
      </c>
      <c r="WR93" s="66"/>
      <c r="WS93" s="41">
        <v>2325.5515625594799</v>
      </c>
      <c r="WT93" s="42">
        <v>135.97879317787701</v>
      </c>
      <c r="WU93" s="66"/>
      <c r="WV93" s="41">
        <v>2351.24993547658</v>
      </c>
      <c r="WW93" s="42">
        <v>147.17679293485801</v>
      </c>
      <c r="WX93" s="66"/>
      <c r="WY93" s="41">
        <v>2379.43318749638</v>
      </c>
      <c r="WZ93" s="42">
        <v>159.60262642525399</v>
      </c>
      <c r="XB93" s="41">
        <v>2941.9186345490898</v>
      </c>
      <c r="XC93" s="42">
        <v>174.561204297063</v>
      </c>
      <c r="XD93" s="66"/>
      <c r="XE93" s="41">
        <v>2960.1029058651502</v>
      </c>
      <c r="XF93" s="42">
        <v>186.7256849465</v>
      </c>
      <c r="XG93" s="66"/>
      <c r="XH93" s="41">
        <v>2992.84036849727</v>
      </c>
      <c r="XI93" s="42">
        <v>201.56520456931901</v>
      </c>
      <c r="XJ93" s="66"/>
      <c r="XK93" s="41">
        <v>3028.6828311293998</v>
      </c>
      <c r="XL93" s="42">
        <v>218.082727273258</v>
      </c>
      <c r="XN93" s="41">
        <v>4034.0156978336499</v>
      </c>
      <c r="XO93" s="42">
        <v>290.28060947575602</v>
      </c>
      <c r="XP93" s="66"/>
      <c r="XQ93" s="41">
        <v>4059.0671281136201</v>
      </c>
      <c r="XR93" s="42">
        <v>310.250095151945</v>
      </c>
      <c r="XS93" s="66"/>
      <c r="XT93" s="41">
        <v>4103.9707886735796</v>
      </c>
      <c r="XU93" s="42">
        <v>334.635688533424</v>
      </c>
      <c r="XV93" s="66"/>
      <c r="XW93" s="41">
        <v>4153.0933705483703</v>
      </c>
      <c r="XX93" s="42">
        <v>361.90671562781199</v>
      </c>
      <c r="XZ93" s="41">
        <v>5288.4064221093104</v>
      </c>
      <c r="YA93" s="42">
        <v>434.964286197673</v>
      </c>
      <c r="YB93" s="66"/>
      <c r="YC93" s="41">
        <v>5317.7984580308503</v>
      </c>
      <c r="YD93" s="42">
        <v>456.68664305376899</v>
      </c>
      <c r="YE93" s="66"/>
      <c r="YF93" s="41">
        <v>5351.7628139523804</v>
      </c>
      <c r="YG93" s="42">
        <v>487.737385639526</v>
      </c>
      <c r="YH93" s="66"/>
      <c r="YI93" s="41">
        <v>5388.0552498739298</v>
      </c>
      <c r="YJ93" s="42">
        <v>520.71139116727397</v>
      </c>
      <c r="YK93" s="66"/>
      <c r="YL93" s="41">
        <v>5451.3166017169897</v>
      </c>
      <c r="YM93" s="42">
        <v>559.15102378245695</v>
      </c>
      <c r="YN93" s="66"/>
      <c r="YO93" s="41">
        <v>5520.4459999999999</v>
      </c>
      <c r="YP93" s="42">
        <v>602.13246841721502</v>
      </c>
      <c r="YR93" s="41">
        <v>6813.1055203720098</v>
      </c>
      <c r="YS93" s="42">
        <v>623.142150064514</v>
      </c>
      <c r="YT93" s="66"/>
      <c r="YU93" s="41">
        <v>6851.2170986127503</v>
      </c>
      <c r="YV93" s="42">
        <v>651.54336129758599</v>
      </c>
      <c r="YW93" s="66"/>
      <c r="YX93" s="41">
        <v>6895.4121368534998</v>
      </c>
      <c r="YY93" s="42">
        <v>691.96637136678896</v>
      </c>
      <c r="YZ93" s="66"/>
      <c r="ZA93" s="41">
        <v>6942.5016650942498</v>
      </c>
      <c r="ZB93" s="42">
        <v>735.02712718077396</v>
      </c>
      <c r="ZC93" s="66"/>
      <c r="ZD93" s="41">
        <v>7196.3522871313298</v>
      </c>
      <c r="ZE93" s="42">
        <v>759.18195802533603</v>
      </c>
      <c r="ZF93" s="66"/>
      <c r="ZG93" s="41">
        <v>7082.0003515387998</v>
      </c>
      <c r="ZH93" s="42">
        <v>841.76588371171499</v>
      </c>
      <c r="ZJ93" s="41">
        <v>8521.7762844289191</v>
      </c>
      <c r="ZK93" s="42">
        <v>857.92802587869801</v>
      </c>
      <c r="ZL93" s="66"/>
      <c r="ZM93" s="41">
        <v>8569.1728916665197</v>
      </c>
      <c r="ZN93" s="42">
        <v>893.86433828772294</v>
      </c>
      <c r="ZO93" s="66"/>
      <c r="ZP93" s="41">
        <v>8624.1640989041207</v>
      </c>
      <c r="ZQ93" s="42">
        <v>944.89841330331706</v>
      </c>
      <c r="ZR93" s="66"/>
      <c r="ZS93" s="41">
        <v>8682.6162061417199</v>
      </c>
      <c r="ZT93" s="42">
        <v>999.34207901911498</v>
      </c>
      <c r="ZU93" s="66"/>
      <c r="ZV93" s="41">
        <v>8747.7319133793208</v>
      </c>
      <c r="ZW93" s="42">
        <v>1063.1522076618701</v>
      </c>
      <c r="ZX93" s="66"/>
      <c r="ZY93" s="41">
        <v>8854.5142088062294</v>
      </c>
      <c r="ZZ93" s="42">
        <v>1134.84046257356</v>
      </c>
      <c r="AAB93" s="41">
        <v>10334.412011597</v>
      </c>
      <c r="AAC93" s="42">
        <v>1157.6484772322201</v>
      </c>
      <c r="AAD93" s="66"/>
      <c r="AAE93" s="41">
        <v>10353.8252515971</v>
      </c>
      <c r="AAF93" s="42">
        <v>1206.0289377904001</v>
      </c>
      <c r="AAG93" s="66"/>
      <c r="AAH93" s="41">
        <v>10420.059744509201</v>
      </c>
      <c r="AAI93" s="42">
        <v>1274.5868820150299</v>
      </c>
      <c r="AAJ93" s="66"/>
      <c r="AAK93" s="41">
        <v>10723.7755473993</v>
      </c>
      <c r="AAL93" s="42">
        <v>1302.8760370099899</v>
      </c>
      <c r="AAM93" s="66"/>
      <c r="AAN93" s="41">
        <v>10610.186943245501</v>
      </c>
      <c r="AAO93" s="42">
        <v>1433.7714538355699</v>
      </c>
      <c r="AAP93" s="66"/>
      <c r="AAQ93" s="41">
        <v>10697.4618933075</v>
      </c>
      <c r="AAR93" s="42">
        <v>1530.4258678255201</v>
      </c>
      <c r="AAT93" s="91">
        <v>2518.2438721428898</v>
      </c>
      <c r="AAU93" s="92">
        <v>124.686984937782</v>
      </c>
      <c r="AAV93" s="80"/>
      <c r="AAW93" s="91">
        <v>2603.15453228871</v>
      </c>
      <c r="AAX93" s="92">
        <v>127.101376073559</v>
      </c>
      <c r="AAY93" s="80"/>
      <c r="AAZ93" s="91">
        <v>2645.6782469467698</v>
      </c>
      <c r="ABA93" s="92">
        <v>134.319552213441</v>
      </c>
      <c r="ABB93" s="80"/>
      <c r="ABC93" s="91">
        <v>2860.5155327265002</v>
      </c>
      <c r="ABD93" s="92">
        <v>146.200577923629</v>
      </c>
      <c r="ABF93" s="110">
        <v>3049.7229038768101</v>
      </c>
      <c r="ABG93" s="111">
        <v>180.82005015018399</v>
      </c>
      <c r="ABH93" s="99"/>
      <c r="ABI93" s="110">
        <v>3150.9356176606798</v>
      </c>
      <c r="ABJ93" s="111">
        <v>184.16007220163399</v>
      </c>
      <c r="ABK93" s="99"/>
      <c r="ABL93" s="110">
        <v>3135.3419232851002</v>
      </c>
      <c r="ABM93" s="111">
        <v>200.10848813104499</v>
      </c>
      <c r="ABN93" s="99"/>
      <c r="ABO93" s="110">
        <v>3544.8353297983099</v>
      </c>
      <c r="ABP93" s="111">
        <v>206.54328284278901</v>
      </c>
      <c r="ABR93" s="129">
        <v>3832.5388551628098</v>
      </c>
      <c r="ABS93" s="130">
        <v>256.76297379906202</v>
      </c>
      <c r="ABT93" s="118"/>
      <c r="ABU93" s="129">
        <v>3954.6659379725302</v>
      </c>
      <c r="ABV93" s="130">
        <v>260.67576273527402</v>
      </c>
      <c r="ABW93" s="118"/>
      <c r="ABX93" s="129">
        <v>4013.7112003370598</v>
      </c>
      <c r="ABY93" s="130">
        <v>274.45441867749503</v>
      </c>
      <c r="ABZ93" s="118"/>
      <c r="ACA93" s="129">
        <v>4416.4995200000003</v>
      </c>
      <c r="ACB93" s="130">
        <v>290.36492582202698</v>
      </c>
      <c r="ACD93" s="148">
        <v>4676.8899505355403</v>
      </c>
      <c r="ACE93" s="149">
        <v>358.04936784689602</v>
      </c>
      <c r="ACF93" s="137"/>
      <c r="ACG93" s="148">
        <v>4734.1006615775104</v>
      </c>
      <c r="ACH93" s="149">
        <v>374.75480215324399</v>
      </c>
      <c r="ACI93" s="137"/>
      <c r="ACJ93" s="148">
        <v>4802.0782526194798</v>
      </c>
      <c r="ACK93" s="149">
        <v>394.866514786425</v>
      </c>
      <c r="ACL93" s="137"/>
      <c r="ACM93" s="148">
        <v>4983.72151314232</v>
      </c>
      <c r="ACN93" s="149">
        <v>405.66802275303701</v>
      </c>
      <c r="ACP93" s="167">
        <v>5927.6310557033703</v>
      </c>
      <c r="ACQ93" s="168">
        <v>496.00484929219999</v>
      </c>
      <c r="ACR93" s="156"/>
      <c r="ACS93" s="167">
        <v>5989.4274816245997</v>
      </c>
      <c r="ACT93" s="168">
        <v>517.832490437503</v>
      </c>
      <c r="ACU93" s="156"/>
      <c r="ACV93" s="167">
        <v>6195.1313269166203</v>
      </c>
      <c r="ACW93" s="168">
        <v>529.24753358450505</v>
      </c>
      <c r="ACX93" s="156"/>
      <c r="ACY93" s="167">
        <v>6296.1646345854197</v>
      </c>
      <c r="ACZ93" s="168">
        <v>558.58531996888496</v>
      </c>
      <c r="ADB93" s="186">
        <v>8105.8662912193304</v>
      </c>
      <c r="ADC93" s="187">
        <v>819.69243091433498</v>
      </c>
      <c r="ADD93" s="175"/>
      <c r="ADE93" s="186">
        <v>8188.8255404152997</v>
      </c>
      <c r="ADF93" s="187">
        <v>855.32664553229995</v>
      </c>
      <c r="ADG93" s="175"/>
      <c r="ADH93" s="186">
        <v>8300.2400708072691</v>
      </c>
      <c r="ADI93" s="187">
        <v>899.18596801190495</v>
      </c>
      <c r="ADJ93" s="175"/>
      <c r="ADK93" s="186">
        <v>8602.5421999999999</v>
      </c>
      <c r="ADL93" s="187">
        <v>921.67014623471903</v>
      </c>
      <c r="ADN93" s="205">
        <v>10571.833580046199</v>
      </c>
      <c r="ADO93" s="206">
        <v>1235.61067237207</v>
      </c>
      <c r="ADP93" s="194"/>
      <c r="ADQ93" s="205">
        <v>10853.1451880083</v>
      </c>
      <c r="ADR93" s="206">
        <v>1237.48692620676</v>
      </c>
      <c r="ADS93" s="194"/>
      <c r="ADT93" s="205">
        <v>10761.5882703363</v>
      </c>
      <c r="ADU93" s="206">
        <v>1329.7067652785499</v>
      </c>
      <c r="ADV93" s="194"/>
      <c r="ADW93" s="205">
        <v>10878.530927481401</v>
      </c>
      <c r="ADX93" s="206">
        <v>1387.93319833499</v>
      </c>
      <c r="ADY93" s="194"/>
      <c r="ADZ93" s="205">
        <v>11261.6492244254</v>
      </c>
      <c r="AEA93" s="206">
        <v>1416.0974763199999</v>
      </c>
      <c r="AEB93" s="194"/>
      <c r="AEC93" s="205">
        <v>11446.67268</v>
      </c>
      <c r="AED93" s="206">
        <v>1491.39381446779</v>
      </c>
      <c r="AEF93" s="224">
        <v>13447.356415280999</v>
      </c>
      <c r="AEG93" s="225">
        <v>1770.60529894409</v>
      </c>
      <c r="AEH93" s="213"/>
      <c r="AEI93" s="224">
        <v>13542.4661910495</v>
      </c>
      <c r="AEJ93" s="225">
        <v>1821.9805444478</v>
      </c>
      <c r="AEK93" s="213"/>
      <c r="AEL93" s="224">
        <v>13668.551914818099</v>
      </c>
      <c r="AEM93" s="225">
        <v>1893.78650753547</v>
      </c>
      <c r="AEN93" s="213"/>
      <c r="AEO93" s="224">
        <v>14072.557434594901</v>
      </c>
      <c r="AEP93" s="225">
        <v>1913.5286882717501</v>
      </c>
      <c r="AEQ93" s="213"/>
      <c r="AER93" s="224">
        <v>14264.680667896801</v>
      </c>
      <c r="AES93" s="225">
        <v>2002.7293847784499</v>
      </c>
      <c r="AET93" s="213"/>
      <c r="AEU93" s="224">
        <v>14459.3247105477</v>
      </c>
      <c r="AEV93" s="225">
        <v>2100.3457545433998</v>
      </c>
      <c r="AEX93" s="243">
        <v>16946.112259234498</v>
      </c>
      <c r="AEY93" s="244">
        <v>2367.02161342097</v>
      </c>
      <c r="AEZ93" s="232"/>
      <c r="AFA93" s="243">
        <v>16764.334338255201</v>
      </c>
      <c r="AFB93" s="244">
        <v>2503.4756572083002</v>
      </c>
      <c r="AFC93" s="232"/>
      <c r="AFD93" s="243">
        <v>17218.912363511801</v>
      </c>
      <c r="AFE93" s="244">
        <v>2518.7362761921499</v>
      </c>
      <c r="AFF93" s="232"/>
      <c r="AFG93" s="243">
        <v>17386.386691650499</v>
      </c>
      <c r="AFH93" s="244">
        <v>2613.6441524297202</v>
      </c>
      <c r="AFI93" s="232"/>
      <c r="AFJ93" s="243">
        <v>17245.502463454101</v>
      </c>
      <c r="AFK93" s="244">
        <v>2804.7904227875101</v>
      </c>
      <c r="AFL93" s="232"/>
      <c r="AFM93" s="243">
        <v>17828.126799999998</v>
      </c>
      <c r="AFN93" s="244">
        <v>2851.7437738326498</v>
      </c>
      <c r="AFP93" s="263">
        <v>20501.640285175901</v>
      </c>
      <c r="AFQ93" s="264">
        <v>3188.8924923119398</v>
      </c>
      <c r="AFR93" s="251"/>
      <c r="AFS93" s="263">
        <v>20254.940565891698</v>
      </c>
      <c r="AFT93" s="264">
        <v>3369.36806699612</v>
      </c>
      <c r="AFU93" s="251"/>
      <c r="AFV93" s="263">
        <v>20802.575882743498</v>
      </c>
      <c r="AFW93" s="264">
        <v>3389.3015303020502</v>
      </c>
      <c r="AFX93" s="251"/>
      <c r="AFY93" s="263">
        <v>21003.719057911101</v>
      </c>
      <c r="AFZ93" s="264">
        <v>3516.5763436039902</v>
      </c>
      <c r="AGA93" s="251"/>
      <c r="AGB93" s="263">
        <v>20861.805922045602</v>
      </c>
      <c r="AGC93" s="264">
        <v>3777.0623366238701</v>
      </c>
      <c r="AGD93" s="251"/>
      <c r="AGE93" s="263">
        <v>21534.329900000001</v>
      </c>
      <c r="AGF93" s="264">
        <v>3836.55519760672</v>
      </c>
      <c r="AGH93" s="41"/>
      <c r="AGI93" s="42"/>
      <c r="AGK93" s="41"/>
      <c r="AGL93" s="42"/>
      <c r="AGN93" s="41"/>
      <c r="AGO93" s="42"/>
      <c r="AGQ93" s="41"/>
      <c r="AGR93" s="42"/>
      <c r="AGT93" s="41"/>
      <c r="AGU93" s="42"/>
      <c r="AGW93" s="41"/>
      <c r="AGX93" s="42"/>
      <c r="AGZ93" s="41"/>
      <c r="AHA93" s="42"/>
      <c r="AHC93" s="41"/>
      <c r="AHD93" s="42"/>
      <c r="AHF93" s="41"/>
      <c r="AHG93" s="42"/>
      <c r="AHI93" s="41"/>
      <c r="AHJ93" s="42"/>
      <c r="AHL93" s="41"/>
      <c r="AHM93" s="42"/>
      <c r="AHO93" s="41"/>
      <c r="AHP93" s="42"/>
      <c r="AHR93" s="41"/>
      <c r="AHS93" s="42"/>
      <c r="AHU93" s="41"/>
      <c r="AHV93" s="42"/>
      <c r="AHX93" s="41"/>
      <c r="AHY93" s="42"/>
      <c r="AIA93" s="41"/>
      <c r="AIB93" s="42"/>
      <c r="AID93" s="41"/>
      <c r="AIE93" s="42"/>
      <c r="AIG93" s="41"/>
      <c r="AIH93" s="42"/>
      <c r="AIJ93" s="41"/>
      <c r="AIK93" s="42"/>
      <c r="AIM93" s="41"/>
      <c r="AIN93" s="42"/>
      <c r="AIP93" s="41"/>
      <c r="AIQ93" s="42"/>
      <c r="AIS93" s="41"/>
      <c r="AIT93" s="42"/>
      <c r="AIV93" s="41"/>
      <c r="AIW93" s="42"/>
      <c r="AIY93" s="41"/>
      <c r="AIZ93" s="42"/>
      <c r="AJB93" s="41"/>
      <c r="AJC93" s="42"/>
      <c r="AJE93" s="41"/>
      <c r="AJF93" s="42"/>
      <c r="AJH93" s="41"/>
      <c r="AJI93" s="42"/>
      <c r="AJK93" s="41"/>
      <c r="AJL93" s="42"/>
      <c r="AJN93" s="41"/>
      <c r="AJO93" s="42"/>
      <c r="AJQ93" s="41"/>
      <c r="AJR93" s="42"/>
      <c r="AJT93" s="41"/>
      <c r="AJU93" s="42"/>
      <c r="AJW93" s="41"/>
      <c r="AJX93" s="42"/>
      <c r="AJZ93" s="41"/>
      <c r="AKA93" s="42"/>
      <c r="AKC93" s="41"/>
      <c r="AKD93" s="42"/>
      <c r="AKF93" s="41"/>
      <c r="AKG93" s="42"/>
      <c r="AKI93" s="41"/>
      <c r="AKJ93" s="42"/>
      <c r="AKL93" s="41"/>
      <c r="AKM93" s="42"/>
      <c r="AKN93" s="66"/>
      <c r="AKO93" s="41"/>
      <c r="AKP93" s="42"/>
      <c r="AKQ93" s="66"/>
      <c r="AKR93" s="41"/>
      <c r="AKS93" s="42"/>
      <c r="AKU93" s="41"/>
      <c r="AKV93" s="42"/>
      <c r="AKW93" s="66"/>
      <c r="AKX93" s="41"/>
      <c r="AKY93" s="42"/>
      <c r="AKZ93" s="66"/>
      <c r="ALA93" s="41"/>
      <c r="ALB93" s="42"/>
      <c r="ALD93" s="41"/>
      <c r="ALE93" s="42"/>
      <c r="ALF93" s="66"/>
      <c r="ALG93" s="41"/>
      <c r="ALH93" s="42"/>
      <c r="ALI93" s="66"/>
      <c r="ALJ93" s="41"/>
      <c r="ALK93" s="42"/>
      <c r="ALM93" s="41"/>
      <c r="ALN93" s="42"/>
      <c r="ALO93" s="66"/>
      <c r="ALP93" s="41"/>
      <c r="ALQ93" s="42"/>
      <c r="ALR93" s="66"/>
      <c r="ALS93" s="41"/>
      <c r="ALT93" s="42"/>
      <c r="ALV93" s="41"/>
      <c r="ALW93" s="42"/>
      <c r="ALX93" s="66"/>
      <c r="ALY93" s="41"/>
      <c r="ALZ93" s="42"/>
      <c r="AMA93" s="66"/>
      <c r="AMB93" s="41"/>
      <c r="AMC93" s="42"/>
      <c r="AME93" s="41"/>
      <c r="AMF93" s="42"/>
      <c r="AMG93" s="66"/>
      <c r="AMH93" s="41"/>
      <c r="AMI93" s="42"/>
      <c r="AMJ93" s="66"/>
      <c r="AMK93" s="41"/>
      <c r="AML93" s="42"/>
      <c r="AMN93" s="41"/>
      <c r="AMO93" s="42"/>
      <c r="AMP93" s="66"/>
      <c r="AMQ93" s="41"/>
      <c r="AMR93" s="42"/>
      <c r="AMS93" s="66"/>
      <c r="AMT93" s="41"/>
      <c r="AMU93" s="42"/>
      <c r="AMW93" s="41"/>
      <c r="AMX93" s="42"/>
      <c r="AMY93" s="66"/>
      <c r="AMZ93" s="41"/>
      <c r="ANA93" s="42"/>
      <c r="ANB93" s="66"/>
      <c r="ANC93" s="41"/>
      <c r="AND93" s="42"/>
      <c r="ANF93" s="41"/>
      <c r="ANG93" s="42"/>
      <c r="ANH93" s="66"/>
      <c r="ANI93" s="41"/>
      <c r="ANJ93" s="42"/>
      <c r="ANK93" s="66"/>
      <c r="ANL93" s="41"/>
      <c r="ANM93" s="42"/>
      <c r="ANO93" s="41"/>
      <c r="ANP93" s="42"/>
      <c r="ANQ93" s="66"/>
      <c r="ANR93" s="41"/>
      <c r="ANS93" s="42"/>
      <c r="ANT93" s="66"/>
      <c r="ANU93" s="41"/>
      <c r="ANV93" s="42"/>
      <c r="ANX93" s="41"/>
      <c r="ANY93" s="42"/>
      <c r="ANZ93" s="66"/>
      <c r="AOA93" s="41"/>
      <c r="AOB93" s="42"/>
      <c r="AOC93" s="66"/>
      <c r="AOD93" s="41"/>
      <c r="AOE93" s="42"/>
      <c r="AOG93" s="41"/>
      <c r="AOH93" s="42"/>
      <c r="AOI93" s="66"/>
      <c r="AOJ93" s="41"/>
      <c r="AOK93" s="42"/>
      <c r="AOL93" s="66"/>
      <c r="AOM93" s="41"/>
      <c r="AON93" s="42"/>
      <c r="AOP93" s="41"/>
      <c r="AOQ93" s="42"/>
      <c r="AOS93" s="41"/>
      <c r="AOT93" s="42"/>
      <c r="AOV93" s="41"/>
      <c r="AOW93" s="42"/>
      <c r="AOY93" s="41"/>
      <c r="AOZ93" s="42"/>
      <c r="APB93" s="41"/>
      <c r="APC93" s="42"/>
      <c r="APE93" s="41"/>
      <c r="APF93" s="42"/>
      <c r="APH93" s="41"/>
      <c r="API93" s="42"/>
      <c r="APK93" s="41"/>
      <c r="APL93" s="42"/>
      <c r="APN93" s="41"/>
      <c r="APO93" s="42"/>
      <c r="APQ93" s="41"/>
      <c r="APR93" s="42"/>
      <c r="APT93" s="41"/>
      <c r="APU93" s="42"/>
      <c r="APW93" s="41"/>
      <c r="APX93" s="42"/>
      <c r="APZ93" s="41"/>
      <c r="AQA93" s="42"/>
      <c r="AQC93" s="41"/>
      <c r="AQD93" s="42"/>
      <c r="AQF93" s="41"/>
      <c r="AQG93" s="42"/>
      <c r="AQI93" s="41"/>
      <c r="AQJ93" s="42"/>
      <c r="AQL93" s="41"/>
      <c r="AQM93" s="42"/>
      <c r="AQO93" s="41"/>
      <c r="AQP93" s="42"/>
      <c r="AQR93" s="41"/>
      <c r="AQS93" s="42"/>
      <c r="AQU93" s="41"/>
      <c r="AQV93" s="42"/>
      <c r="AQX93" s="41"/>
      <c r="AQY93" s="42"/>
      <c r="ARA93" s="41"/>
      <c r="ARB93" s="42"/>
      <c r="ARD93" s="41"/>
      <c r="ARE93" s="42"/>
      <c r="ARG93" s="41"/>
      <c r="ARH93" s="42"/>
      <c r="ARJ93" s="41"/>
      <c r="ARK93" s="42"/>
      <c r="ARM93" s="41"/>
      <c r="ARN93" s="42"/>
      <c r="ARP93" s="41"/>
      <c r="ARQ93" s="42"/>
      <c r="ARS93" s="41"/>
      <c r="ART93" s="42"/>
      <c r="ARV93" s="41"/>
      <c r="ARW93" s="42"/>
      <c r="ARY93" s="41"/>
      <c r="ARZ93" s="42"/>
      <c r="ASB93" s="41"/>
      <c r="ASC93" s="42"/>
      <c r="ASE93" s="41"/>
      <c r="ASF93" s="42"/>
      <c r="ASH93" s="41"/>
      <c r="ASI93" s="42"/>
      <c r="ASK93" s="41"/>
      <c r="ASL93" s="42"/>
      <c r="ASN93" s="41"/>
      <c r="ASO93" s="42"/>
      <c r="ASQ93" s="41"/>
      <c r="ASR93" s="42"/>
      <c r="AST93" s="41"/>
      <c r="ASU93" s="42"/>
      <c r="ASW93" s="41"/>
      <c r="ASX93" s="42"/>
      <c r="ASZ93" s="41"/>
      <c r="ATA93" s="42"/>
      <c r="ATC93" s="41"/>
      <c r="ATD93" s="42"/>
      <c r="ATF93" s="41"/>
      <c r="ATG93" s="42"/>
      <c r="ATI93" s="41"/>
      <c r="ATJ93" s="42"/>
      <c r="ATL93" s="41"/>
      <c r="ATM93" s="42"/>
      <c r="ATO93" s="41"/>
      <c r="ATP93" s="42"/>
      <c r="ATR93" s="41"/>
      <c r="ATS93" s="42"/>
      <c r="ATU93" s="41"/>
      <c r="ATV93" s="42"/>
      <c r="ATX93" s="41"/>
      <c r="ATY93" s="42"/>
      <c r="AUA93" s="41"/>
      <c r="AUB93" s="42"/>
      <c r="AUD93" s="41"/>
      <c r="AUE93" s="42"/>
      <c r="AUG93" s="41"/>
      <c r="AUH93" s="42"/>
      <c r="AUJ93" s="41"/>
      <c r="AUK93" s="42"/>
      <c r="AUM93" s="41"/>
      <c r="AUN93" s="42"/>
      <c r="AUP93" s="41"/>
      <c r="AUQ93" s="42"/>
      <c r="AUS93" s="41"/>
      <c r="AUT93" s="42"/>
      <c r="AUV93" s="41"/>
      <c r="AUW93" s="42"/>
      <c r="AUY93" s="41"/>
      <c r="AUZ93" s="42"/>
      <c r="AVB93" s="41"/>
      <c r="AVC93" s="42"/>
      <c r="AVE93" s="41"/>
      <c r="AVF93" s="42"/>
      <c r="AVH93" s="41"/>
      <c r="AVI93" s="42"/>
      <c r="AVK93" s="41"/>
      <c r="AVL93" s="42"/>
      <c r="AVN93" s="41"/>
      <c r="AVO93" s="42"/>
      <c r="AVQ93" s="41"/>
      <c r="AVR93" s="42"/>
      <c r="AVT93" s="41"/>
      <c r="AVU93" s="42"/>
      <c r="AVW93" s="41"/>
      <c r="AVX93" s="42"/>
      <c r="AVZ93" s="41"/>
      <c r="AWA93" s="42"/>
      <c r="AWC93" s="41"/>
      <c r="AWD93" s="42"/>
      <c r="AWF93" s="41"/>
      <c r="AWG93" s="42"/>
      <c r="AWH93" s="66"/>
      <c r="AWI93" s="41"/>
      <c r="AWJ93" s="42"/>
      <c r="AWK93" s="66"/>
      <c r="AWL93" s="41"/>
      <c r="AWM93" s="42"/>
      <c r="AWO93" s="41"/>
      <c r="AWP93" s="42"/>
      <c r="AWQ93" s="66"/>
      <c r="AWR93" s="41"/>
      <c r="AWS93" s="42"/>
      <c r="AWT93" s="66"/>
      <c r="AWU93" s="41"/>
      <c r="AWV93" s="42"/>
      <c r="AWX93" s="41"/>
      <c r="AWY93" s="42"/>
      <c r="AWZ93" s="66"/>
      <c r="AXA93" s="41"/>
      <c r="AXB93" s="42"/>
      <c r="AXC93" s="66"/>
      <c r="AXD93" s="41"/>
      <c r="AXE93" s="42"/>
      <c r="AXG93" s="41"/>
      <c r="AXH93" s="42"/>
      <c r="AXI93" s="66"/>
      <c r="AXJ93" s="41"/>
      <c r="AXK93" s="42"/>
      <c r="AXL93" s="66"/>
      <c r="AXM93" s="41"/>
      <c r="AXN93" s="42"/>
      <c r="AXP93" s="41"/>
      <c r="AXQ93" s="42"/>
      <c r="AXR93" s="66"/>
      <c r="AXS93" s="41"/>
      <c r="AXT93" s="42"/>
      <c r="AXU93" s="66"/>
      <c r="AXV93" s="41"/>
      <c r="AXW93" s="42"/>
      <c r="AXY93" s="41"/>
      <c r="AXZ93" s="42"/>
      <c r="AYA93" s="66"/>
      <c r="AYB93" s="41"/>
      <c r="AYC93" s="42"/>
      <c r="AYD93" s="66"/>
      <c r="AYE93" s="41"/>
      <c r="AYF93" s="42"/>
      <c r="AYH93" s="41"/>
      <c r="AYI93" s="42"/>
      <c r="AYJ93" s="66"/>
      <c r="AYK93" s="41"/>
      <c r="AYL93" s="42"/>
      <c r="AYM93" s="66"/>
      <c r="AYN93" s="41"/>
      <c r="AYO93" s="42"/>
      <c r="AYQ93" s="41"/>
      <c r="AYR93" s="42"/>
      <c r="AYS93" s="66"/>
      <c r="AYT93" s="41"/>
      <c r="AYU93" s="42"/>
      <c r="AYV93" s="66"/>
      <c r="AYW93" s="41"/>
      <c r="AYX93" s="42"/>
      <c r="AYZ93" s="41"/>
      <c r="AZA93" s="42"/>
      <c r="AZB93" s="66"/>
      <c r="AZC93" s="41"/>
      <c r="AZD93" s="42"/>
      <c r="AZE93" s="66"/>
      <c r="AZF93" s="41"/>
      <c r="AZG93" s="42"/>
      <c r="AZI93" s="41"/>
      <c r="AZJ93" s="42"/>
      <c r="AZK93" s="66"/>
      <c r="AZL93" s="41"/>
      <c r="AZM93" s="42"/>
      <c r="AZN93" s="66"/>
      <c r="AZO93" s="41"/>
      <c r="AZP93" s="42"/>
      <c r="AZR93" s="41"/>
      <c r="AZS93" s="42"/>
      <c r="AZT93" s="66"/>
      <c r="AZU93" s="41"/>
      <c r="AZV93" s="42"/>
      <c r="AZW93" s="66"/>
      <c r="AZX93" s="41"/>
      <c r="AZY93" s="42"/>
    </row>
    <row r="94" spans="2:1377" x14ac:dyDescent="0.15">
      <c r="B94" s="41">
        <v>655.62519949071702</v>
      </c>
      <c r="C94" s="42">
        <v>25.989557525703301</v>
      </c>
      <c r="E94" s="41">
        <v>664.29903633305696</v>
      </c>
      <c r="F94" s="42">
        <v>27.968522341767599</v>
      </c>
      <c r="H94" s="41">
        <v>694.34569343890303</v>
      </c>
      <c r="I94" s="42">
        <v>29.331271354953</v>
      </c>
      <c r="J94" s="66"/>
      <c r="K94" s="41">
        <v>766.58985690116697</v>
      </c>
      <c r="L94" s="42">
        <v>32.261944167137798</v>
      </c>
      <c r="N94" s="41">
        <v>804.49828015244202</v>
      </c>
      <c r="O94" s="42">
        <v>38.352152500636301</v>
      </c>
      <c r="P94" s="66"/>
      <c r="Q94" s="41">
        <v>815.39738758693397</v>
      </c>
      <c r="R94" s="42">
        <v>41.238222847507501</v>
      </c>
      <c r="S94" s="66"/>
      <c r="T94" s="41">
        <v>826.92817502142896</v>
      </c>
      <c r="U94" s="42">
        <v>44.756839591697499</v>
      </c>
      <c r="V94" s="66"/>
      <c r="W94" s="41">
        <v>943.55383505136797</v>
      </c>
      <c r="X94" s="42">
        <v>47.7651047065347</v>
      </c>
      <c r="Z94" s="41">
        <v>1037.2598564851501</v>
      </c>
      <c r="AA94" s="42">
        <v>54.5610510460575</v>
      </c>
      <c r="AB94" s="66"/>
      <c r="AC94" s="41">
        <v>1051.8233724915301</v>
      </c>
      <c r="AD94" s="42">
        <v>58.373567824478997</v>
      </c>
      <c r="AE94" s="66"/>
      <c r="AF94" s="41">
        <v>1067.3136084979201</v>
      </c>
      <c r="AG94" s="42">
        <v>63.017011032464801</v>
      </c>
      <c r="AH94" s="66"/>
      <c r="AI94" s="41">
        <v>1167.2794198547001</v>
      </c>
      <c r="AJ94" s="42">
        <v>69.460354776463205</v>
      </c>
      <c r="AL94" s="41">
        <v>1257.85070524088</v>
      </c>
      <c r="AM94" s="42">
        <v>76.565858192730005</v>
      </c>
      <c r="AN94" s="66"/>
      <c r="AO94" s="41">
        <v>1275.37872815797</v>
      </c>
      <c r="AP94" s="42">
        <v>82.102882157644004</v>
      </c>
      <c r="AQ94" s="66"/>
      <c r="AR94" s="41">
        <v>1294.0011510750701</v>
      </c>
      <c r="AS94" s="42">
        <v>88.856034336568399</v>
      </c>
      <c r="AT94" s="66"/>
      <c r="AU94" s="41">
        <v>1314.0836479131699</v>
      </c>
      <c r="AV94" s="42">
        <v>96.349554239851003</v>
      </c>
      <c r="AX94" s="41">
        <v>1623.7389026735</v>
      </c>
      <c r="AY94" s="42">
        <v>105.409043120596</v>
      </c>
      <c r="AZ94" s="66"/>
      <c r="BA94" s="41">
        <v>1634.97763398956</v>
      </c>
      <c r="BB94" s="42">
        <v>112.744985796474</v>
      </c>
      <c r="BC94" s="66"/>
      <c r="BD94" s="41">
        <v>1659.2239566216899</v>
      </c>
      <c r="BE94" s="42">
        <v>121.69426991076401</v>
      </c>
      <c r="BF94" s="66"/>
      <c r="BG94" s="41">
        <v>1685.3490656633401</v>
      </c>
      <c r="BH94" s="42">
        <v>131.655035644522</v>
      </c>
      <c r="BJ94" s="41">
        <v>2233.93697339645</v>
      </c>
      <c r="BK94" s="42">
        <v>175.28835952213601</v>
      </c>
      <c r="BL94" s="66"/>
      <c r="BM94" s="41">
        <v>2249.7276836764299</v>
      </c>
      <c r="BN94" s="42">
        <v>187.33129473443799</v>
      </c>
      <c r="BO94" s="66"/>
      <c r="BP94" s="41">
        <v>2283.3098242363899</v>
      </c>
      <c r="BQ94" s="42">
        <v>202.03765017489701</v>
      </c>
      <c r="BR94" s="66"/>
      <c r="BS94" s="41">
        <v>2319.47770659959</v>
      </c>
      <c r="BT94" s="42">
        <v>218.483338567131</v>
      </c>
      <c r="BV94" s="41">
        <v>2940.7120837600501</v>
      </c>
      <c r="BW94" s="42">
        <v>262.67004304283898</v>
      </c>
      <c r="BX94" s="66"/>
      <c r="BY94" s="41">
        <v>2961.4938396815901</v>
      </c>
      <c r="BZ94" s="42">
        <v>275.77005519488699</v>
      </c>
      <c r="CA94" s="66"/>
      <c r="CB94" s="41">
        <v>2983.4862356031199</v>
      </c>
      <c r="CC94" s="42">
        <v>294.49610283594001</v>
      </c>
      <c r="CD94" s="66"/>
      <c r="CE94" s="41">
        <v>3006.8213915246602</v>
      </c>
      <c r="CF94" s="42">
        <v>314.38138961863802</v>
      </c>
      <c r="CG94" s="66"/>
      <c r="CH94" s="41">
        <v>3054.6782633677399</v>
      </c>
      <c r="CI94" s="42">
        <v>337.56263725298999</v>
      </c>
      <c r="CJ94" s="66"/>
      <c r="CK94" s="41">
        <v>3175.2268760731199</v>
      </c>
      <c r="CL94" s="42">
        <v>354.51566382593398</v>
      </c>
      <c r="CN94" s="41">
        <v>3847.3600367601898</v>
      </c>
      <c r="CO94" s="42">
        <v>376.325374481815</v>
      </c>
      <c r="CP94" s="66"/>
      <c r="CQ94" s="41">
        <v>3875.7850500009299</v>
      </c>
      <c r="CR94" s="42">
        <v>393.45334341474</v>
      </c>
      <c r="CS94" s="66"/>
      <c r="CT94" s="41">
        <v>3906.5116332416901</v>
      </c>
      <c r="CU94" s="42">
        <v>417.83168247479199</v>
      </c>
      <c r="CV94" s="66"/>
      <c r="CW94" s="41">
        <v>3939.0242214824202</v>
      </c>
      <c r="CX94" s="42">
        <v>443.80004518263002</v>
      </c>
      <c r="CY94" s="66"/>
      <c r="CZ94" s="41">
        <v>4110.5647526861703</v>
      </c>
      <c r="DA94" s="42">
        <v>457.800765352837</v>
      </c>
      <c r="DB94" s="66"/>
      <c r="DC94" s="41">
        <v>4119.0351000000001</v>
      </c>
      <c r="DD94" s="42">
        <v>496.48805208985101</v>
      </c>
      <c r="DF94" s="41">
        <v>4868.4247942040702</v>
      </c>
      <c r="DG94" s="42">
        <v>518.13577229178998</v>
      </c>
      <c r="DH94" s="66"/>
      <c r="DI94" s="41">
        <v>4905.0585514416698</v>
      </c>
      <c r="DJ94" s="42">
        <v>539.808109707418</v>
      </c>
      <c r="DK94" s="66"/>
      <c r="DL94" s="41">
        <v>4945.0848086792803</v>
      </c>
      <c r="DM94" s="42">
        <v>570.58588393986099</v>
      </c>
      <c r="DN94" s="66"/>
      <c r="DO94" s="41">
        <v>5108.1919376296801</v>
      </c>
      <c r="DP94" s="42">
        <v>582.60767446725799</v>
      </c>
      <c r="DQ94" s="66"/>
      <c r="DR94" s="41">
        <v>5033.2004231544697</v>
      </c>
      <c r="DS94" s="42">
        <v>641.89973211683696</v>
      </c>
      <c r="DT94" s="66"/>
      <c r="DU94" s="41">
        <v>5204.2543018460201</v>
      </c>
      <c r="DV94" s="42">
        <v>670.38230392291302</v>
      </c>
      <c r="DX94" s="41">
        <v>5920.2497834086998</v>
      </c>
      <c r="DY94" s="42">
        <v>699.14253655535504</v>
      </c>
      <c r="DZ94" s="66"/>
      <c r="EA94" s="41">
        <v>5926.7476034086903</v>
      </c>
      <c r="EB94" s="42">
        <v>728.31808721082098</v>
      </c>
      <c r="EC94" s="66"/>
      <c r="ED94" s="41">
        <v>5975.0241563207901</v>
      </c>
      <c r="EE94" s="42">
        <v>769.66426327102602</v>
      </c>
      <c r="EF94" s="66"/>
      <c r="EG94" s="41">
        <v>6171.7328879691904</v>
      </c>
      <c r="EH94" s="42">
        <v>785.74914957309397</v>
      </c>
      <c r="EI94" s="66"/>
      <c r="EJ94" s="41">
        <v>6122.6087150570802</v>
      </c>
      <c r="EK94" s="42">
        <v>865.66366042638401</v>
      </c>
      <c r="EL94" s="66"/>
      <c r="EM94" s="41">
        <v>6287.0095635306097</v>
      </c>
      <c r="EN94" s="42">
        <v>904.14176304159105</v>
      </c>
      <c r="EP94" s="41">
        <v>1677.6964981997801</v>
      </c>
      <c r="EQ94" s="42">
        <v>50.450896801261898</v>
      </c>
      <c r="ER94" s="66"/>
      <c r="ES94" s="41">
        <v>1706.86183504212</v>
      </c>
      <c r="ET94" s="42">
        <v>53.880086866554898</v>
      </c>
      <c r="EU94" s="66"/>
      <c r="EV94" s="41">
        <v>1741.05181188446</v>
      </c>
      <c r="EW94" s="42">
        <v>58.061637825869397</v>
      </c>
      <c r="EX94" s="66"/>
      <c r="EY94" s="41">
        <v>1897.6692</v>
      </c>
      <c r="EZ94" s="42">
        <v>63.496491723647203</v>
      </c>
      <c r="FB94" s="41">
        <v>2037.06434942589</v>
      </c>
      <c r="FC94" s="42">
        <v>74.509243595937207</v>
      </c>
      <c r="FD94" s="66"/>
      <c r="FE94" s="41">
        <v>2071.8702068603802</v>
      </c>
      <c r="FF94" s="42">
        <v>79.518594523217303</v>
      </c>
      <c r="FG94" s="66"/>
      <c r="FH94" s="41">
        <v>2112.6277442948699</v>
      </c>
      <c r="FI94" s="42">
        <v>85.629816653255105</v>
      </c>
      <c r="FJ94" s="66"/>
      <c r="FK94" s="41">
        <v>2309.6024184538101</v>
      </c>
      <c r="FL94" s="42">
        <v>94.124021935942295</v>
      </c>
      <c r="FN94" s="41">
        <v>2572.3300911649999</v>
      </c>
      <c r="FO94" s="42">
        <v>106.21269599631</v>
      </c>
      <c r="FP94" s="66"/>
      <c r="FQ94" s="41">
        <v>2614.2156071713798</v>
      </c>
      <c r="FR94" s="42">
        <v>112.82643711796401</v>
      </c>
      <c r="FS94" s="66"/>
      <c r="FT94" s="41">
        <v>2663.1078431777601</v>
      </c>
      <c r="FU94" s="42">
        <v>120.886127235448</v>
      </c>
      <c r="FV94" s="66"/>
      <c r="FW94" s="41">
        <v>2889.9643981125701</v>
      </c>
      <c r="FX94" s="42">
        <v>132.51492083895499</v>
      </c>
      <c r="FZ94" s="41">
        <v>3135.2842709117799</v>
      </c>
      <c r="GA94" s="42">
        <v>148.974753910061</v>
      </c>
      <c r="GB94" s="66"/>
      <c r="GC94" s="41">
        <v>3186.9647938288799</v>
      </c>
      <c r="GD94" s="42">
        <v>158.598295015768</v>
      </c>
      <c r="GE94" s="66"/>
      <c r="GF94" s="41">
        <v>3318.8320354972702</v>
      </c>
      <c r="GG94" s="42">
        <v>164.465949995014</v>
      </c>
      <c r="GH94" s="66"/>
      <c r="GI94" s="41">
        <v>3315.2106896630698</v>
      </c>
      <c r="GJ94" s="42">
        <v>183.340605862269</v>
      </c>
      <c r="GL94" s="41">
        <v>3989.0779329946499</v>
      </c>
      <c r="GM94" s="42">
        <v>205.32176509108399</v>
      </c>
      <c r="GN94" s="66"/>
      <c r="GO94" s="41">
        <v>4041.2996643107099</v>
      </c>
      <c r="GP94" s="42">
        <v>218.07431572409001</v>
      </c>
      <c r="GQ94" s="66"/>
      <c r="GR94" s="41">
        <v>4115.6489869428297</v>
      </c>
      <c r="GS94" s="42">
        <v>233.63747816363599</v>
      </c>
      <c r="GT94" s="66"/>
      <c r="GU94" s="41">
        <v>4199.1121535904804</v>
      </c>
      <c r="GV94" s="42">
        <v>250.92439549850801</v>
      </c>
      <c r="GX94" s="41">
        <v>5461.3298630315803</v>
      </c>
      <c r="GY94" s="42">
        <v>341.61094540015398</v>
      </c>
      <c r="GZ94" s="66"/>
      <c r="HA94" s="41">
        <v>5531.7645733115596</v>
      </c>
      <c r="HB94" s="42">
        <v>362.56057783730603</v>
      </c>
      <c r="HC94" s="66"/>
      <c r="HD94" s="41">
        <v>5632.1507138715097</v>
      </c>
      <c r="HE94" s="42">
        <v>388.153340257786</v>
      </c>
      <c r="HF94" s="66"/>
      <c r="HG94" s="41">
        <v>5874.8715458451397</v>
      </c>
      <c r="HH94" s="42">
        <v>402.35026470779798</v>
      </c>
      <c r="HJ94" s="41">
        <v>7127.9594950477904</v>
      </c>
      <c r="HK94" s="42">
        <v>513.63039407122005</v>
      </c>
      <c r="HL94" s="66"/>
      <c r="HM94" s="41">
        <v>7199.54725096934</v>
      </c>
      <c r="HN94" s="42">
        <v>536.38317075527596</v>
      </c>
      <c r="HO94" s="66"/>
      <c r="HP94" s="41">
        <v>7292.1816468908601</v>
      </c>
      <c r="HQ94" s="42">
        <v>569.02687916357195</v>
      </c>
      <c r="HR94" s="66"/>
      <c r="HS94" s="41">
        <v>7391.97280281242</v>
      </c>
      <c r="HT94" s="42">
        <v>603.63183009629802</v>
      </c>
      <c r="HU94" s="66"/>
      <c r="HV94" s="41">
        <v>7700.6101301847302</v>
      </c>
      <c r="HW94" s="42">
        <v>621.70588884143899</v>
      </c>
      <c r="HX94" s="66"/>
      <c r="HY94" s="41">
        <v>7685.5088999999998</v>
      </c>
      <c r="HZ94" s="42">
        <v>688.92630820974</v>
      </c>
      <c r="IB94" s="41">
        <v>9120.1071320392002</v>
      </c>
      <c r="IC94" s="42">
        <v>737.43847758513698</v>
      </c>
      <c r="ID94" s="66"/>
      <c r="IE94" s="41">
        <v>9205.68889527994</v>
      </c>
      <c r="IF94" s="42">
        <v>767.20591421796803</v>
      </c>
      <c r="IG94" s="66"/>
      <c r="IH94" s="41">
        <v>9315.8877285206909</v>
      </c>
      <c r="II94" s="42">
        <v>809.70746727821995</v>
      </c>
      <c r="IJ94" s="66"/>
      <c r="IK94" s="41">
        <v>9434.4133167614309</v>
      </c>
      <c r="IL94" s="42">
        <v>854.91391735159198</v>
      </c>
      <c r="IM94" s="66"/>
      <c r="IN94" s="41">
        <v>9600.0937732429302</v>
      </c>
      <c r="IO94" s="42">
        <v>907.68732017162802</v>
      </c>
      <c r="IP94" s="66"/>
      <c r="IQ94" s="41">
        <v>9755.1988000000001</v>
      </c>
      <c r="IR94" s="42">
        <v>966.78682898827401</v>
      </c>
      <c r="IT94" s="41">
        <v>11347.120235812999</v>
      </c>
      <c r="IU94" s="42">
        <v>1017.10239196856</v>
      </c>
      <c r="IV94" s="66"/>
      <c r="IW94" s="41">
        <v>11447.261493050601</v>
      </c>
      <c r="IX94" s="42">
        <v>1054.7824585506601</v>
      </c>
      <c r="IY94" s="66"/>
      <c r="IZ94" s="41">
        <v>11575.5902502882</v>
      </c>
      <c r="JA94" s="42">
        <v>1108.4473924005299</v>
      </c>
      <c r="JB94" s="66"/>
      <c r="JC94" s="41">
        <v>11713.4157575258</v>
      </c>
      <c r="JD94" s="42">
        <v>1165.6160725552099</v>
      </c>
      <c r="JE94" s="66"/>
      <c r="JF94" s="41">
        <v>11872.895864763401</v>
      </c>
      <c r="JG94" s="42">
        <v>1232.54248019734</v>
      </c>
      <c r="JH94" s="66"/>
      <c r="JI94" s="41">
        <v>12350.0410226642</v>
      </c>
      <c r="JJ94" s="42">
        <v>1262.60669035415</v>
      </c>
      <c r="JL94" s="41">
        <v>13746.878733686101</v>
      </c>
      <c r="JM94" s="42">
        <v>1372.5582367085401</v>
      </c>
      <c r="JN94" s="66"/>
      <c r="JO94" s="41">
        <v>13829.5855536861</v>
      </c>
      <c r="JP94" s="42">
        <v>1423.30713259153</v>
      </c>
      <c r="JQ94" s="66"/>
      <c r="JR94" s="41">
        <v>13983.8251065982</v>
      </c>
      <c r="JS94" s="42">
        <v>1495.40711741378</v>
      </c>
      <c r="JT94" s="66"/>
      <c r="JU94" s="41">
        <v>14149.460759510301</v>
      </c>
      <c r="JV94" s="42">
        <v>1572.3196132000701</v>
      </c>
      <c r="JW94" s="66"/>
      <c r="JX94" s="41">
        <v>14382.437665334501</v>
      </c>
      <c r="JY94" s="42">
        <v>1662.5051052966</v>
      </c>
      <c r="JZ94" s="66"/>
      <c r="KA94" s="41">
        <v>14915.6164757192</v>
      </c>
      <c r="KB94" s="42">
        <v>1703.03637123063</v>
      </c>
      <c r="KD94" s="41">
        <v>3192.4298818366901</v>
      </c>
      <c r="KE94" s="42">
        <v>130.653850918232</v>
      </c>
      <c r="KF94" s="66"/>
      <c r="KG94" s="41">
        <v>3282.5280622932601</v>
      </c>
      <c r="KH94" s="42">
        <v>132.07281371482199</v>
      </c>
      <c r="KI94" s="66"/>
      <c r="KJ94" s="41">
        <v>3256.9731127528098</v>
      </c>
      <c r="KK94" s="42">
        <v>142.823589663973</v>
      </c>
      <c r="KL94" s="66"/>
      <c r="KM94" s="41">
        <v>3642.3409071760202</v>
      </c>
      <c r="KN94" s="42">
        <v>145.172360375068</v>
      </c>
      <c r="KP94" s="41">
        <v>3864.63635678116</v>
      </c>
      <c r="KQ94" s="42">
        <v>190.17821819352201</v>
      </c>
      <c r="KR94" s="66"/>
      <c r="KS94" s="41">
        <v>3899.61659050964</v>
      </c>
      <c r="KT94" s="42">
        <v>197.981775730246</v>
      </c>
      <c r="KU94" s="66"/>
      <c r="KV94" s="41">
        <v>4017.3510763766999</v>
      </c>
      <c r="KW94" s="42">
        <v>201.35080259877401</v>
      </c>
      <c r="KX94" s="66"/>
      <c r="KY94" s="41">
        <v>4419.9970311542202</v>
      </c>
      <c r="KZ94" s="42">
        <v>211.83483193982201</v>
      </c>
      <c r="LB94" s="41">
        <v>4853.1098752612297</v>
      </c>
      <c r="LC94" s="42">
        <v>270.98624043148698</v>
      </c>
      <c r="LD94" s="66"/>
      <c r="LE94" s="41">
        <v>4983.8015560373897</v>
      </c>
      <c r="LF94" s="42">
        <v>272.91504762935398</v>
      </c>
      <c r="LG94" s="66"/>
      <c r="LH94" s="41">
        <v>5036.9693195619902</v>
      </c>
      <c r="LI94" s="42">
        <v>285.178076011732</v>
      </c>
      <c r="LJ94" s="66"/>
      <c r="LK94" s="41">
        <v>5407.8819199999998</v>
      </c>
      <c r="LL94" s="42">
        <v>308.70454508483698</v>
      </c>
      <c r="LN94" s="41">
        <v>5923.37542694284</v>
      </c>
      <c r="LO94" s="42">
        <v>377.75124159877402</v>
      </c>
      <c r="LP94" s="66"/>
      <c r="LQ94" s="41">
        <v>5974.7372767139796</v>
      </c>
      <c r="LR94" s="42">
        <v>392.542338042795</v>
      </c>
      <c r="LS94" s="66"/>
      <c r="LT94" s="41">
        <v>6150.16542415392</v>
      </c>
      <c r="LU94" s="42">
        <v>398.36338742139702</v>
      </c>
      <c r="LV94" s="66"/>
      <c r="LW94" s="41">
        <v>6224.73381265424</v>
      </c>
      <c r="LX94" s="42">
        <v>418.36813748840598</v>
      </c>
      <c r="LZ94" s="41">
        <v>7502.8646490941701</v>
      </c>
      <c r="MA94" s="42">
        <v>523.59119713395</v>
      </c>
      <c r="MB94" s="66"/>
      <c r="MC94" s="41">
        <v>7557.5444925285801</v>
      </c>
      <c r="MD94" s="42">
        <v>542.85829060002197</v>
      </c>
      <c r="ME94" s="66"/>
      <c r="MF94" s="41">
        <v>7631.8520137973701</v>
      </c>
      <c r="MG94" s="42">
        <v>566.98807083637701</v>
      </c>
      <c r="MH94" s="66"/>
      <c r="MI94" s="41">
        <v>7865.8252000000002</v>
      </c>
      <c r="MJ94" s="42">
        <v>576.59146283001803</v>
      </c>
      <c r="ML94" s="41">
        <v>10258.1402579935</v>
      </c>
      <c r="MM94" s="42">
        <v>866.60538089999204</v>
      </c>
      <c r="MN94" s="66"/>
      <c r="MO94" s="41">
        <v>10331.618787892299</v>
      </c>
      <c r="MP94" s="42">
        <v>897.98635947977402</v>
      </c>
      <c r="MQ94" s="66"/>
      <c r="MR94" s="41">
        <v>10431.5856172899</v>
      </c>
      <c r="MS94" s="42">
        <v>937.30384577546999</v>
      </c>
      <c r="MT94" s="66"/>
      <c r="MU94" s="41">
        <v>10748.1132</v>
      </c>
      <c r="MV94" s="42">
        <v>952.56647716161501</v>
      </c>
      <c r="MX94" s="41">
        <v>13390.438817762501</v>
      </c>
      <c r="MY94" s="42">
        <v>1311.84428327401</v>
      </c>
      <c r="MZ94" s="66"/>
      <c r="NA94" s="41">
        <v>13699.756351526899</v>
      </c>
      <c r="NB94" s="42">
        <v>1305.94598651977</v>
      </c>
      <c r="NC94" s="66"/>
      <c r="ND94" s="41">
        <v>13804.448102190299</v>
      </c>
      <c r="NE94" s="42">
        <v>1352.7526713582899</v>
      </c>
      <c r="NF94" s="66"/>
      <c r="NG94" s="41">
        <v>13917.4197952539</v>
      </c>
      <c r="NH94" s="42">
        <v>1403.3801748501</v>
      </c>
      <c r="NI94" s="66"/>
      <c r="NJ94" s="41">
        <v>14066.2105157809</v>
      </c>
      <c r="NK94" s="42">
        <v>1464.5259192083599</v>
      </c>
      <c r="NL94" s="66"/>
      <c r="NM94" s="41">
        <v>14233.12256</v>
      </c>
      <c r="NN94" s="42">
        <v>1533.9528192650801</v>
      </c>
      <c r="NP94" s="41">
        <v>17015.217102828101</v>
      </c>
      <c r="NQ94" s="42">
        <v>1885.02515980561</v>
      </c>
      <c r="NR94" s="66"/>
      <c r="NS94" s="41">
        <v>17100.5292796791</v>
      </c>
      <c r="NT94" s="42">
        <v>1929.84462953254</v>
      </c>
      <c r="NU94" s="66"/>
      <c r="NV94" s="41">
        <v>17212.904200929999</v>
      </c>
      <c r="NW94" s="42">
        <v>1992.82526805973</v>
      </c>
      <c r="NX94" s="66"/>
      <c r="NY94" s="41">
        <v>17334.000404781</v>
      </c>
      <c r="NZ94" s="42">
        <v>2060.95082957255</v>
      </c>
      <c r="OA94" s="66"/>
      <c r="OB94" s="41">
        <v>17822.2885383375</v>
      </c>
      <c r="OC94" s="42">
        <v>2078.8103072733702</v>
      </c>
      <c r="OD94" s="66"/>
      <c r="OE94" s="41">
        <v>17996.367999999999</v>
      </c>
      <c r="OF94" s="42">
        <v>2167.71976830943</v>
      </c>
      <c r="OH94" s="41">
        <v>21057.283086973701</v>
      </c>
      <c r="OI94" s="42">
        <v>2601.7703541065698</v>
      </c>
      <c r="OJ94" s="66"/>
      <c r="OK94" s="41">
        <v>21155.6601851124</v>
      </c>
      <c r="OL94" s="42">
        <v>2658.4890422287799</v>
      </c>
      <c r="OM94" s="66"/>
      <c r="ON94" s="41">
        <v>21284.699991251098</v>
      </c>
      <c r="OO94" s="42">
        <v>2737.9945241027199</v>
      </c>
      <c r="OP94" s="66"/>
      <c r="OQ94" s="41">
        <v>21802.9643971277</v>
      </c>
      <c r="OR94" s="42">
        <v>2739.30614609741</v>
      </c>
      <c r="OS94" s="66"/>
      <c r="OT94" s="41">
        <v>21978.9008903387</v>
      </c>
      <c r="OU94" s="42">
        <v>2838.0092317047001</v>
      </c>
      <c r="OV94" s="66"/>
      <c r="OW94" s="41">
        <v>22202.209599999998</v>
      </c>
      <c r="OX94" s="42">
        <v>2952.47006732824</v>
      </c>
      <c r="OZ94" s="41">
        <v>25891.347439802499</v>
      </c>
      <c r="PA94" s="42">
        <v>3401.9193580440201</v>
      </c>
      <c r="PB94" s="66"/>
      <c r="PC94" s="41">
        <v>25561.295567494199</v>
      </c>
      <c r="PD94" s="42">
        <v>3579.65291454727</v>
      </c>
      <c r="PE94" s="66"/>
      <c r="PF94" s="41">
        <v>25716.3173162618</v>
      </c>
      <c r="PG94" s="42">
        <v>3686.20247732292</v>
      </c>
      <c r="PH94" s="66"/>
      <c r="PI94" s="41">
        <v>26340.871279195901</v>
      </c>
      <c r="PJ94" s="42">
        <v>3687.3958864135502</v>
      </c>
      <c r="PK94" s="66"/>
      <c r="PL94" s="41">
        <v>26581.947630589399</v>
      </c>
      <c r="PM94" s="42">
        <v>3822.70896607754</v>
      </c>
      <c r="PN94" s="66"/>
      <c r="PO94" s="41">
        <v>26820.4964</v>
      </c>
      <c r="PP94" s="42">
        <v>3973.4378673215901</v>
      </c>
      <c r="PR94" s="41">
        <v>456.61406795971197</v>
      </c>
      <c r="PS94" s="42">
        <v>20.8234965109496</v>
      </c>
      <c r="PT94" s="66"/>
      <c r="PU94" s="41">
        <v>443.25047259124398</v>
      </c>
      <c r="PV94" s="42">
        <v>23.418546429442301</v>
      </c>
      <c r="PW94" s="66"/>
      <c r="PX94" s="41">
        <v>443.40205343358201</v>
      </c>
      <c r="PY94" s="42">
        <v>25.6713471452973</v>
      </c>
      <c r="PZ94" s="66"/>
      <c r="QA94" s="41">
        <v>511.00720000000098</v>
      </c>
      <c r="QB94" s="42">
        <v>27.440583534752299</v>
      </c>
      <c r="QD94" s="41">
        <v>547.15461029775395</v>
      </c>
      <c r="QE94" s="42">
        <v>31.796661896532999</v>
      </c>
      <c r="QF94" s="66"/>
      <c r="QG94" s="41">
        <v>549.47748573224601</v>
      </c>
      <c r="QH94" s="42">
        <v>34.491212425754703</v>
      </c>
      <c r="QI94" s="66"/>
      <c r="QJ94" s="41">
        <v>550.52356116673798</v>
      </c>
      <c r="QK94" s="42">
        <v>37.774369939857301</v>
      </c>
      <c r="QL94" s="66"/>
      <c r="QM94" s="41">
        <v>635.81920000000105</v>
      </c>
      <c r="QN94" s="42">
        <v>40.570107847090902</v>
      </c>
      <c r="QP94" s="41">
        <v>717.86814554917896</v>
      </c>
      <c r="QQ94" s="42">
        <v>45.126713661888303</v>
      </c>
      <c r="QR94" s="66"/>
      <c r="QS94" s="41">
        <v>722.63025355556204</v>
      </c>
      <c r="QT94" s="42">
        <v>48.688061285614097</v>
      </c>
      <c r="QU94" s="66"/>
      <c r="QV94" s="41">
        <v>751.63712476960598</v>
      </c>
      <c r="QW94" s="42">
        <v>51.193581998374498</v>
      </c>
      <c r="QX94" s="66"/>
      <c r="QY94" s="41">
        <v>794.65726118553903</v>
      </c>
      <c r="QZ94" s="42">
        <v>58.814314591653201</v>
      </c>
      <c r="RB94" s="41">
        <v>866.89191210669401</v>
      </c>
      <c r="RC94" s="42">
        <v>63.364071075732603</v>
      </c>
      <c r="RD94" s="66"/>
      <c r="RE94" s="41">
        <v>872.16817502379104</v>
      </c>
      <c r="RF94" s="42">
        <v>68.527115079425897</v>
      </c>
      <c r="RG94" s="66"/>
      <c r="RH94" s="41">
        <v>875.81243794089005</v>
      </c>
      <c r="RI94" s="42">
        <v>74.8215473252626</v>
      </c>
      <c r="RJ94" s="66"/>
      <c r="RK94" s="41">
        <v>878.754247913168</v>
      </c>
      <c r="RL94" s="42">
        <v>81.820959625919002</v>
      </c>
      <c r="RN94" s="41">
        <v>1132.1046006092699</v>
      </c>
      <c r="RO94" s="42">
        <v>87.119033331088005</v>
      </c>
      <c r="RP94" s="66"/>
      <c r="RQ94" s="41">
        <v>1128.64121992533</v>
      </c>
      <c r="RR94" s="42">
        <v>93.958437761927996</v>
      </c>
      <c r="RS94" s="66"/>
      <c r="RT94" s="41">
        <v>1173.86935371601</v>
      </c>
      <c r="RU94" s="42">
        <v>98.768761381445401</v>
      </c>
      <c r="RV94" s="66"/>
      <c r="RW94" s="41">
        <v>1140.4681715991001</v>
      </c>
      <c r="RX94" s="42">
        <v>111.59992482819</v>
      </c>
      <c r="RZ94" s="41">
        <v>1563.7030674694299</v>
      </c>
      <c r="SA94" s="42">
        <v>144.78454908545501</v>
      </c>
      <c r="SB94" s="66"/>
      <c r="SC94" s="41">
        <v>1608.2872424213499</v>
      </c>
      <c r="SD94" s="42">
        <v>150.62117520819899</v>
      </c>
      <c r="SE94" s="66"/>
      <c r="SF94" s="41">
        <v>1569.50804630936</v>
      </c>
      <c r="SG94" s="42">
        <v>169.701677590641</v>
      </c>
      <c r="SH94" s="66"/>
      <c r="SI94" s="41">
        <v>1578.2460000000001</v>
      </c>
      <c r="SJ94" s="42">
        <v>185.04352503364899</v>
      </c>
      <c r="SL94" s="41">
        <v>2075.9135135024899</v>
      </c>
      <c r="SM94" s="42">
        <v>216.08721580628799</v>
      </c>
      <c r="SN94" s="66"/>
      <c r="SO94" s="41">
        <v>2078.4692854240302</v>
      </c>
      <c r="SP94" s="42">
        <v>228.31044272540299</v>
      </c>
      <c r="SQ94" s="66"/>
      <c r="SR94" s="41">
        <v>2075.1197933455701</v>
      </c>
      <c r="SS94" s="42">
        <v>245.72301969283899</v>
      </c>
      <c r="ST94" s="66"/>
      <c r="SU94" s="41">
        <v>2071.0273652671099</v>
      </c>
      <c r="SV94" s="42">
        <v>264.24372156119699</v>
      </c>
      <c r="SW94" s="66"/>
      <c r="SX94" s="41">
        <v>2086.2764931101901</v>
      </c>
      <c r="SY94" s="42">
        <v>285.86357830578601</v>
      </c>
      <c r="SZ94" s="66"/>
      <c r="TA94" s="41">
        <v>2169.8249999999998</v>
      </c>
      <c r="TB94" s="42">
        <v>301.08515833387901</v>
      </c>
      <c r="TD94" s="41">
        <v>2762.0428937043898</v>
      </c>
      <c r="TE94" s="42">
        <v>308.79222877087801</v>
      </c>
      <c r="TF94" s="66"/>
      <c r="TG94" s="41">
        <v>2769.9636749451302</v>
      </c>
      <c r="TH94" s="42">
        <v>324.76431878850599</v>
      </c>
      <c r="TI94" s="66"/>
      <c r="TJ94" s="41">
        <v>2772.1806341858801</v>
      </c>
      <c r="TK94" s="42">
        <v>347.43033965387298</v>
      </c>
      <c r="TL94" s="66"/>
      <c r="TM94" s="41">
        <v>2773.8371904266301</v>
      </c>
      <c r="TN94" s="42">
        <v>371.60876143725397</v>
      </c>
      <c r="TO94" s="66"/>
      <c r="TP94" s="41">
        <v>2800.57593490812</v>
      </c>
      <c r="TQ94" s="42">
        <v>399.90698756764601</v>
      </c>
      <c r="TR94" s="66"/>
      <c r="TS94" s="41">
        <v>2875.5410999999899</v>
      </c>
      <c r="TT94" s="42">
        <v>419.95170885713702</v>
      </c>
      <c r="TV94" s="41">
        <v>3538.4993458822901</v>
      </c>
      <c r="TW94" s="42">
        <v>424.252554142017</v>
      </c>
      <c r="TX94" s="66"/>
      <c r="TY94" s="41">
        <v>3552.3506231198899</v>
      </c>
      <c r="TZ94" s="42">
        <v>444.45479885128299</v>
      </c>
      <c r="UA94" s="66"/>
      <c r="UB94" s="41">
        <v>3560.6995203574902</v>
      </c>
      <c r="UC94" s="42">
        <v>473.06740795231502</v>
      </c>
      <c r="UD94" s="66"/>
      <c r="UE94" s="41">
        <v>3568.6705475950898</v>
      </c>
      <c r="UF94" s="42">
        <v>503.63137270672502</v>
      </c>
      <c r="UG94" s="66"/>
      <c r="UH94" s="41">
        <v>3573.7709748326902</v>
      </c>
      <c r="UI94" s="42">
        <v>539.49114213465703</v>
      </c>
      <c r="UJ94" s="66"/>
      <c r="UK94" s="41">
        <v>3698.5786018460299</v>
      </c>
      <c r="UL94" s="42">
        <v>565.04627359068797</v>
      </c>
      <c r="UN94" s="41">
        <v>4313.9003613532104</v>
      </c>
      <c r="UO94" s="42">
        <v>572.39007721403095</v>
      </c>
      <c r="UP94" s="66"/>
      <c r="UQ94" s="41">
        <v>4293.05920535321</v>
      </c>
      <c r="UR94" s="42">
        <v>599.57596458972603</v>
      </c>
      <c r="US94" s="66"/>
      <c r="UT94" s="41">
        <v>4303.3229262653003</v>
      </c>
      <c r="UU94" s="42">
        <v>638.00960771443499</v>
      </c>
      <c r="UV94" s="66"/>
      <c r="UW94" s="41">
        <v>4313.1332031774</v>
      </c>
      <c r="UX94" s="42">
        <v>679.11079009901903</v>
      </c>
      <c r="UY94" s="66"/>
      <c r="UZ94" s="41">
        <v>4360.8544930015996</v>
      </c>
      <c r="VA94" s="42">
        <v>727.40116500198098</v>
      </c>
      <c r="VB94" s="66"/>
      <c r="VC94" s="41">
        <v>4469.75746353062</v>
      </c>
      <c r="VD94" s="42">
        <v>761.91218344457798</v>
      </c>
      <c r="VF94" s="41">
        <v>1250.3014827161501</v>
      </c>
      <c r="VG94" s="42">
        <v>41.607232125350997</v>
      </c>
      <c r="VH94" s="66"/>
      <c r="VI94" s="41">
        <v>1264.76470755849</v>
      </c>
      <c r="VJ94" s="42">
        <v>44.779420868975897</v>
      </c>
      <c r="VK94" s="66"/>
      <c r="VL94" s="41">
        <v>1314.4558808224399</v>
      </c>
      <c r="VM94" s="42">
        <v>46.966185214141802</v>
      </c>
      <c r="VN94" s="66"/>
      <c r="VO94" s="41">
        <v>1431.6447289764201</v>
      </c>
      <c r="VP94" s="42">
        <v>51.662290613738499</v>
      </c>
      <c r="VR94" s="41">
        <v>1522.37700971651</v>
      </c>
      <c r="VS94" s="42">
        <v>61.397449205094603</v>
      </c>
      <c r="VT94" s="66"/>
      <c r="VU94" s="41">
        <v>1540.030403151</v>
      </c>
      <c r="VV94" s="42">
        <v>66.023618333264395</v>
      </c>
      <c r="VW94" s="66"/>
      <c r="VX94" s="41">
        <v>1559.8185165855</v>
      </c>
      <c r="VY94" s="42">
        <v>71.663794152174702</v>
      </c>
      <c r="VZ94" s="66"/>
      <c r="WA94" s="41">
        <v>1748.1212011684599</v>
      </c>
      <c r="WB94" s="42">
        <v>76.486202118354399</v>
      </c>
      <c r="WD94" s="41">
        <v>1933.5466692930599</v>
      </c>
      <c r="WE94" s="42">
        <v>87.342995017654204</v>
      </c>
      <c r="WF94" s="66"/>
      <c r="WG94" s="41">
        <v>1955.82936929944</v>
      </c>
      <c r="WH94" s="42">
        <v>93.454213997630106</v>
      </c>
      <c r="WI94" s="66"/>
      <c r="WJ94" s="41">
        <v>1980.75654930582</v>
      </c>
      <c r="WK94" s="42">
        <v>100.897468544736</v>
      </c>
      <c r="WL94" s="66"/>
      <c r="WM94" s="41">
        <v>2144.7200807742602</v>
      </c>
      <c r="WN94" s="42">
        <v>111.22133957489</v>
      </c>
      <c r="WP94" s="41">
        <v>2353.3666846434198</v>
      </c>
      <c r="WQ94" s="42">
        <v>122.56972330907401</v>
      </c>
      <c r="WR94" s="66"/>
      <c r="WS94" s="41">
        <v>2380.5436875605201</v>
      </c>
      <c r="WT94" s="42">
        <v>131.44504551724799</v>
      </c>
      <c r="WU94" s="66"/>
      <c r="WV94" s="41">
        <v>2410.9622904776102</v>
      </c>
      <c r="WW94" s="42">
        <v>142.26987797444801</v>
      </c>
      <c r="WX94" s="66"/>
      <c r="WY94" s="41">
        <v>2444.54774791316</v>
      </c>
      <c r="WZ94" s="42">
        <v>154.281611117241</v>
      </c>
      <c r="XB94" s="41">
        <v>3005.8093288661798</v>
      </c>
      <c r="XC94" s="42">
        <v>168.73986766539201</v>
      </c>
      <c r="XD94" s="66"/>
      <c r="XE94" s="41">
        <v>3028.6268361822399</v>
      </c>
      <c r="XF94" s="42">
        <v>180.49896522814399</v>
      </c>
      <c r="XG94" s="66"/>
      <c r="XH94" s="41">
        <v>3067.0285748143701</v>
      </c>
      <c r="XI94" s="42">
        <v>194.84397566123101</v>
      </c>
      <c r="XJ94" s="66"/>
      <c r="XK94" s="41">
        <v>3109.3537014465001</v>
      </c>
      <c r="XL94" s="42">
        <v>210.81104575098601</v>
      </c>
      <c r="XN94" s="41">
        <v>4120.8620511775398</v>
      </c>
      <c r="XO94" s="42">
        <v>280.600349062872</v>
      </c>
      <c r="XP94" s="66"/>
      <c r="XQ94" s="41">
        <v>4152.0911294575099</v>
      </c>
      <c r="XR94" s="42">
        <v>299.90434593257299</v>
      </c>
      <c r="XS94" s="66"/>
      <c r="XT94" s="41">
        <v>4204.5471580174699</v>
      </c>
      <c r="XU94" s="42">
        <v>323.47731695204402</v>
      </c>
      <c r="XV94" s="66"/>
      <c r="XW94" s="41">
        <v>4262.3132581967602</v>
      </c>
      <c r="XX94" s="42">
        <v>349.83953727254197</v>
      </c>
      <c r="XZ94" s="41">
        <v>5398.3623545327</v>
      </c>
      <c r="YA94" s="42">
        <v>420.46079033366601</v>
      </c>
      <c r="YB94" s="66"/>
      <c r="YC94" s="41">
        <v>5433.4981424542302</v>
      </c>
      <c r="YD94" s="42">
        <v>441.45928376287998</v>
      </c>
      <c r="YE94" s="66"/>
      <c r="YF94" s="41">
        <v>5475.4487623757695</v>
      </c>
      <c r="YG94" s="42">
        <v>471.47523287968102</v>
      </c>
      <c r="YH94" s="66"/>
      <c r="YI94" s="41">
        <v>5520.3847502973103</v>
      </c>
      <c r="YJ94" s="42">
        <v>503.35031633105399</v>
      </c>
      <c r="YK94" s="66"/>
      <c r="YL94" s="41">
        <v>5593.92213414038</v>
      </c>
      <c r="YM94" s="42">
        <v>540.50893722247395</v>
      </c>
      <c r="YN94" s="66"/>
      <c r="YO94" s="41">
        <v>5674.7107999999998</v>
      </c>
      <c r="YP94" s="42">
        <v>582.05797205311001</v>
      </c>
      <c r="YR94" s="41">
        <v>6949.4728459275902</v>
      </c>
      <c r="YS94" s="42">
        <v>602.36741608870204</v>
      </c>
      <c r="YT94" s="66"/>
      <c r="YU94" s="41">
        <v>6994.0461451683304</v>
      </c>
      <c r="YV94" s="42">
        <v>629.82220879892304</v>
      </c>
      <c r="YW94" s="66"/>
      <c r="YX94" s="41">
        <v>7047.2257304090799</v>
      </c>
      <c r="YY94" s="42">
        <v>668.89809772024398</v>
      </c>
      <c r="YZ94" s="66"/>
      <c r="ZA94" s="41">
        <v>7104.0392546498297</v>
      </c>
      <c r="ZB94" s="42">
        <v>710.52378283155304</v>
      </c>
      <c r="ZC94" s="66"/>
      <c r="ZD94" s="41">
        <v>7369.4504126869197</v>
      </c>
      <c r="ZE94" s="42">
        <v>733.00085366215399</v>
      </c>
      <c r="ZF94" s="66"/>
      <c r="ZG94" s="41">
        <v>7268.2152137036401</v>
      </c>
      <c r="ZH94" s="42">
        <v>813.70526078751504</v>
      </c>
      <c r="ZJ94" s="41">
        <v>8687.2693391693992</v>
      </c>
      <c r="ZK94" s="42">
        <v>829.33031803420295</v>
      </c>
      <c r="ZL94" s="66"/>
      <c r="ZM94" s="41">
        <v>8741.8456364070007</v>
      </c>
      <c r="ZN94" s="42">
        <v>864.06912920974196</v>
      </c>
      <c r="ZO94" s="66"/>
      <c r="ZP94" s="41">
        <v>8806.8196736446098</v>
      </c>
      <c r="ZQ94" s="42">
        <v>913.40247796583606</v>
      </c>
      <c r="ZR94" s="66"/>
      <c r="ZS94" s="41">
        <v>8876.0762208821998</v>
      </c>
      <c r="ZT94" s="42">
        <v>966.03173380954399</v>
      </c>
      <c r="ZU94" s="66"/>
      <c r="ZV94" s="41">
        <v>8954.0369681198008</v>
      </c>
      <c r="ZW94" s="42">
        <v>1027.7152174408</v>
      </c>
      <c r="ZX94" s="66"/>
      <c r="ZY94" s="41">
        <v>9075.3934018460204</v>
      </c>
      <c r="ZZ94" s="42">
        <v>1097.01444258581</v>
      </c>
      <c r="AAB94" s="41">
        <v>10534.1798895751</v>
      </c>
      <c r="AAC94" s="42">
        <v>1119.04594162474</v>
      </c>
      <c r="AAD94" s="66"/>
      <c r="AAE94" s="41">
        <v>10562.208757575099</v>
      </c>
      <c r="AAF94" s="42">
        <v>1165.8139217466</v>
      </c>
      <c r="AAG94" s="66"/>
      <c r="AAH94" s="41">
        <v>10640.422646487201</v>
      </c>
      <c r="AAI94" s="42">
        <v>1232.0871617294699</v>
      </c>
      <c r="AAJ94" s="66"/>
      <c r="AAK94" s="41">
        <v>10957.103777377401</v>
      </c>
      <c r="AAL94" s="42">
        <v>1257.93525508363</v>
      </c>
      <c r="AAM94" s="66"/>
      <c r="AAN94" s="41">
        <v>10858.9292212235</v>
      </c>
      <c r="AAO94" s="42">
        <v>1385.9669327490201</v>
      </c>
      <c r="AAP94" s="66"/>
      <c r="AAQ94" s="41">
        <v>10963.693163530599</v>
      </c>
      <c r="AAR94" s="42">
        <v>1479.4000328576001</v>
      </c>
      <c r="AAT94" s="91">
        <v>2567.5200560306498</v>
      </c>
      <c r="AAU94" s="92">
        <v>121.10745533254401</v>
      </c>
      <c r="AAV94" s="80"/>
      <c r="AAW94" s="91">
        <v>2655.0288496448902</v>
      </c>
      <c r="AAX94" s="92">
        <v>123.31878237838301</v>
      </c>
      <c r="AAY94" s="80"/>
      <c r="AAZ94" s="91">
        <v>2700.71420817137</v>
      </c>
      <c r="ABA94" s="92">
        <v>130.413525057062</v>
      </c>
      <c r="ABB94" s="80"/>
      <c r="ABC94" s="91">
        <v>2921.5103571311001</v>
      </c>
      <c r="ABD94" s="92">
        <v>142.08324346962601</v>
      </c>
      <c r="ABF94" s="110">
        <v>3108.8085239321899</v>
      </c>
      <c r="ABG94" s="111">
        <v>175.559649117308</v>
      </c>
      <c r="ABH94" s="99"/>
      <c r="ABI94" s="110">
        <v>3213.0601897403999</v>
      </c>
      <c r="ABJ94" s="111">
        <v>178.60558801234899</v>
      </c>
      <c r="ABK94" s="99"/>
      <c r="ABL94" s="110">
        <v>3201.1637721891698</v>
      </c>
      <c r="ABM94" s="111">
        <v>194.533975843203</v>
      </c>
      <c r="ABN94" s="99"/>
      <c r="ABO94" s="110">
        <v>3617.8904941010601</v>
      </c>
      <c r="ABP94" s="111">
        <v>200.23232292965099</v>
      </c>
      <c r="ABR94" s="129">
        <v>3905.02443880799</v>
      </c>
      <c r="ABS94" s="130">
        <v>249.25756540534201</v>
      </c>
      <c r="ABT94" s="118"/>
      <c r="ABU94" s="129">
        <v>4030.6456835777799</v>
      </c>
      <c r="ABV94" s="130">
        <v>252.777997280623</v>
      </c>
      <c r="ABW94" s="118"/>
      <c r="ABX94" s="129">
        <v>4093.93952710237</v>
      </c>
      <c r="ABY94" s="130">
        <v>266.26326634712399</v>
      </c>
      <c r="ABZ94" s="118"/>
      <c r="ACA94" s="129">
        <v>4505.0641800000003</v>
      </c>
      <c r="ACB94" s="130">
        <v>281.409707654236</v>
      </c>
      <c r="ACD94" s="148">
        <v>4765.87144982891</v>
      </c>
      <c r="ACE94" s="149">
        <v>347.56732542437101</v>
      </c>
      <c r="ACF94" s="137"/>
      <c r="ACG94" s="148">
        <v>4827.4430996000501</v>
      </c>
      <c r="ACH94" s="149">
        <v>363.932217655567</v>
      </c>
      <c r="ACI94" s="137"/>
      <c r="ACJ94" s="148">
        <v>4900.7240133711803</v>
      </c>
      <c r="ACK94" s="149">
        <v>383.71229379308897</v>
      </c>
      <c r="ACL94" s="137"/>
      <c r="ACM94" s="148">
        <v>5088.4245626231996</v>
      </c>
      <c r="ACN94" s="149">
        <v>393.805455145167</v>
      </c>
      <c r="ACP94" s="167">
        <v>6038.9140422134196</v>
      </c>
      <c r="ACQ94" s="168">
        <v>481.50599651482798</v>
      </c>
      <c r="ACR94" s="156"/>
      <c r="ACS94" s="167">
        <v>6105.8456456478098</v>
      </c>
      <c r="ACT94" s="168">
        <v>502.87637650152902</v>
      </c>
      <c r="ACU94" s="156"/>
      <c r="ACV94" s="167">
        <v>6317.9324723661503</v>
      </c>
      <c r="ACW94" s="168">
        <v>513.39942096374</v>
      </c>
      <c r="ACX94" s="156"/>
      <c r="ACY94" s="167">
        <v>6426.2546998612697</v>
      </c>
      <c r="ACZ94" s="168">
        <v>542.21665847564304</v>
      </c>
      <c r="ADB94" s="186">
        <v>8257.1344382367497</v>
      </c>
      <c r="ADC94" s="187">
        <v>795.67168729605498</v>
      </c>
      <c r="ADD94" s="175"/>
      <c r="ADE94" s="186">
        <v>8346.9486481355198</v>
      </c>
      <c r="ADF94" s="187">
        <v>830.49181688099304</v>
      </c>
      <c r="ADG94" s="175"/>
      <c r="ADH94" s="186">
        <v>8466.8863575330906</v>
      </c>
      <c r="ADI94" s="187">
        <v>873.56968864525595</v>
      </c>
      <c r="ADJ94" s="175"/>
      <c r="ADK94" s="186">
        <v>8778.9204000000009</v>
      </c>
      <c r="ADL94" s="187">
        <v>894.46228267772005</v>
      </c>
      <c r="ADN94" s="205">
        <v>10765.308116904</v>
      </c>
      <c r="ADO94" s="206">
        <v>1199.3479925102699</v>
      </c>
      <c r="ADP94" s="194"/>
      <c r="ADQ94" s="205">
        <v>11053.0542188253</v>
      </c>
      <c r="ADR94" s="206">
        <v>1199.8619121998599</v>
      </c>
      <c r="ADS94" s="194"/>
      <c r="ADT94" s="205">
        <v>10970.3749599125</v>
      </c>
      <c r="ADU94" s="206">
        <v>1291.1522562170201</v>
      </c>
      <c r="ADV94" s="194"/>
      <c r="ADW94" s="205">
        <v>11096.921255016799</v>
      </c>
      <c r="ADX94" s="206">
        <v>1348.3462457123501</v>
      </c>
      <c r="ADY94" s="194"/>
      <c r="ADZ94" s="205">
        <v>11491.658143079299</v>
      </c>
      <c r="AEA94" s="206">
        <v>1374.1600790416101</v>
      </c>
      <c r="AEB94" s="194"/>
      <c r="AEC94" s="205">
        <v>11689.83776</v>
      </c>
      <c r="AED94" s="206">
        <v>1448.2320958540099</v>
      </c>
      <c r="AEF94" s="224">
        <v>13687.2158926421</v>
      </c>
      <c r="AEG94" s="225">
        <v>1718.7320455799399</v>
      </c>
      <c r="AEH94" s="213"/>
      <c r="AEI94" s="224">
        <v>13789.6149294931</v>
      </c>
      <c r="AEJ94" s="225">
        <v>1768.6375397171801</v>
      </c>
      <c r="AEK94" s="213"/>
      <c r="AEL94" s="224">
        <v>13925.747870744</v>
      </c>
      <c r="AEM94" s="225">
        <v>1838.6119192716001</v>
      </c>
      <c r="AEN94" s="213"/>
      <c r="AEO94" s="224">
        <v>14340.6200886033</v>
      </c>
      <c r="AEP94" s="225">
        <v>1855.6320352596599</v>
      </c>
      <c r="AEQ94" s="213"/>
      <c r="AER94" s="224">
        <v>14545.91007167</v>
      </c>
      <c r="AES94" s="225">
        <v>1942.8768579923899</v>
      </c>
      <c r="AET94" s="213"/>
      <c r="AEU94" s="224">
        <v>14755.1644952033</v>
      </c>
      <c r="AEV94" s="225">
        <v>2038.73319219677</v>
      </c>
      <c r="AEX94" s="243">
        <v>17237.102995280002</v>
      </c>
      <c r="AEY94" s="244">
        <v>2295.2471470995501</v>
      </c>
      <c r="AEZ94" s="232"/>
      <c r="AFA94" s="243">
        <v>17063.4747573731</v>
      </c>
      <c r="AFB94" s="244">
        <v>2430.2691893124102</v>
      </c>
      <c r="AFC94" s="232"/>
      <c r="AFD94" s="243">
        <v>17529.275213702102</v>
      </c>
      <c r="AFE94" s="244">
        <v>2442.4177268006601</v>
      </c>
      <c r="AFF94" s="232"/>
      <c r="AFG94" s="243">
        <v>17708.884954913199</v>
      </c>
      <c r="AFH94" s="244">
        <v>2534.5084117044298</v>
      </c>
      <c r="AFI94" s="232"/>
      <c r="AFJ94" s="243">
        <v>17582.3843557892</v>
      </c>
      <c r="AFK94" s="244">
        <v>2724.87333704413</v>
      </c>
      <c r="AFL94" s="232"/>
      <c r="AFM94" s="243">
        <v>18181.657599999999</v>
      </c>
      <c r="AFN94" s="244">
        <v>2767.28548745637</v>
      </c>
      <c r="AFP94" s="263">
        <v>20853.171500460099</v>
      </c>
      <c r="AFQ94" s="264">
        <v>3092.13163138953</v>
      </c>
      <c r="AFR94" s="251"/>
      <c r="AFS94" s="263">
        <v>20615.876773975899</v>
      </c>
      <c r="AFT94" s="264">
        <v>3270.7669227203201</v>
      </c>
      <c r="AFU94" s="251"/>
      <c r="AFV94" s="263">
        <v>21176.981458556798</v>
      </c>
      <c r="AFW94" s="264">
        <v>3286.52837565756</v>
      </c>
      <c r="AFX94" s="251"/>
      <c r="AFY94" s="263">
        <v>21392.689579853501</v>
      </c>
      <c r="AFZ94" s="264">
        <v>3410.0012391826699</v>
      </c>
      <c r="AGA94" s="251"/>
      <c r="AGB94" s="263">
        <v>21268.452806646201</v>
      </c>
      <c r="AGC94" s="264">
        <v>3669.2083579035798</v>
      </c>
      <c r="AGD94" s="251"/>
      <c r="AGE94" s="263">
        <v>21960.5468</v>
      </c>
      <c r="AGF94" s="264">
        <v>3722.5903277835801</v>
      </c>
      <c r="AGH94" s="41"/>
      <c r="AGI94" s="42"/>
      <c r="AGK94" s="41"/>
      <c r="AGL94" s="42"/>
      <c r="AGN94" s="41"/>
      <c r="AGO94" s="42"/>
      <c r="AGQ94" s="41"/>
      <c r="AGR94" s="42"/>
      <c r="AGT94" s="41"/>
      <c r="AGU94" s="42"/>
      <c r="AGW94" s="41"/>
      <c r="AGX94" s="42"/>
      <c r="AGZ94" s="41"/>
      <c r="AHA94" s="42"/>
      <c r="AHC94" s="41"/>
      <c r="AHD94" s="42"/>
      <c r="AHF94" s="41"/>
      <c r="AHG94" s="42"/>
      <c r="AHI94" s="41"/>
      <c r="AHJ94" s="42"/>
      <c r="AHL94" s="41"/>
      <c r="AHM94" s="42"/>
      <c r="AHO94" s="41"/>
      <c r="AHP94" s="42"/>
      <c r="AHR94" s="41"/>
      <c r="AHS94" s="42"/>
      <c r="AHU94" s="41"/>
      <c r="AHV94" s="42"/>
      <c r="AHX94" s="41"/>
      <c r="AHY94" s="42"/>
      <c r="AIA94" s="41"/>
      <c r="AIB94" s="42"/>
      <c r="AID94" s="41"/>
      <c r="AIE94" s="42"/>
      <c r="AIG94" s="41"/>
      <c r="AIH94" s="42"/>
      <c r="AIJ94" s="41"/>
      <c r="AIK94" s="42"/>
      <c r="AIM94" s="41"/>
      <c r="AIN94" s="42"/>
      <c r="AIP94" s="41"/>
      <c r="AIQ94" s="42"/>
      <c r="AIS94" s="41"/>
      <c r="AIT94" s="42"/>
      <c r="AIV94" s="41"/>
      <c r="AIW94" s="42"/>
      <c r="AIY94" s="41"/>
      <c r="AIZ94" s="42"/>
      <c r="AJB94" s="41"/>
      <c r="AJC94" s="42"/>
      <c r="AJE94" s="41"/>
      <c r="AJF94" s="42"/>
      <c r="AJH94" s="41"/>
      <c r="AJI94" s="42"/>
      <c r="AJK94" s="41"/>
      <c r="AJL94" s="42"/>
      <c r="AJN94" s="41"/>
      <c r="AJO94" s="42"/>
      <c r="AJQ94" s="41"/>
      <c r="AJR94" s="42"/>
      <c r="AJT94" s="41"/>
      <c r="AJU94" s="42"/>
      <c r="AJW94" s="41"/>
      <c r="AJX94" s="42"/>
      <c r="AJZ94" s="41"/>
      <c r="AKA94" s="42"/>
      <c r="AKC94" s="41"/>
      <c r="AKD94" s="42"/>
      <c r="AKF94" s="41"/>
      <c r="AKG94" s="42"/>
      <c r="AKI94" s="41"/>
      <c r="AKJ94" s="42"/>
      <c r="AKL94" s="41"/>
      <c r="AKM94" s="42"/>
      <c r="AKN94" s="66"/>
      <c r="AKO94" s="41"/>
      <c r="AKP94" s="42"/>
      <c r="AKQ94" s="66"/>
      <c r="AKR94" s="41"/>
      <c r="AKS94" s="42"/>
      <c r="AKU94" s="41"/>
      <c r="AKV94" s="42"/>
      <c r="AKW94" s="66"/>
      <c r="AKX94" s="41"/>
      <c r="AKY94" s="42"/>
      <c r="AKZ94" s="66"/>
      <c r="ALA94" s="41"/>
      <c r="ALB94" s="42"/>
      <c r="ALD94" s="41"/>
      <c r="ALE94" s="42"/>
      <c r="ALF94" s="66"/>
      <c r="ALG94" s="41"/>
      <c r="ALH94" s="42"/>
      <c r="ALI94" s="66"/>
      <c r="ALJ94" s="41"/>
      <c r="ALK94" s="42"/>
      <c r="ALM94" s="41"/>
      <c r="ALN94" s="42"/>
      <c r="ALO94" s="66"/>
      <c r="ALP94" s="41"/>
      <c r="ALQ94" s="42"/>
      <c r="ALR94" s="66"/>
      <c r="ALS94" s="41"/>
      <c r="ALT94" s="42"/>
      <c r="ALV94" s="41"/>
      <c r="ALW94" s="42"/>
      <c r="ALX94" s="66"/>
      <c r="ALY94" s="41"/>
      <c r="ALZ94" s="42"/>
      <c r="AMA94" s="66"/>
      <c r="AMB94" s="41"/>
      <c r="AMC94" s="42"/>
      <c r="AME94" s="41"/>
      <c r="AMF94" s="42"/>
      <c r="AMG94" s="66"/>
      <c r="AMH94" s="41"/>
      <c r="AMI94" s="42"/>
      <c r="AMJ94" s="66"/>
      <c r="AMK94" s="41"/>
      <c r="AML94" s="42"/>
      <c r="AMN94" s="41"/>
      <c r="AMO94" s="42"/>
      <c r="AMP94" s="66"/>
      <c r="AMQ94" s="41"/>
      <c r="AMR94" s="42"/>
      <c r="AMS94" s="66"/>
      <c r="AMT94" s="41"/>
      <c r="AMU94" s="42"/>
      <c r="AMW94" s="41"/>
      <c r="AMX94" s="42"/>
      <c r="AMY94" s="66"/>
      <c r="AMZ94" s="41"/>
      <c r="ANA94" s="42"/>
      <c r="ANB94" s="66"/>
      <c r="ANC94" s="41"/>
      <c r="AND94" s="42"/>
      <c r="ANF94" s="41"/>
      <c r="ANG94" s="42"/>
      <c r="ANH94" s="66"/>
      <c r="ANI94" s="41"/>
      <c r="ANJ94" s="42"/>
      <c r="ANK94" s="66"/>
      <c r="ANL94" s="41"/>
      <c r="ANM94" s="42"/>
      <c r="ANO94" s="41"/>
      <c r="ANP94" s="42"/>
      <c r="ANQ94" s="66"/>
      <c r="ANR94" s="41"/>
      <c r="ANS94" s="42"/>
      <c r="ANT94" s="66"/>
      <c r="ANU94" s="41"/>
      <c r="ANV94" s="42"/>
      <c r="ANX94" s="41"/>
      <c r="ANY94" s="42"/>
      <c r="ANZ94" s="66"/>
      <c r="AOA94" s="41"/>
      <c r="AOB94" s="42"/>
      <c r="AOC94" s="66"/>
      <c r="AOD94" s="41"/>
      <c r="AOE94" s="42"/>
      <c r="AOG94" s="41"/>
      <c r="AOH94" s="42"/>
      <c r="AOI94" s="66"/>
      <c r="AOJ94" s="41"/>
      <c r="AOK94" s="42"/>
      <c r="AOL94" s="66"/>
      <c r="AOM94" s="41"/>
      <c r="AON94" s="42"/>
      <c r="AOP94" s="41"/>
      <c r="AOQ94" s="42"/>
      <c r="AOS94" s="41"/>
      <c r="AOT94" s="42"/>
      <c r="AOV94" s="41"/>
      <c r="AOW94" s="42"/>
      <c r="AOY94" s="41"/>
      <c r="AOZ94" s="42"/>
      <c r="APB94" s="41"/>
      <c r="APC94" s="42"/>
      <c r="APE94" s="41"/>
      <c r="APF94" s="42"/>
      <c r="APH94" s="41"/>
      <c r="API94" s="42"/>
      <c r="APK94" s="41"/>
      <c r="APL94" s="42"/>
      <c r="APN94" s="41"/>
      <c r="APO94" s="42"/>
      <c r="APQ94" s="41"/>
      <c r="APR94" s="42"/>
      <c r="APT94" s="41"/>
      <c r="APU94" s="42"/>
      <c r="APW94" s="41"/>
      <c r="APX94" s="42"/>
      <c r="APZ94" s="41"/>
      <c r="AQA94" s="42"/>
      <c r="AQC94" s="41"/>
      <c r="AQD94" s="42"/>
      <c r="AQF94" s="41"/>
      <c r="AQG94" s="42"/>
      <c r="AQI94" s="41"/>
      <c r="AQJ94" s="42"/>
      <c r="AQL94" s="41"/>
      <c r="AQM94" s="42"/>
      <c r="AQO94" s="41"/>
      <c r="AQP94" s="42"/>
      <c r="AQR94" s="41"/>
      <c r="AQS94" s="42"/>
      <c r="AQU94" s="41"/>
      <c r="AQV94" s="42"/>
      <c r="AQX94" s="41"/>
      <c r="AQY94" s="42"/>
      <c r="ARA94" s="41"/>
      <c r="ARB94" s="42"/>
      <c r="ARD94" s="41"/>
      <c r="ARE94" s="42"/>
      <c r="ARG94" s="41"/>
      <c r="ARH94" s="42"/>
      <c r="ARJ94" s="41"/>
      <c r="ARK94" s="42"/>
      <c r="ARM94" s="41"/>
      <c r="ARN94" s="42"/>
      <c r="ARP94" s="41"/>
      <c r="ARQ94" s="42"/>
      <c r="ARS94" s="41"/>
      <c r="ART94" s="42"/>
      <c r="ARV94" s="41"/>
      <c r="ARW94" s="42"/>
      <c r="ARY94" s="41"/>
      <c r="ARZ94" s="42"/>
      <c r="ASB94" s="41"/>
      <c r="ASC94" s="42"/>
      <c r="ASE94" s="41"/>
      <c r="ASF94" s="42"/>
      <c r="ASH94" s="41"/>
      <c r="ASI94" s="42"/>
      <c r="ASK94" s="41"/>
      <c r="ASL94" s="42"/>
      <c r="ASN94" s="41"/>
      <c r="ASO94" s="42"/>
      <c r="ASQ94" s="41"/>
      <c r="ASR94" s="42"/>
      <c r="AST94" s="41"/>
      <c r="ASU94" s="42"/>
      <c r="ASW94" s="41"/>
      <c r="ASX94" s="42"/>
      <c r="ASZ94" s="41"/>
      <c r="ATA94" s="42"/>
      <c r="ATC94" s="41"/>
      <c r="ATD94" s="42"/>
      <c r="ATF94" s="41"/>
      <c r="ATG94" s="42"/>
      <c r="ATI94" s="41"/>
      <c r="ATJ94" s="42"/>
      <c r="ATL94" s="41"/>
      <c r="ATM94" s="42"/>
      <c r="ATO94" s="41"/>
      <c r="ATP94" s="42"/>
      <c r="ATR94" s="41"/>
      <c r="ATS94" s="42"/>
      <c r="ATU94" s="41"/>
      <c r="ATV94" s="42"/>
      <c r="ATX94" s="41"/>
      <c r="ATY94" s="42"/>
      <c r="AUA94" s="41"/>
      <c r="AUB94" s="42"/>
      <c r="AUD94" s="41"/>
      <c r="AUE94" s="42"/>
      <c r="AUG94" s="41"/>
      <c r="AUH94" s="42"/>
      <c r="AUJ94" s="41"/>
      <c r="AUK94" s="42"/>
      <c r="AUM94" s="41"/>
      <c r="AUN94" s="42"/>
      <c r="AUP94" s="41"/>
      <c r="AUQ94" s="42"/>
      <c r="AUS94" s="41"/>
      <c r="AUT94" s="42"/>
      <c r="AUV94" s="41"/>
      <c r="AUW94" s="42"/>
      <c r="AUY94" s="41"/>
      <c r="AUZ94" s="42"/>
      <c r="AVB94" s="41"/>
      <c r="AVC94" s="42"/>
      <c r="AVE94" s="41"/>
      <c r="AVF94" s="42"/>
      <c r="AVH94" s="41"/>
      <c r="AVI94" s="42"/>
      <c r="AVK94" s="41"/>
      <c r="AVL94" s="42"/>
      <c r="AVN94" s="41"/>
      <c r="AVO94" s="42"/>
      <c r="AVQ94" s="41"/>
      <c r="AVR94" s="42"/>
      <c r="AVT94" s="41"/>
      <c r="AVU94" s="42"/>
      <c r="AVW94" s="41"/>
      <c r="AVX94" s="42"/>
      <c r="AVZ94" s="41"/>
      <c r="AWA94" s="42"/>
      <c r="AWC94" s="41"/>
      <c r="AWD94" s="42"/>
      <c r="AWF94" s="41"/>
      <c r="AWG94" s="42"/>
      <c r="AWH94" s="66"/>
      <c r="AWI94" s="41"/>
      <c r="AWJ94" s="42"/>
      <c r="AWK94" s="66"/>
      <c r="AWL94" s="41"/>
      <c r="AWM94" s="42"/>
      <c r="AWO94" s="41"/>
      <c r="AWP94" s="42"/>
      <c r="AWQ94" s="66"/>
      <c r="AWR94" s="41"/>
      <c r="AWS94" s="42"/>
      <c r="AWT94" s="66"/>
      <c r="AWU94" s="41"/>
      <c r="AWV94" s="42"/>
      <c r="AWX94" s="41"/>
      <c r="AWY94" s="42"/>
      <c r="AWZ94" s="66"/>
      <c r="AXA94" s="41"/>
      <c r="AXB94" s="42"/>
      <c r="AXC94" s="66"/>
      <c r="AXD94" s="41"/>
      <c r="AXE94" s="42"/>
      <c r="AXG94" s="41"/>
      <c r="AXH94" s="42"/>
      <c r="AXI94" s="66"/>
      <c r="AXJ94" s="41"/>
      <c r="AXK94" s="42"/>
      <c r="AXL94" s="66"/>
      <c r="AXM94" s="41"/>
      <c r="AXN94" s="42"/>
      <c r="AXP94" s="41"/>
      <c r="AXQ94" s="42"/>
      <c r="AXR94" s="66"/>
      <c r="AXS94" s="41"/>
      <c r="AXT94" s="42"/>
      <c r="AXU94" s="66"/>
      <c r="AXV94" s="41"/>
      <c r="AXW94" s="42"/>
      <c r="AXY94" s="41"/>
      <c r="AXZ94" s="42"/>
      <c r="AYA94" s="66"/>
      <c r="AYB94" s="41"/>
      <c r="AYC94" s="42"/>
      <c r="AYD94" s="66"/>
      <c r="AYE94" s="41"/>
      <c r="AYF94" s="42"/>
      <c r="AYH94" s="41"/>
      <c r="AYI94" s="42"/>
      <c r="AYJ94" s="66"/>
      <c r="AYK94" s="41"/>
      <c r="AYL94" s="42"/>
      <c r="AYM94" s="66"/>
      <c r="AYN94" s="41"/>
      <c r="AYO94" s="42"/>
      <c r="AYQ94" s="41"/>
      <c r="AYR94" s="42"/>
      <c r="AYS94" s="66"/>
      <c r="AYT94" s="41"/>
      <c r="AYU94" s="42"/>
      <c r="AYV94" s="66"/>
      <c r="AYW94" s="41"/>
      <c r="AYX94" s="42"/>
      <c r="AYZ94" s="41"/>
      <c r="AZA94" s="42"/>
      <c r="AZB94" s="66"/>
      <c r="AZC94" s="41"/>
      <c r="AZD94" s="42"/>
      <c r="AZE94" s="66"/>
      <c r="AZF94" s="41"/>
      <c r="AZG94" s="42"/>
      <c r="AZI94" s="41"/>
      <c r="AZJ94" s="42"/>
      <c r="AZK94" s="66"/>
      <c r="AZL94" s="41"/>
      <c r="AZM94" s="42"/>
      <c r="AZN94" s="66"/>
      <c r="AZO94" s="41"/>
      <c r="AZP94" s="42"/>
      <c r="AZR94" s="41"/>
      <c r="AZS94" s="42"/>
      <c r="AZT94" s="66"/>
      <c r="AZU94" s="41"/>
      <c r="AZV94" s="42"/>
      <c r="AZW94" s="66"/>
      <c r="AZX94" s="41"/>
      <c r="AZY94" s="42"/>
    </row>
    <row r="95" spans="2:1377" x14ac:dyDescent="0.15">
      <c r="B95" s="41">
        <v>673.32139975422501</v>
      </c>
      <c r="C95" s="42">
        <v>25.092525141530899</v>
      </c>
      <c r="E95" s="41">
        <v>683.44042659656395</v>
      </c>
      <c r="F95" s="42">
        <v>27.003292151332701</v>
      </c>
      <c r="H95" s="41">
        <v>715.25387370241106</v>
      </c>
      <c r="I95" s="42">
        <v>28.282904745553001</v>
      </c>
      <c r="J95" s="66"/>
      <c r="K95" s="41">
        <v>790.34471602479402</v>
      </c>
      <c r="L95" s="42">
        <v>31.1089302875355</v>
      </c>
      <c r="N95" s="41">
        <v>825.70933380418103</v>
      </c>
      <c r="O95" s="42">
        <v>37.028807378977397</v>
      </c>
      <c r="P95" s="66"/>
      <c r="Q95" s="41">
        <v>838.29449623867299</v>
      </c>
      <c r="R95" s="42">
        <v>39.815415589402299</v>
      </c>
      <c r="S95" s="66"/>
      <c r="T95" s="41">
        <v>851.88653867316805</v>
      </c>
      <c r="U95" s="42">
        <v>43.212755730946697</v>
      </c>
      <c r="V95" s="66"/>
      <c r="W95" s="41">
        <v>971.93152720486</v>
      </c>
      <c r="X95" s="42">
        <v>46.058248893010301</v>
      </c>
      <c r="Z95" s="41">
        <v>1063.2816704947199</v>
      </c>
      <c r="AA95" s="42">
        <v>52.6779797125632</v>
      </c>
      <c r="AB95" s="66"/>
      <c r="AC95" s="41">
        <v>1079.7721065011101</v>
      </c>
      <c r="AD95" s="42">
        <v>56.359112859668997</v>
      </c>
      <c r="AE95" s="66"/>
      <c r="AF95" s="41">
        <v>1097.6180625074901</v>
      </c>
      <c r="AG95" s="42">
        <v>60.842516521350099</v>
      </c>
      <c r="AH95" s="66"/>
      <c r="AI95" s="41">
        <v>1201.52870745828</v>
      </c>
      <c r="AJ95" s="42">
        <v>67.064716978065107</v>
      </c>
      <c r="AL95" s="41">
        <v>1289.7948146165199</v>
      </c>
      <c r="AM95" s="42">
        <v>73.923971258145301</v>
      </c>
      <c r="AN95" s="66"/>
      <c r="AO95" s="41">
        <v>1309.7314875336201</v>
      </c>
      <c r="AP95" s="42">
        <v>79.270175105145697</v>
      </c>
      <c r="AQ95" s="66"/>
      <c r="AR95" s="41">
        <v>1331.2985604507201</v>
      </c>
      <c r="AS95" s="42">
        <v>85.790567242960407</v>
      </c>
      <c r="AT95" s="66"/>
      <c r="AU95" s="41">
        <v>1354.7511083299501</v>
      </c>
      <c r="AV95" s="42">
        <v>93.025801941774404</v>
      </c>
      <c r="AX95" s="41">
        <v>1663.65519662168</v>
      </c>
      <c r="AY95" s="42">
        <v>101.77135173903601</v>
      </c>
      <c r="AZ95" s="66"/>
      <c r="BA95" s="41">
        <v>1677.7843079377501</v>
      </c>
      <c r="BB95" s="42">
        <v>108.854437150181</v>
      </c>
      <c r="BC95" s="66"/>
      <c r="BD95" s="41">
        <v>1705.5642105698701</v>
      </c>
      <c r="BE95" s="42">
        <v>117.49527649337099</v>
      </c>
      <c r="BF95" s="66"/>
      <c r="BG95" s="41">
        <v>1735.7334187008501</v>
      </c>
      <c r="BH95" s="42">
        <v>127.112708141485</v>
      </c>
      <c r="BJ95" s="41">
        <v>2288.19542423639</v>
      </c>
      <c r="BK95" s="42">
        <v>169.23926114586601</v>
      </c>
      <c r="BL95" s="66"/>
      <c r="BM95" s="41">
        <v>2307.8399745163601</v>
      </c>
      <c r="BN95" s="42">
        <v>180.86709409185099</v>
      </c>
      <c r="BO95" s="66"/>
      <c r="BP95" s="41">
        <v>2346.1335550763201</v>
      </c>
      <c r="BQ95" s="42">
        <v>195.06658054026599</v>
      </c>
      <c r="BR95" s="66"/>
      <c r="BS95" s="41">
        <v>2387.6935897911299</v>
      </c>
      <c r="BT95" s="42">
        <v>210.94540667378899</v>
      </c>
      <c r="BV95" s="41">
        <v>3009.41187152466</v>
      </c>
      <c r="BW95" s="42">
        <v>253.60650516656199</v>
      </c>
      <c r="BX95" s="66"/>
      <c r="BY95" s="41">
        <v>3033.7767874462002</v>
      </c>
      <c r="BZ95" s="42">
        <v>266.25502386124401</v>
      </c>
      <c r="CA95" s="66"/>
      <c r="CB95" s="41">
        <v>3060.7513033677301</v>
      </c>
      <c r="CC95" s="42">
        <v>284.33559313020999</v>
      </c>
      <c r="CD95" s="66"/>
      <c r="CE95" s="41">
        <v>3089.4786192892798</v>
      </c>
      <c r="CF95" s="42">
        <v>303.535407367255</v>
      </c>
      <c r="CG95" s="66"/>
      <c r="CH95" s="41">
        <v>3143.7460511323502</v>
      </c>
      <c r="CI95" s="42">
        <v>325.91763615206901</v>
      </c>
      <c r="CJ95" s="66"/>
      <c r="CK95" s="41">
        <v>3269.1924658769699</v>
      </c>
      <c r="CL95" s="42">
        <v>342.28620236294898</v>
      </c>
      <c r="CN95" s="41">
        <v>3932.5641114824298</v>
      </c>
      <c r="CO95" s="42">
        <v>363.34261118975502</v>
      </c>
      <c r="CP95" s="66"/>
      <c r="CQ95" s="41">
        <v>3965.0201797231698</v>
      </c>
      <c r="CR95" s="42">
        <v>379.88027244784797</v>
      </c>
      <c r="CS95" s="66"/>
      <c r="CT95" s="41">
        <v>4001.3516479639302</v>
      </c>
      <c r="CU95" s="42">
        <v>403.41831497930099</v>
      </c>
      <c r="CV95" s="66"/>
      <c r="CW95" s="41">
        <v>4039.9304162046601</v>
      </c>
      <c r="CX95" s="42">
        <v>428.491527806894</v>
      </c>
      <c r="CY95" s="66"/>
      <c r="CZ95" s="41">
        <v>4218.68282740841</v>
      </c>
      <c r="DA95" s="42">
        <v>441.44559903004301</v>
      </c>
      <c r="DB95" s="66"/>
      <c r="DC95" s="41">
        <v>4232.6632</v>
      </c>
      <c r="DD95" s="42">
        <v>479.36322926048399</v>
      </c>
      <c r="DF95" s="41">
        <v>4971.8296159168704</v>
      </c>
      <c r="DG95" s="42">
        <v>500.26396768566599</v>
      </c>
      <c r="DH95" s="66"/>
      <c r="DI95" s="41">
        <v>5012.9423231544797</v>
      </c>
      <c r="DJ95" s="42">
        <v>521.18939224069402</v>
      </c>
      <c r="DK95" s="66"/>
      <c r="DL95" s="41">
        <v>5059.19623039208</v>
      </c>
      <c r="DM95" s="42">
        <v>550.90630465290803</v>
      </c>
      <c r="DN95" s="66"/>
      <c r="DO95" s="41">
        <v>5229.04355934248</v>
      </c>
      <c r="DP95" s="42">
        <v>561.79582175493795</v>
      </c>
      <c r="DQ95" s="66"/>
      <c r="DR95" s="41">
        <v>5162.0652448672699</v>
      </c>
      <c r="DS95" s="42">
        <v>619.76186129651501</v>
      </c>
      <c r="DT95" s="66"/>
      <c r="DU95" s="41">
        <v>5339.2413948858102</v>
      </c>
      <c r="DV95" s="42">
        <v>647.262628220083</v>
      </c>
      <c r="DX95" s="41">
        <v>6045.0707021449998</v>
      </c>
      <c r="DY95" s="42">
        <v>675.01839886435596</v>
      </c>
      <c r="DZ95" s="66"/>
      <c r="EA95" s="41">
        <v>6056.9432621449896</v>
      </c>
      <c r="EB95" s="42">
        <v>703.18810930125903</v>
      </c>
      <c r="EC95" s="66"/>
      <c r="ED95" s="41">
        <v>6112.6929950570902</v>
      </c>
      <c r="EE95" s="42">
        <v>743.10915477469302</v>
      </c>
      <c r="EF95" s="66"/>
      <c r="EG95" s="41">
        <v>6317.4899667054997</v>
      </c>
      <c r="EH95" s="42">
        <v>757.67108722970499</v>
      </c>
      <c r="EI95" s="66"/>
      <c r="EJ95" s="41">
        <v>6277.9816337933898</v>
      </c>
      <c r="EK95" s="42">
        <v>835.79967487184194</v>
      </c>
      <c r="EL95" s="66"/>
      <c r="EM95" s="41">
        <v>6449.7292337537001</v>
      </c>
      <c r="EN95" s="42">
        <v>872.95110550692004</v>
      </c>
      <c r="EP95" s="41">
        <v>1712.04237872679</v>
      </c>
      <c r="EQ95" s="42">
        <v>48.710361495131799</v>
      </c>
      <c r="ER95" s="66"/>
      <c r="ES95" s="41">
        <v>1743.7314055691299</v>
      </c>
      <c r="ET95" s="42">
        <v>52.0213393191219</v>
      </c>
      <c r="EU95" s="66"/>
      <c r="EV95" s="41">
        <v>1781.0066724114699</v>
      </c>
      <c r="EW95" s="42">
        <v>56.058732613117499</v>
      </c>
      <c r="EX95" s="66"/>
      <c r="EY95" s="41">
        <v>1942.8044</v>
      </c>
      <c r="EZ95" s="42">
        <v>61.306186247402998</v>
      </c>
      <c r="FB95" s="41">
        <v>2078.2655167293701</v>
      </c>
      <c r="FC95" s="42">
        <v>71.939386513234794</v>
      </c>
      <c r="FD95" s="66"/>
      <c r="FE95" s="41">
        <v>2116.0156791638601</v>
      </c>
      <c r="FF95" s="42">
        <v>76.776048773330203</v>
      </c>
      <c r="FG95" s="66"/>
      <c r="FH95" s="41">
        <v>2160.3727215983499</v>
      </c>
      <c r="FI95" s="42">
        <v>82.676584091448404</v>
      </c>
      <c r="FJ95" s="66"/>
      <c r="FK95" s="41">
        <v>2363.58750747265</v>
      </c>
      <c r="FL95" s="42">
        <v>90.877580002370905</v>
      </c>
      <c r="FN95" s="41">
        <v>2622.9783591841501</v>
      </c>
      <c r="FO95" s="42">
        <v>102.54842365715101</v>
      </c>
      <c r="FP95" s="66"/>
      <c r="FQ95" s="41">
        <v>2668.22879519053</v>
      </c>
      <c r="FR95" s="42">
        <v>108.934176189607</v>
      </c>
      <c r="FS95" s="66"/>
      <c r="FT95" s="41">
        <v>2721.2347511969101</v>
      </c>
      <c r="FU95" s="42">
        <v>116.716014333366</v>
      </c>
      <c r="FV95" s="66"/>
      <c r="FW95" s="41">
        <v>2955.2969522913199</v>
      </c>
      <c r="FX95" s="42">
        <v>127.94585049182</v>
      </c>
      <c r="FZ95" s="41">
        <v>3197.4282896630698</v>
      </c>
      <c r="GA95" s="42">
        <v>143.83647739302199</v>
      </c>
      <c r="GB95" s="66"/>
      <c r="GC95" s="41">
        <v>3253.3149625801698</v>
      </c>
      <c r="GD95" s="42">
        <v>153.12826647752601</v>
      </c>
      <c r="GE95" s="66"/>
      <c r="GF95" s="41">
        <v>3390.3243542485602</v>
      </c>
      <c r="GG95" s="42">
        <v>158.591001454153</v>
      </c>
      <c r="GH95" s="66"/>
      <c r="GI95" s="41">
        <v>3392.5881084143698</v>
      </c>
      <c r="GJ95" s="42">
        <v>177.017565794213</v>
      </c>
      <c r="GL95" s="41">
        <v>4066.8174808910198</v>
      </c>
      <c r="GM95" s="42">
        <v>198.23880124474999</v>
      </c>
      <c r="GN95" s="66"/>
      <c r="GO95" s="41">
        <v>4124.0865922070798</v>
      </c>
      <c r="GP95" s="42">
        <v>210.55169210551</v>
      </c>
      <c r="GQ95" s="66"/>
      <c r="GR95" s="41">
        <v>4204.6064948392004</v>
      </c>
      <c r="GS95" s="42">
        <v>225.57832429834701</v>
      </c>
      <c r="GT95" s="66"/>
      <c r="GU95" s="41">
        <v>4295.1317345011503</v>
      </c>
      <c r="GV95" s="42">
        <v>242.26927765179701</v>
      </c>
      <c r="GX95" s="41">
        <v>5567.0560447114503</v>
      </c>
      <c r="GY95" s="42">
        <v>329.82658099076298</v>
      </c>
      <c r="GZ95" s="66"/>
      <c r="HA95" s="41">
        <v>5644.2205949914196</v>
      </c>
      <c r="HB95" s="42">
        <v>350.05394767545602</v>
      </c>
      <c r="HC95" s="66"/>
      <c r="HD95" s="41">
        <v>5752.8341755513702</v>
      </c>
      <c r="HE95" s="42">
        <v>374.76441491703503</v>
      </c>
      <c r="HF95" s="66"/>
      <c r="HG95" s="41">
        <v>6004.97113349353</v>
      </c>
      <c r="HH95" s="42">
        <v>387.97614879943598</v>
      </c>
      <c r="HJ95" s="41">
        <v>7262.27595057702</v>
      </c>
      <c r="HK95" s="42">
        <v>495.91419325379098</v>
      </c>
      <c r="HL95" s="66"/>
      <c r="HM95" s="41">
        <v>7340.1208664985697</v>
      </c>
      <c r="HN95" s="42">
        <v>517.88257901473003</v>
      </c>
      <c r="HO95" s="66"/>
      <c r="HP95" s="41">
        <v>7441.4553824201002</v>
      </c>
      <c r="HQ95" s="42">
        <v>549.40083951293195</v>
      </c>
      <c r="HR95" s="66"/>
      <c r="HS95" s="41">
        <v>7550.66269834165</v>
      </c>
      <c r="HT95" s="42">
        <v>582.81269514165103</v>
      </c>
      <c r="HU95" s="66"/>
      <c r="HV95" s="41">
        <v>7870.4945857139601</v>
      </c>
      <c r="HW95" s="42">
        <v>599.49771055766405</v>
      </c>
      <c r="HX95" s="66"/>
      <c r="HY95" s="41">
        <v>7868.0947999999999</v>
      </c>
      <c r="HZ95" s="42">
        <v>665.16656495384302</v>
      </c>
      <c r="IB95" s="41">
        <v>9287.0467714836795</v>
      </c>
      <c r="IC95" s="42">
        <v>712.00694853703897</v>
      </c>
      <c r="ID95" s="66"/>
      <c r="IE95" s="41">
        <v>9379.6678397244195</v>
      </c>
      <c r="IF95" s="42">
        <v>740.74817796577395</v>
      </c>
      <c r="IG95" s="66"/>
      <c r="IH95" s="41">
        <v>9499.6543079651692</v>
      </c>
      <c r="II95" s="42">
        <v>781.78443164520104</v>
      </c>
      <c r="IJ95" s="66"/>
      <c r="IK95" s="41">
        <v>9628.7730762059091</v>
      </c>
      <c r="IL95" s="42">
        <v>825.43228876128103</v>
      </c>
      <c r="IM95" s="66"/>
      <c r="IN95" s="41">
        <v>9807.0474126874105</v>
      </c>
      <c r="IO95" s="42">
        <v>876.38633342220896</v>
      </c>
      <c r="IP95" s="66"/>
      <c r="IQ95" s="41">
        <v>9976.4416000000001</v>
      </c>
      <c r="IR95" s="42">
        <v>933.44814674373697</v>
      </c>
      <c r="IT95" s="41">
        <v>11550.0759792386</v>
      </c>
      <c r="IU95" s="42">
        <v>982.03195865020496</v>
      </c>
      <c r="IV95" s="66"/>
      <c r="IW95" s="41">
        <v>11658.0386864762</v>
      </c>
      <c r="IX95" s="42">
        <v>1018.41305212066</v>
      </c>
      <c r="IY95" s="66"/>
      <c r="IZ95" s="41">
        <v>11797.2425937138</v>
      </c>
      <c r="JA95" s="42">
        <v>1070.2278346860501</v>
      </c>
      <c r="JB95" s="66"/>
      <c r="JC95" s="41">
        <v>11946.8383009514</v>
      </c>
      <c r="JD95" s="42">
        <v>1125.4255155465801</v>
      </c>
      <c r="JE95" s="66"/>
      <c r="JF95" s="41">
        <v>12120.311608189</v>
      </c>
      <c r="JG95" s="42">
        <v>1190.04442550575</v>
      </c>
      <c r="JH95" s="66"/>
      <c r="JI95" s="41">
        <v>12613.3336660898</v>
      </c>
      <c r="JJ95" s="42">
        <v>1217.5171923288101</v>
      </c>
      <c r="JL95" s="41">
        <v>13991.8958911587</v>
      </c>
      <c r="JM95" s="42">
        <v>1325.21310973042</v>
      </c>
      <c r="JN95" s="66"/>
      <c r="JO95" s="41">
        <v>14083.988451158701</v>
      </c>
      <c r="JP95" s="42">
        <v>1374.2121692058899</v>
      </c>
      <c r="JQ95" s="66"/>
      <c r="JR95" s="41">
        <v>14251.278184070799</v>
      </c>
      <c r="JS95" s="42">
        <v>1443.82644956442</v>
      </c>
      <c r="JT95" s="66"/>
      <c r="JU95" s="41">
        <v>14431.038076982901</v>
      </c>
      <c r="JV95" s="42">
        <v>1518.0872668613199</v>
      </c>
      <c r="JW95" s="66"/>
      <c r="JX95" s="41">
        <v>14680.806822807101</v>
      </c>
      <c r="JY95" s="42">
        <v>1605.1637214095899</v>
      </c>
      <c r="JZ95" s="66"/>
      <c r="KA95" s="41">
        <v>15233.0379131918</v>
      </c>
      <c r="KB95" s="42">
        <v>1642.19932581637</v>
      </c>
      <c r="KD95" s="41">
        <v>3250.5076125667802</v>
      </c>
      <c r="KE95" s="42">
        <v>126.791228045048</v>
      </c>
      <c r="KF95" s="66"/>
      <c r="KG95" s="41">
        <v>3343.1176464917799</v>
      </c>
      <c r="KH95" s="42">
        <v>128.006817073283</v>
      </c>
      <c r="KI95" s="66"/>
      <c r="KJ95" s="41">
        <v>3320.6188608197499</v>
      </c>
      <c r="KK95" s="42">
        <v>138.57093946853399</v>
      </c>
      <c r="KL95" s="66"/>
      <c r="KM95" s="41">
        <v>3712.3745771373401</v>
      </c>
      <c r="KN95" s="42">
        <v>140.524895591546</v>
      </c>
      <c r="KP95" s="41">
        <v>3934.36743927103</v>
      </c>
      <c r="KQ95" s="42">
        <v>184.51902624671601</v>
      </c>
      <c r="KR95" s="66"/>
      <c r="KS95" s="41">
        <v>3972.2859650238602</v>
      </c>
      <c r="KT95" s="42">
        <v>192.068647816035</v>
      </c>
      <c r="KU95" s="66"/>
      <c r="KV95" s="41">
        <v>4093.5946677152601</v>
      </c>
      <c r="KW95" s="42">
        <v>195.08842013387601</v>
      </c>
      <c r="KX95" s="66"/>
      <c r="KY95" s="41">
        <v>4504.0399562385301</v>
      </c>
      <c r="KZ95" s="42">
        <v>205.00013139483599</v>
      </c>
      <c r="LB95" s="41">
        <v>4938.9487749127902</v>
      </c>
      <c r="LC95" s="42">
        <v>262.92008656053201</v>
      </c>
      <c r="LD95" s="66"/>
      <c r="LE95" s="41">
        <v>5073.01957764902</v>
      </c>
      <c r="LF95" s="42">
        <v>264.46056931821602</v>
      </c>
      <c r="LG95" s="66"/>
      <c r="LH95" s="41">
        <v>5130.29528233368</v>
      </c>
      <c r="LI95" s="42">
        <v>276.312346658992</v>
      </c>
      <c r="LJ95" s="66"/>
      <c r="LK95" s="41">
        <v>5510.2157800000004</v>
      </c>
      <c r="LL95" s="42">
        <v>299.12528815608499</v>
      </c>
      <c r="LN95" s="41">
        <v>6028.6597991533099</v>
      </c>
      <c r="LO95" s="42">
        <v>366.485240562488</v>
      </c>
      <c r="LP95" s="66"/>
      <c r="LQ95" s="41">
        <v>6084.2387876536204</v>
      </c>
      <c r="LR95" s="42">
        <v>380.79205504784102</v>
      </c>
      <c r="LS95" s="66"/>
      <c r="LT95" s="41">
        <v>6264.7944578227298</v>
      </c>
      <c r="LU95" s="42">
        <v>385.94611697838798</v>
      </c>
      <c r="LV95" s="66"/>
      <c r="LW95" s="41">
        <v>6345.2189350522103</v>
      </c>
      <c r="LX95" s="42">
        <v>405.28866916454001</v>
      </c>
      <c r="LZ95" s="41">
        <v>7634.7666582363499</v>
      </c>
      <c r="MA95" s="42">
        <v>508.00744410198098</v>
      </c>
      <c r="MB95" s="66"/>
      <c r="MC95" s="41">
        <v>7694.4091191839098</v>
      </c>
      <c r="MD95" s="42">
        <v>526.64253590801195</v>
      </c>
      <c r="ME95" s="66"/>
      <c r="MF95" s="41">
        <v>7774.8886618790202</v>
      </c>
      <c r="MG95" s="42">
        <v>549.98716710276904</v>
      </c>
      <c r="MH95" s="66"/>
      <c r="MI95" s="41">
        <v>8015.9093000000003</v>
      </c>
      <c r="MJ95" s="42">
        <v>558.60179357556899</v>
      </c>
      <c r="ML95" s="41">
        <v>10437.591585570901</v>
      </c>
      <c r="MM95" s="42">
        <v>840.76693980829805</v>
      </c>
      <c r="MN95" s="66"/>
      <c r="MO95" s="41">
        <v>10517.6949961724</v>
      </c>
      <c r="MP95" s="42">
        <v>871.11237954760497</v>
      </c>
      <c r="MQ95" s="66"/>
      <c r="MR95" s="41">
        <v>10625.903724575601</v>
      </c>
      <c r="MS95" s="42">
        <v>909.14863885780596</v>
      </c>
      <c r="MT95" s="66"/>
      <c r="MU95" s="41">
        <v>10951.8413</v>
      </c>
      <c r="MV95" s="42">
        <v>922.78743400337805</v>
      </c>
      <c r="MX95" s="41">
        <v>13620.887026463401</v>
      </c>
      <c r="MY95" s="42">
        <v>1272.75887263653</v>
      </c>
      <c r="MZ95" s="66"/>
      <c r="NA95" s="41">
        <v>13936.425134187</v>
      </c>
      <c r="NB95" s="42">
        <v>1265.4901525186101</v>
      </c>
      <c r="NC95" s="66"/>
      <c r="ND95" s="41">
        <v>14049.6971036097</v>
      </c>
      <c r="NE95" s="42">
        <v>1310.68243366874</v>
      </c>
      <c r="NF95" s="66"/>
      <c r="NG95" s="41">
        <v>14171.950514632401</v>
      </c>
      <c r="NH95" s="42">
        <v>1359.58924999022</v>
      </c>
      <c r="NI95" s="66"/>
      <c r="NJ95" s="41">
        <v>14331.9771062778</v>
      </c>
      <c r="NK95" s="42">
        <v>1418.6956849448</v>
      </c>
      <c r="NL95" s="66"/>
      <c r="NM95" s="41">
        <v>14511.61104</v>
      </c>
      <c r="NN95" s="42">
        <v>1485.83394736077</v>
      </c>
      <c r="NP95" s="41">
        <v>17301.949836670799</v>
      </c>
      <c r="NQ95" s="42">
        <v>1828.9324610994299</v>
      </c>
      <c r="NR95" s="66"/>
      <c r="NS95" s="41">
        <v>17394.310614604099</v>
      </c>
      <c r="NT95" s="42">
        <v>1872.27481473581</v>
      </c>
      <c r="NU95" s="66"/>
      <c r="NV95" s="41">
        <v>17516.398133337501</v>
      </c>
      <c r="NW95" s="42">
        <v>1933.16547479886</v>
      </c>
      <c r="NX95" s="66"/>
      <c r="NY95" s="41">
        <v>17647.998875270801</v>
      </c>
      <c r="NZ95" s="42">
        <v>1999.06118612252</v>
      </c>
      <c r="OA95" s="66"/>
      <c r="OB95" s="41">
        <v>18149.0231985922</v>
      </c>
      <c r="OC95" s="42">
        <v>2013.87380828343</v>
      </c>
      <c r="OD95" s="66"/>
      <c r="OE95" s="41">
        <v>18337.2245</v>
      </c>
      <c r="OF95" s="42">
        <v>2099.8333150755898</v>
      </c>
      <c r="OH95" s="41">
        <v>21406.177637494398</v>
      </c>
      <c r="OI95" s="42">
        <v>2524.4332314984299</v>
      </c>
      <c r="OJ95" s="66"/>
      <c r="OK95" s="41">
        <v>21512.437018705499</v>
      </c>
      <c r="OL95" s="42">
        <v>2579.2802580788998</v>
      </c>
      <c r="OM95" s="66"/>
      <c r="ON95" s="41">
        <v>21652.327455916598</v>
      </c>
      <c r="OO95" s="42">
        <v>2656.1450022709801</v>
      </c>
      <c r="OP95" s="66"/>
      <c r="OQ95" s="41">
        <v>22182.324874865601</v>
      </c>
      <c r="OR95" s="42">
        <v>2654.1332340466502</v>
      </c>
      <c r="OS95" s="66"/>
      <c r="OT95" s="41">
        <v>22372.166597149</v>
      </c>
      <c r="OU95" s="42">
        <v>2749.5085710283201</v>
      </c>
      <c r="OV95" s="66"/>
      <c r="OW95" s="41">
        <v>22611.581399999999</v>
      </c>
      <c r="OX95" s="42">
        <v>2860.1511346782199</v>
      </c>
      <c r="OZ95" s="41">
        <v>26312.853320910901</v>
      </c>
      <c r="PA95" s="42">
        <v>3296.9747770408699</v>
      </c>
      <c r="PB95" s="66"/>
      <c r="PC95" s="41">
        <v>25991.885561402501</v>
      </c>
      <c r="PD95" s="42">
        <v>3472.88945034485</v>
      </c>
      <c r="PE95" s="66"/>
      <c r="PF95" s="41">
        <v>26159.9305178992</v>
      </c>
      <c r="PG95" s="42">
        <v>3575.8971637914001</v>
      </c>
      <c r="PH95" s="66"/>
      <c r="PI95" s="41">
        <v>26798.566546962498</v>
      </c>
      <c r="PJ95" s="42">
        <v>3572.6313037251398</v>
      </c>
      <c r="PK95" s="66"/>
      <c r="PL95" s="41">
        <v>27056.745181014201</v>
      </c>
      <c r="PM95" s="42">
        <v>3703.3851133797298</v>
      </c>
      <c r="PN95" s="66"/>
      <c r="PO95" s="41">
        <v>27314.212599999999</v>
      </c>
      <c r="PP95" s="42">
        <v>3849.06302369174</v>
      </c>
      <c r="PR95" s="41">
        <v>471.30044417051801</v>
      </c>
      <c r="PS95" s="42">
        <v>20.078925686143201</v>
      </c>
      <c r="PT95" s="66"/>
      <c r="PU95" s="41">
        <v>459.27850280205001</v>
      </c>
      <c r="PV95" s="42">
        <v>22.6102518375498</v>
      </c>
      <c r="PW95" s="66"/>
      <c r="PX95" s="41">
        <v>461.07029764438897</v>
      </c>
      <c r="PY95" s="42">
        <v>24.785416546371501</v>
      </c>
      <c r="PZ95" s="66"/>
      <c r="QA95" s="41">
        <v>531.21230000000105</v>
      </c>
      <c r="QB95" s="42">
        <v>26.459822068583801</v>
      </c>
      <c r="QD95" s="41">
        <v>564.74110521914497</v>
      </c>
      <c r="QE95" s="42">
        <v>30.699352566244599</v>
      </c>
      <c r="QF95" s="66"/>
      <c r="QG95" s="41">
        <v>568.62924365363699</v>
      </c>
      <c r="QH95" s="42">
        <v>33.301054997244599</v>
      </c>
      <c r="QI95" s="66"/>
      <c r="QJ95" s="41">
        <v>571.58890208812898</v>
      </c>
      <c r="QK95" s="42">
        <v>36.471064233099398</v>
      </c>
      <c r="QL95" s="66"/>
      <c r="QM95" s="41">
        <v>659.92280000000096</v>
      </c>
      <c r="QN95" s="42">
        <v>39.120265141983502</v>
      </c>
      <c r="QP95" s="41">
        <v>739.39148475683896</v>
      </c>
      <c r="QQ95" s="42">
        <v>43.569038686050298</v>
      </c>
      <c r="QR95" s="66"/>
      <c r="QS95" s="41">
        <v>745.94246476322201</v>
      </c>
      <c r="QT95" s="42">
        <v>47.007675450285397</v>
      </c>
      <c r="QU95" s="66"/>
      <c r="QV95" s="41">
        <v>777.13628797726597</v>
      </c>
      <c r="QW95" s="42">
        <v>49.3637306050448</v>
      </c>
      <c r="QX95" s="66"/>
      <c r="QY95" s="41">
        <v>823.65834937125101</v>
      </c>
      <c r="QZ95" s="42">
        <v>56.785687414433198</v>
      </c>
      <c r="RB95" s="41">
        <v>893.32955960721097</v>
      </c>
      <c r="RC95" s="42">
        <v>61.177398307235102</v>
      </c>
      <c r="RD95" s="66"/>
      <c r="RE95" s="41">
        <v>900.84191252430901</v>
      </c>
      <c r="RF95" s="42">
        <v>66.162535555730699</v>
      </c>
      <c r="RG95" s="66"/>
      <c r="RH95" s="41">
        <v>907.21986544140702</v>
      </c>
      <c r="RI95" s="42">
        <v>72.240042377940497</v>
      </c>
      <c r="RJ95" s="66"/>
      <c r="RK95" s="41">
        <v>913.290308329955</v>
      </c>
      <c r="RL95" s="42">
        <v>78.998215965120906</v>
      </c>
      <c r="RN95" s="41">
        <v>1165.0964677678201</v>
      </c>
      <c r="RO95" s="42">
        <v>84.112128439909796</v>
      </c>
      <c r="RP95" s="66"/>
      <c r="RQ95" s="41">
        <v>1164.31639508388</v>
      </c>
      <c r="RR95" s="42">
        <v>90.7158217954197</v>
      </c>
      <c r="RS95" s="66"/>
      <c r="RT95" s="41">
        <v>1212.82495687455</v>
      </c>
      <c r="RU95" s="42">
        <v>95.238600288031805</v>
      </c>
      <c r="RV95" s="66"/>
      <c r="RW95" s="41">
        <v>1183.17814584698</v>
      </c>
      <c r="RX95" s="42">
        <v>107.749314209489</v>
      </c>
      <c r="RZ95" s="41">
        <v>1608.5216041413801</v>
      </c>
      <c r="SA95" s="42">
        <v>139.787457493928</v>
      </c>
      <c r="SB95" s="66"/>
      <c r="SC95" s="41">
        <v>1656.6835230933</v>
      </c>
      <c r="SD95" s="42">
        <v>145.237181180091</v>
      </c>
      <c r="SE95" s="66"/>
      <c r="SF95" s="41">
        <v>1622.2782309813099</v>
      </c>
      <c r="SG95" s="42">
        <v>163.84586675819301</v>
      </c>
      <c r="SH95" s="66"/>
      <c r="SI95" s="41">
        <v>1636.0219999999999</v>
      </c>
      <c r="SJ95" s="42">
        <v>178.65895725216501</v>
      </c>
      <c r="SL95" s="41">
        <v>2132.4330397141798</v>
      </c>
      <c r="SM95" s="42">
        <v>208.62995335307301</v>
      </c>
      <c r="SN95" s="66"/>
      <c r="SO95" s="41">
        <v>2138.3152676357199</v>
      </c>
      <c r="SP95" s="42">
        <v>220.43196743676501</v>
      </c>
      <c r="SQ95" s="66"/>
      <c r="SR95" s="41">
        <v>2139.5909675572598</v>
      </c>
      <c r="SS95" s="42">
        <v>237.24441215151001</v>
      </c>
      <c r="ST95" s="66"/>
      <c r="SU95" s="41">
        <v>2140.5043954788098</v>
      </c>
      <c r="SV95" s="42">
        <v>255.12674360828399</v>
      </c>
      <c r="SW95" s="66"/>
      <c r="SX95" s="41">
        <v>2161.7048193218802</v>
      </c>
      <c r="SY95" s="42">
        <v>276.00146172433801</v>
      </c>
      <c r="SZ95" s="66"/>
      <c r="TA95" s="41">
        <v>2249.63</v>
      </c>
      <c r="TB95" s="42">
        <v>290.69831819217899</v>
      </c>
      <c r="TD95" s="41">
        <v>2831.9608114821799</v>
      </c>
      <c r="TE95" s="42">
        <v>298.13775323682</v>
      </c>
      <c r="TF95" s="66"/>
      <c r="TG95" s="41">
        <v>2843.6238557229199</v>
      </c>
      <c r="TH95" s="42">
        <v>313.55945091557402</v>
      </c>
      <c r="TI95" s="66"/>
      <c r="TJ95" s="41">
        <v>2851.0441559636702</v>
      </c>
      <c r="TK95" s="42">
        <v>335.44428859586498</v>
      </c>
      <c r="TL95" s="66"/>
      <c r="TM95" s="41">
        <v>2858.3323002044199</v>
      </c>
      <c r="TN95" s="42">
        <v>358.78934263875999</v>
      </c>
      <c r="TO95" s="66"/>
      <c r="TP95" s="41">
        <v>2891.7662526859199</v>
      </c>
      <c r="TQ95" s="42">
        <v>386.11228796738601</v>
      </c>
      <c r="TR95" s="66"/>
      <c r="TS95" s="41">
        <v>2971.6551999999901</v>
      </c>
      <c r="TT95" s="42">
        <v>405.46590149403397</v>
      </c>
      <c r="TV95" s="41">
        <v>3623.1728232525302</v>
      </c>
      <c r="TW95" s="42">
        <v>409.61696258677898</v>
      </c>
      <c r="TX95" s="66"/>
      <c r="TY95" s="41">
        <v>3641.1821704901299</v>
      </c>
      <c r="TZ95" s="42">
        <v>429.12305652155402</v>
      </c>
      <c r="UA95" s="66"/>
      <c r="UB95" s="41">
        <v>3655.3125577277301</v>
      </c>
      <c r="UC95" s="42">
        <v>456.749546059149</v>
      </c>
      <c r="UD95" s="66"/>
      <c r="UE95" s="41">
        <v>3669.5409049653299</v>
      </c>
      <c r="UF95" s="42">
        <v>486.26006722357999</v>
      </c>
      <c r="UG95" s="66"/>
      <c r="UH95" s="41">
        <v>3682.0804522029298</v>
      </c>
      <c r="UI95" s="42">
        <v>520.88376115077403</v>
      </c>
      <c r="UJ95" s="66"/>
      <c r="UK95" s="41">
        <v>3812.3589948858198</v>
      </c>
      <c r="UL95" s="42">
        <v>545.55805152348296</v>
      </c>
      <c r="UN95" s="41">
        <v>4416.0966403422499</v>
      </c>
      <c r="UO95" s="42">
        <v>552.63703659156795</v>
      </c>
      <c r="UP95" s="66"/>
      <c r="UQ95" s="41">
        <v>4400.2451683422496</v>
      </c>
      <c r="UR95" s="42">
        <v>578.88579369937395</v>
      </c>
      <c r="US95" s="66"/>
      <c r="UT95" s="41">
        <v>4417.4466772543401</v>
      </c>
      <c r="UU95" s="42">
        <v>615.99484589166798</v>
      </c>
      <c r="UV95" s="66"/>
      <c r="UW95" s="41">
        <v>4434.7657381664503</v>
      </c>
      <c r="UX95" s="42">
        <v>655.67940863179501</v>
      </c>
      <c r="UY95" s="66"/>
      <c r="UZ95" s="41">
        <v>4491.4139719906398</v>
      </c>
      <c r="VA95" s="42">
        <v>702.30555497517298</v>
      </c>
      <c r="VB95" s="66"/>
      <c r="VC95" s="41">
        <v>4606.8820337536999</v>
      </c>
      <c r="VD95" s="42">
        <v>735.62675630049898</v>
      </c>
      <c r="VF95" s="41">
        <v>1278.6277151377701</v>
      </c>
      <c r="VG95" s="42">
        <v>40.171673588605501</v>
      </c>
      <c r="VH95" s="66"/>
      <c r="VI95" s="41">
        <v>1295.4075579800999</v>
      </c>
      <c r="VJ95" s="42">
        <v>43.2345188997189</v>
      </c>
      <c r="VK95" s="66"/>
      <c r="VL95" s="41">
        <v>1347.93086924405</v>
      </c>
      <c r="VM95" s="42">
        <v>45.288014975201101</v>
      </c>
      <c r="VN95" s="66"/>
      <c r="VO95" s="41">
        <v>1469.68048910109</v>
      </c>
      <c r="VP95" s="42">
        <v>49.816416217666401</v>
      </c>
      <c r="VR95" s="41">
        <v>1556.32905955929</v>
      </c>
      <c r="VS95" s="42">
        <v>59.279634959423603</v>
      </c>
      <c r="VT95" s="66"/>
      <c r="VU95" s="41">
        <v>1576.6851739937899</v>
      </c>
      <c r="VV95" s="42">
        <v>63.746338108985398</v>
      </c>
      <c r="VW95" s="66"/>
      <c r="VX95" s="41">
        <v>1599.77744842828</v>
      </c>
      <c r="VY95" s="42">
        <v>69.192079348636597</v>
      </c>
      <c r="VZ95" s="66"/>
      <c r="WA95" s="41">
        <v>1793.55814704418</v>
      </c>
      <c r="WB95" s="42">
        <v>73.753688468528495</v>
      </c>
      <c r="WD95" s="41">
        <v>1975.19798770838</v>
      </c>
      <c r="WE95" s="42">
        <v>84.329478168144803</v>
      </c>
      <c r="WF95" s="66"/>
      <c r="WG95" s="41">
        <v>2000.56951171476</v>
      </c>
      <c r="WH95" s="42">
        <v>90.230048366990999</v>
      </c>
      <c r="WI95" s="66"/>
      <c r="WJ95" s="41">
        <v>2029.2728757211401</v>
      </c>
      <c r="WK95" s="42">
        <v>97.416718377671799</v>
      </c>
      <c r="WL95" s="66"/>
      <c r="WM95" s="41">
        <v>2199.5562361172601</v>
      </c>
      <c r="WN95" s="42">
        <v>107.386236527517</v>
      </c>
      <c r="WP95" s="41">
        <v>2404.49777964445</v>
      </c>
      <c r="WQ95" s="42">
        <v>118.341823608805</v>
      </c>
      <c r="WR95" s="66"/>
      <c r="WS95" s="41">
        <v>2435.5358125615498</v>
      </c>
      <c r="WT95" s="42">
        <v>126.91121113515101</v>
      </c>
      <c r="WU95" s="66"/>
      <c r="WV95" s="41">
        <v>2470.6746454786398</v>
      </c>
      <c r="WW95" s="42">
        <v>137.36288017285301</v>
      </c>
      <c r="WX95" s="66"/>
      <c r="WY95" s="41">
        <v>2509.6623083299501</v>
      </c>
      <c r="WZ95" s="42">
        <v>148.96051613539501</v>
      </c>
      <c r="XB95" s="41">
        <v>3069.7000231832799</v>
      </c>
      <c r="XC95" s="42">
        <v>162.91841016791599</v>
      </c>
      <c r="XD95" s="66"/>
      <c r="XE95" s="41">
        <v>3097.1507664993401</v>
      </c>
      <c r="XF95" s="42">
        <v>174.27212764292</v>
      </c>
      <c r="XG95" s="66"/>
      <c r="XH95" s="41">
        <v>3141.2167811314598</v>
      </c>
      <c r="XI95" s="42">
        <v>188.12263393048099</v>
      </c>
      <c r="XJ95" s="66"/>
      <c r="XK95" s="41">
        <v>3190.0245717635898</v>
      </c>
      <c r="XL95" s="42">
        <v>203.53925627917499</v>
      </c>
      <c r="XN95" s="41">
        <v>4207.7084045214297</v>
      </c>
      <c r="XO95" s="42">
        <v>270.91989320045002</v>
      </c>
      <c r="XP95" s="66"/>
      <c r="XQ95" s="41">
        <v>4245.1151308013996</v>
      </c>
      <c r="XR95" s="42">
        <v>289.55840698234903</v>
      </c>
      <c r="XS95" s="66"/>
      <c r="XT95" s="41">
        <v>4305.1235273613602</v>
      </c>
      <c r="XU95" s="42">
        <v>312.31876398828501</v>
      </c>
      <c r="XV95" s="66"/>
      <c r="XW95" s="41">
        <v>4371.5331458451401</v>
      </c>
      <c r="XX95" s="42">
        <v>337.77218551426802</v>
      </c>
      <c r="XZ95" s="41">
        <v>5508.3182869560796</v>
      </c>
      <c r="YA95" s="42">
        <v>405.95700036901297</v>
      </c>
      <c r="YB95" s="66"/>
      <c r="YC95" s="41">
        <v>5549.1978268776202</v>
      </c>
      <c r="YD95" s="42">
        <v>426.23163804367402</v>
      </c>
      <c r="YE95" s="66"/>
      <c r="YF95" s="41">
        <v>5599.1347107991496</v>
      </c>
      <c r="YG95" s="42">
        <v>455.21280178841198</v>
      </c>
      <c r="YH95" s="66"/>
      <c r="YI95" s="41">
        <v>5652.7142507207</v>
      </c>
      <c r="YJ95" s="42">
        <v>485.98896988831899</v>
      </c>
      <c r="YK95" s="66"/>
      <c r="YL95" s="41">
        <v>5736.5276665637602</v>
      </c>
      <c r="YM95" s="42">
        <v>521.86659118906005</v>
      </c>
      <c r="YN95" s="66"/>
      <c r="YO95" s="41">
        <v>5828.9755999999998</v>
      </c>
      <c r="YP95" s="42">
        <v>561.98322672809502</v>
      </c>
      <c r="YR95" s="41">
        <v>7085.8401714831698</v>
      </c>
      <c r="YS95" s="42">
        <v>581.59229246099699</v>
      </c>
      <c r="YT95" s="66"/>
      <c r="YU95" s="41">
        <v>7136.8751917239197</v>
      </c>
      <c r="YV95" s="42">
        <v>608.10067687199398</v>
      </c>
      <c r="YW95" s="66"/>
      <c r="YX95" s="41">
        <v>7199.0393239646601</v>
      </c>
      <c r="YY95" s="42">
        <v>645.829456433205</v>
      </c>
      <c r="YZ95" s="66"/>
      <c r="ZA95" s="41">
        <v>7265.5768442054195</v>
      </c>
      <c r="ZB95" s="42">
        <v>686.02008092849303</v>
      </c>
      <c r="ZC95" s="66"/>
      <c r="ZD95" s="41">
        <v>7542.5485382425004</v>
      </c>
      <c r="ZE95" s="42">
        <v>706.81937093580598</v>
      </c>
      <c r="ZF95" s="66"/>
      <c r="ZG95" s="41">
        <v>7454.4300758684803</v>
      </c>
      <c r="ZH95" s="42">
        <v>785.64430631655296</v>
      </c>
      <c r="ZJ95" s="41">
        <v>8852.7623939098794</v>
      </c>
      <c r="ZK95" s="42">
        <v>800.73210953825003</v>
      </c>
      <c r="ZL95" s="66"/>
      <c r="ZM95" s="41">
        <v>8914.5183811474908</v>
      </c>
      <c r="ZN95" s="42">
        <v>834.27343435612795</v>
      </c>
      <c r="ZO95" s="66"/>
      <c r="ZP95" s="41">
        <v>8989.4752483850898</v>
      </c>
      <c r="ZQ95" s="42">
        <v>881.90607177991797</v>
      </c>
      <c r="ZR95" s="66"/>
      <c r="ZS95" s="41">
        <v>9069.5362356226797</v>
      </c>
      <c r="ZT95" s="42">
        <v>932.72093157496704</v>
      </c>
      <c r="ZU95" s="66"/>
      <c r="ZV95" s="41">
        <v>9160.3420228602808</v>
      </c>
      <c r="ZW95" s="42">
        <v>992.27778359793695</v>
      </c>
      <c r="ZX95" s="66"/>
      <c r="ZY95" s="41">
        <v>9296.2725948858097</v>
      </c>
      <c r="ZZ95" s="42">
        <v>1059.1880016013499</v>
      </c>
      <c r="AAB95" s="41">
        <v>10733.9477675532</v>
      </c>
      <c r="AAC95" s="42">
        <v>1080.44274592437</v>
      </c>
      <c r="AAD95" s="66"/>
      <c r="AAE95" s="41">
        <v>10770.592263553201</v>
      </c>
      <c r="AAF95" s="42">
        <v>1125.5982524298299</v>
      </c>
      <c r="AAG95" s="66"/>
      <c r="AAH95" s="41">
        <v>10860.785548465299</v>
      </c>
      <c r="AAI95" s="42">
        <v>1189.5868076132499</v>
      </c>
      <c r="AAJ95" s="66"/>
      <c r="AAK95" s="41">
        <v>11190.432007355501</v>
      </c>
      <c r="AAL95" s="42">
        <v>1212.99378993756</v>
      </c>
      <c r="AAM95" s="66"/>
      <c r="AAN95" s="41">
        <v>11107.6714992016</v>
      </c>
      <c r="AAO95" s="42">
        <v>1338.16182815209</v>
      </c>
      <c r="AAP95" s="66"/>
      <c r="AAQ95" s="41">
        <v>11229.9244337537</v>
      </c>
      <c r="AAR95" s="42">
        <v>1428.3736327034401</v>
      </c>
      <c r="AAT95" s="91">
        <v>2616.7962399183998</v>
      </c>
      <c r="AAU95" s="92">
        <v>117.44910243234899</v>
      </c>
      <c r="AAV95" s="80"/>
      <c r="AAW95" s="91">
        <v>2706.90316700107</v>
      </c>
      <c r="AAX95" s="92">
        <v>119.454909068356</v>
      </c>
      <c r="AAY95" s="80"/>
      <c r="AAZ95" s="91">
        <v>2755.7501693959698</v>
      </c>
      <c r="ABA95" s="92">
        <v>126.391628982743</v>
      </c>
      <c r="ABB95" s="80"/>
      <c r="ABC95" s="91">
        <v>2982.5051815357001</v>
      </c>
      <c r="ABD95" s="92">
        <v>137.82491565791301</v>
      </c>
      <c r="ABF95" s="110">
        <v>3167.8941439875798</v>
      </c>
      <c r="ABG95" s="111">
        <v>170.22282034145601</v>
      </c>
      <c r="ABH95" s="99"/>
      <c r="ABI95" s="110">
        <v>3275.18476182013</v>
      </c>
      <c r="ABJ95" s="111">
        <v>172.975496705924</v>
      </c>
      <c r="ABK95" s="99"/>
      <c r="ABL95" s="110">
        <v>3266.9856210932398</v>
      </c>
      <c r="ABM95" s="111">
        <v>188.779790929873</v>
      </c>
      <c r="ABN95" s="99"/>
      <c r="ABO95" s="110">
        <v>3690.9456584038098</v>
      </c>
      <c r="ABP95" s="111">
        <v>193.75987167221001</v>
      </c>
      <c r="ABR95" s="129">
        <v>3977.5100224531802</v>
      </c>
      <c r="ABS95" s="130">
        <v>241.679300723876</v>
      </c>
      <c r="ABT95" s="118"/>
      <c r="ABU95" s="129">
        <v>4106.6254291830301</v>
      </c>
      <c r="ABV95" s="130">
        <v>244.80875769934599</v>
      </c>
      <c r="ABW95" s="118"/>
      <c r="ABX95" s="129">
        <v>4174.1678538676797</v>
      </c>
      <c r="ABY95" s="130">
        <v>257.89853363038901</v>
      </c>
      <c r="ABZ95" s="118"/>
      <c r="ACA95" s="129">
        <v>4593.6288400000003</v>
      </c>
      <c r="ACB95" s="130">
        <v>272.26880510652398</v>
      </c>
      <c r="ACD95" s="148">
        <v>4854.8529491222698</v>
      </c>
      <c r="ACE95" s="149">
        <v>336.991404031282</v>
      </c>
      <c r="ACF95" s="137"/>
      <c r="ACG95" s="148">
        <v>4920.7855376225898</v>
      </c>
      <c r="ACH95" s="149">
        <v>352.88796756916202</v>
      </c>
      <c r="ACI95" s="137"/>
      <c r="ACJ95" s="148">
        <v>4999.3697741228898</v>
      </c>
      <c r="ACK95" s="149">
        <v>372.229488499252</v>
      </c>
      <c r="ACL95" s="137"/>
      <c r="ACM95" s="148">
        <v>5193.1276121040801</v>
      </c>
      <c r="ACN95" s="149">
        <v>381.59332486835399</v>
      </c>
      <c r="ACP95" s="167">
        <v>6150.1970287234599</v>
      </c>
      <c r="ACQ95" s="168">
        <v>466.87957575960598</v>
      </c>
      <c r="ACR95" s="156"/>
      <c r="ACS95" s="167">
        <v>6222.2638096710098</v>
      </c>
      <c r="ACT95" s="168">
        <v>487.63165397033202</v>
      </c>
      <c r="ACU95" s="156"/>
      <c r="ACV95" s="167">
        <v>6440.7336178156802</v>
      </c>
      <c r="ACW95" s="168">
        <v>497.25585467687199</v>
      </c>
      <c r="ACX95" s="156"/>
      <c r="ACY95" s="167">
        <v>6556.3447651371198</v>
      </c>
      <c r="ACZ95" s="168">
        <v>525.38219249917302</v>
      </c>
      <c r="ADB95" s="186">
        <v>8408.4025852541708</v>
      </c>
      <c r="ADC95" s="187">
        <v>771.47832823455997</v>
      </c>
      <c r="ADD95" s="175"/>
      <c r="ADE95" s="186">
        <v>8505.0717558557408</v>
      </c>
      <c r="ADF95" s="187">
        <v>805.26412069230196</v>
      </c>
      <c r="ADG95" s="175"/>
      <c r="ADH95" s="186">
        <v>8633.5326442588994</v>
      </c>
      <c r="ADI95" s="187">
        <v>847.26918994971697</v>
      </c>
      <c r="ADJ95" s="175"/>
      <c r="ADK95" s="186">
        <v>8955.2986000000001</v>
      </c>
      <c r="ADL95" s="187">
        <v>866.53148173606905</v>
      </c>
      <c r="ADN95" s="205">
        <v>10958.7826537618</v>
      </c>
      <c r="ADO95" s="206">
        <v>1162.85781114877</v>
      </c>
      <c r="ADP95" s="194"/>
      <c r="ADQ95" s="205">
        <v>11252.9632496423</v>
      </c>
      <c r="ADR95" s="206">
        <v>1161.99381536449</v>
      </c>
      <c r="ADS95" s="194"/>
      <c r="ADT95" s="205">
        <v>11179.1616494888</v>
      </c>
      <c r="ADU95" s="206">
        <v>1251.93904214279</v>
      </c>
      <c r="ADV95" s="194"/>
      <c r="ADW95" s="205">
        <v>11315.3115825523</v>
      </c>
      <c r="ADX95" s="206">
        <v>1307.70928373163</v>
      </c>
      <c r="ADY95" s="194"/>
      <c r="ADZ95" s="205">
        <v>11721.6670617332</v>
      </c>
      <c r="AEA95" s="206">
        <v>1331.1547146409901</v>
      </c>
      <c r="AEB95" s="194"/>
      <c r="AEC95" s="205">
        <v>11933.002839999999</v>
      </c>
      <c r="AED95" s="206">
        <v>1403.68582382976</v>
      </c>
      <c r="AEF95" s="224">
        <v>13927.0753700033</v>
      </c>
      <c r="AEG95" s="225">
        <v>1666.53615160189</v>
      </c>
      <c r="AEH95" s="213"/>
      <c r="AEI95" s="224">
        <v>14036.763667936601</v>
      </c>
      <c r="AEJ95" s="225">
        <v>1714.95499162944</v>
      </c>
      <c r="AEK95" s="213"/>
      <c r="AEL95" s="224">
        <v>14182.94382667</v>
      </c>
      <c r="AEM95" s="225">
        <v>1782.82531628892</v>
      </c>
      <c r="AEN95" s="213"/>
      <c r="AEO95" s="224">
        <v>14608.6827426117</v>
      </c>
      <c r="AEP95" s="225">
        <v>1797.2297633560099</v>
      </c>
      <c r="AEQ95" s="213"/>
      <c r="AER95" s="224">
        <v>14827.1394754432</v>
      </c>
      <c r="AES95" s="225">
        <v>1881.8559485863</v>
      </c>
      <c r="AET95" s="213"/>
      <c r="AEU95" s="224">
        <v>15051.0042798589</v>
      </c>
      <c r="AEV95" s="225">
        <v>1975.3800572944499</v>
      </c>
      <c r="AEX95" s="243">
        <v>17528.0937313256</v>
      </c>
      <c r="AEY95" s="244">
        <v>2223.0165923449199</v>
      </c>
      <c r="AEZ95" s="232"/>
      <c r="AFA95" s="243">
        <v>17362.615176491101</v>
      </c>
      <c r="AFB95" s="244">
        <v>2356.6102747363798</v>
      </c>
      <c r="AFC95" s="232"/>
      <c r="AFD95" s="243">
        <v>17839.6380638925</v>
      </c>
      <c r="AFE95" s="244">
        <v>2365.6129156801999</v>
      </c>
      <c r="AFF95" s="232"/>
      <c r="AFG95" s="243">
        <v>18031.383218175899</v>
      </c>
      <c r="AFH95" s="244">
        <v>2454.8428826078002</v>
      </c>
      <c r="AFI95" s="232"/>
      <c r="AFJ95" s="243">
        <v>17919.266248124299</v>
      </c>
      <c r="AFK95" s="244">
        <v>2642.9070813150502</v>
      </c>
      <c r="AFL95" s="232"/>
      <c r="AFM95" s="243">
        <v>18535.188399999999</v>
      </c>
      <c r="AFN95" s="244">
        <v>2680.7868059077</v>
      </c>
      <c r="AFP95" s="263">
        <v>21204.702715744199</v>
      </c>
      <c r="AFQ95" s="264">
        <v>2994.75526930863</v>
      </c>
      <c r="AFR95" s="251"/>
      <c r="AFS95" s="263">
        <v>20976.812982060099</v>
      </c>
      <c r="AFT95" s="264">
        <v>3171.5603612732398</v>
      </c>
      <c r="AFU95" s="251"/>
      <c r="AFV95" s="263">
        <v>21551.387034370098</v>
      </c>
      <c r="AFW95" s="264">
        <v>3183.0957883914998</v>
      </c>
      <c r="AFX95" s="251"/>
      <c r="AFY95" s="263">
        <v>21781.6601017959</v>
      </c>
      <c r="AFZ95" s="264">
        <v>3302.7391219022002</v>
      </c>
      <c r="AGA95" s="251"/>
      <c r="AGB95" s="263">
        <v>21675.099691246902</v>
      </c>
      <c r="AGC95" s="264">
        <v>3558.64959013507</v>
      </c>
      <c r="AGD95" s="251"/>
      <c r="AGE95" s="263">
        <v>22386.7637</v>
      </c>
      <c r="AGF95" s="264">
        <v>3606.0152627800298</v>
      </c>
      <c r="AGH95" s="41"/>
      <c r="AGI95" s="42"/>
      <c r="AGK95" s="41"/>
      <c r="AGL95" s="42"/>
      <c r="AGN95" s="41"/>
      <c r="AGO95" s="42"/>
      <c r="AGQ95" s="41"/>
      <c r="AGR95" s="42"/>
      <c r="AGT95" s="41"/>
      <c r="AGU95" s="42"/>
      <c r="AGW95" s="41"/>
      <c r="AGX95" s="42"/>
      <c r="AGZ95" s="41"/>
      <c r="AHA95" s="42"/>
      <c r="AHC95" s="41"/>
      <c r="AHD95" s="42"/>
      <c r="AHF95" s="41"/>
      <c r="AHG95" s="42"/>
      <c r="AHI95" s="41"/>
      <c r="AHJ95" s="42"/>
      <c r="AHL95" s="41"/>
      <c r="AHM95" s="42"/>
      <c r="AHO95" s="41"/>
      <c r="AHP95" s="42"/>
      <c r="AHR95" s="41"/>
      <c r="AHS95" s="42"/>
      <c r="AHU95" s="41"/>
      <c r="AHV95" s="42"/>
      <c r="AHX95" s="41"/>
      <c r="AHY95" s="42"/>
      <c r="AIA95" s="41"/>
      <c r="AIB95" s="42"/>
      <c r="AID95" s="41"/>
      <c r="AIE95" s="42"/>
      <c r="AIG95" s="41"/>
      <c r="AIH95" s="42"/>
      <c r="AIJ95" s="41"/>
      <c r="AIK95" s="42"/>
      <c r="AIM95" s="41"/>
      <c r="AIN95" s="42"/>
      <c r="AIP95" s="41"/>
      <c r="AIQ95" s="42"/>
      <c r="AIS95" s="41"/>
      <c r="AIT95" s="42"/>
      <c r="AIV95" s="41"/>
      <c r="AIW95" s="42"/>
      <c r="AIY95" s="41"/>
      <c r="AIZ95" s="42"/>
      <c r="AJB95" s="41"/>
      <c r="AJC95" s="42"/>
      <c r="AJE95" s="41"/>
      <c r="AJF95" s="42"/>
      <c r="AJH95" s="41"/>
      <c r="AJI95" s="42"/>
      <c r="AJK95" s="41"/>
      <c r="AJL95" s="42"/>
      <c r="AJN95" s="41"/>
      <c r="AJO95" s="42"/>
      <c r="AJQ95" s="41"/>
      <c r="AJR95" s="42"/>
      <c r="AJT95" s="41"/>
      <c r="AJU95" s="42"/>
      <c r="AJW95" s="41"/>
      <c r="AJX95" s="42"/>
      <c r="AJZ95" s="41"/>
      <c r="AKA95" s="42"/>
      <c r="AKC95" s="41"/>
      <c r="AKD95" s="42"/>
      <c r="AKF95" s="41"/>
      <c r="AKG95" s="42"/>
      <c r="AKI95" s="41"/>
      <c r="AKJ95" s="42"/>
      <c r="AKL95" s="41"/>
      <c r="AKM95" s="42"/>
      <c r="AKN95" s="66"/>
      <c r="AKO95" s="41"/>
      <c r="AKP95" s="42"/>
      <c r="AKQ95" s="66"/>
      <c r="AKR95" s="41"/>
      <c r="AKS95" s="42"/>
      <c r="AKU95" s="41"/>
      <c r="AKV95" s="42"/>
      <c r="AKW95" s="66"/>
      <c r="AKX95" s="41"/>
      <c r="AKY95" s="42"/>
      <c r="AKZ95" s="66"/>
      <c r="ALA95" s="41"/>
      <c r="ALB95" s="42"/>
      <c r="ALD95" s="41"/>
      <c r="ALE95" s="42"/>
      <c r="ALF95" s="66"/>
      <c r="ALG95" s="41"/>
      <c r="ALH95" s="42"/>
      <c r="ALI95" s="66"/>
      <c r="ALJ95" s="41"/>
      <c r="ALK95" s="42"/>
      <c r="ALM95" s="41"/>
      <c r="ALN95" s="42"/>
      <c r="ALO95" s="66"/>
      <c r="ALP95" s="41"/>
      <c r="ALQ95" s="42"/>
      <c r="ALR95" s="66"/>
      <c r="ALS95" s="41"/>
      <c r="ALT95" s="42"/>
      <c r="ALV95" s="41"/>
      <c r="ALW95" s="42"/>
      <c r="ALX95" s="66"/>
      <c r="ALY95" s="41"/>
      <c r="ALZ95" s="42"/>
      <c r="AMA95" s="66"/>
      <c r="AMB95" s="41"/>
      <c r="AMC95" s="42"/>
      <c r="AME95" s="41"/>
      <c r="AMF95" s="42"/>
      <c r="AMG95" s="66"/>
      <c r="AMH95" s="41"/>
      <c r="AMI95" s="42"/>
      <c r="AMJ95" s="66"/>
      <c r="AMK95" s="41"/>
      <c r="AML95" s="42"/>
      <c r="AMN95" s="41"/>
      <c r="AMO95" s="42"/>
      <c r="AMP95" s="66"/>
      <c r="AMQ95" s="41"/>
      <c r="AMR95" s="42"/>
      <c r="AMS95" s="66"/>
      <c r="AMT95" s="41"/>
      <c r="AMU95" s="42"/>
      <c r="AMW95" s="41"/>
      <c r="AMX95" s="42"/>
      <c r="AMY95" s="66"/>
      <c r="AMZ95" s="41"/>
      <c r="ANA95" s="42"/>
      <c r="ANB95" s="66"/>
      <c r="ANC95" s="41"/>
      <c r="AND95" s="42"/>
      <c r="ANF95" s="41"/>
      <c r="ANG95" s="42"/>
      <c r="ANH95" s="66"/>
      <c r="ANI95" s="41"/>
      <c r="ANJ95" s="42"/>
      <c r="ANK95" s="66"/>
      <c r="ANL95" s="41"/>
      <c r="ANM95" s="42"/>
      <c r="ANO95" s="41"/>
      <c r="ANP95" s="42"/>
      <c r="ANQ95" s="66"/>
      <c r="ANR95" s="41"/>
      <c r="ANS95" s="42"/>
      <c r="ANT95" s="66"/>
      <c r="ANU95" s="41"/>
      <c r="ANV95" s="42"/>
      <c r="ANX95" s="41"/>
      <c r="ANY95" s="42"/>
      <c r="ANZ95" s="66"/>
      <c r="AOA95" s="41"/>
      <c r="AOB95" s="42"/>
      <c r="AOC95" s="66"/>
      <c r="AOD95" s="41"/>
      <c r="AOE95" s="42"/>
      <c r="AOG95" s="41"/>
      <c r="AOH95" s="42"/>
      <c r="AOI95" s="66"/>
      <c r="AOJ95" s="41"/>
      <c r="AOK95" s="42"/>
      <c r="AOL95" s="66"/>
      <c r="AOM95" s="41"/>
      <c r="AON95" s="42"/>
      <c r="AOP95" s="41"/>
      <c r="AOQ95" s="42"/>
      <c r="AOS95" s="41"/>
      <c r="AOT95" s="42"/>
      <c r="AOV95" s="41"/>
      <c r="AOW95" s="42"/>
      <c r="AOY95" s="41"/>
      <c r="AOZ95" s="42"/>
      <c r="APB95" s="41"/>
      <c r="APC95" s="42"/>
      <c r="APE95" s="41"/>
      <c r="APF95" s="42"/>
      <c r="APH95" s="41"/>
      <c r="API95" s="42"/>
      <c r="APK95" s="41"/>
      <c r="APL95" s="42"/>
      <c r="APN95" s="41"/>
      <c r="APO95" s="42"/>
      <c r="APQ95" s="41"/>
      <c r="APR95" s="42"/>
      <c r="APT95" s="41"/>
      <c r="APU95" s="42"/>
      <c r="APW95" s="41"/>
      <c r="APX95" s="42"/>
      <c r="APZ95" s="41"/>
      <c r="AQA95" s="42"/>
      <c r="AQC95" s="41"/>
      <c r="AQD95" s="42"/>
      <c r="AQF95" s="41"/>
      <c r="AQG95" s="42"/>
      <c r="AQI95" s="41"/>
      <c r="AQJ95" s="42"/>
      <c r="AQL95" s="41"/>
      <c r="AQM95" s="42"/>
      <c r="AQO95" s="41"/>
      <c r="AQP95" s="42"/>
      <c r="AQR95" s="41"/>
      <c r="AQS95" s="42"/>
      <c r="AQU95" s="41"/>
      <c r="AQV95" s="42"/>
      <c r="AQX95" s="41"/>
      <c r="AQY95" s="42"/>
      <c r="ARA95" s="41"/>
      <c r="ARB95" s="42"/>
      <c r="ARD95" s="41"/>
      <c r="ARE95" s="42"/>
      <c r="ARG95" s="41"/>
      <c r="ARH95" s="42"/>
      <c r="ARJ95" s="41"/>
      <c r="ARK95" s="42"/>
      <c r="ARM95" s="41"/>
      <c r="ARN95" s="42"/>
      <c r="ARP95" s="41"/>
      <c r="ARQ95" s="42"/>
      <c r="ARS95" s="41"/>
      <c r="ART95" s="42"/>
      <c r="ARV95" s="41"/>
      <c r="ARW95" s="42"/>
      <c r="ARY95" s="41"/>
      <c r="ARZ95" s="42"/>
      <c r="ASB95" s="41"/>
      <c r="ASC95" s="42"/>
      <c r="ASE95" s="41"/>
      <c r="ASF95" s="42"/>
      <c r="ASH95" s="41"/>
      <c r="ASI95" s="42"/>
      <c r="ASK95" s="41"/>
      <c r="ASL95" s="42"/>
      <c r="ASN95" s="41"/>
      <c r="ASO95" s="42"/>
      <c r="ASQ95" s="41"/>
      <c r="ASR95" s="42"/>
      <c r="AST95" s="41"/>
      <c r="ASU95" s="42"/>
      <c r="ASW95" s="41"/>
      <c r="ASX95" s="42"/>
      <c r="ASZ95" s="41"/>
      <c r="ATA95" s="42"/>
      <c r="ATC95" s="41"/>
      <c r="ATD95" s="42"/>
      <c r="ATF95" s="41"/>
      <c r="ATG95" s="42"/>
      <c r="ATI95" s="41"/>
      <c r="ATJ95" s="42"/>
      <c r="ATL95" s="41"/>
      <c r="ATM95" s="42"/>
      <c r="ATO95" s="41"/>
      <c r="ATP95" s="42"/>
      <c r="ATR95" s="41"/>
      <c r="ATS95" s="42"/>
      <c r="ATU95" s="41"/>
      <c r="ATV95" s="42"/>
      <c r="ATX95" s="41"/>
      <c r="ATY95" s="42"/>
      <c r="AUA95" s="41"/>
      <c r="AUB95" s="42"/>
      <c r="AUD95" s="41"/>
      <c r="AUE95" s="42"/>
      <c r="AUG95" s="41"/>
      <c r="AUH95" s="42"/>
      <c r="AUJ95" s="41"/>
      <c r="AUK95" s="42"/>
      <c r="AUM95" s="41"/>
      <c r="AUN95" s="42"/>
      <c r="AUP95" s="41"/>
      <c r="AUQ95" s="42"/>
      <c r="AUS95" s="41"/>
      <c r="AUT95" s="42"/>
      <c r="AUV95" s="41"/>
      <c r="AUW95" s="42"/>
      <c r="AUY95" s="41"/>
      <c r="AUZ95" s="42"/>
      <c r="AVB95" s="41"/>
      <c r="AVC95" s="42"/>
      <c r="AVE95" s="41"/>
      <c r="AVF95" s="42"/>
      <c r="AVH95" s="41"/>
      <c r="AVI95" s="42"/>
      <c r="AVK95" s="41"/>
      <c r="AVL95" s="42"/>
      <c r="AVN95" s="41"/>
      <c r="AVO95" s="42"/>
      <c r="AVQ95" s="41"/>
      <c r="AVR95" s="42"/>
      <c r="AVT95" s="41"/>
      <c r="AVU95" s="42"/>
      <c r="AVW95" s="41"/>
      <c r="AVX95" s="42"/>
      <c r="AVZ95" s="41"/>
      <c r="AWA95" s="42"/>
      <c r="AWC95" s="41"/>
      <c r="AWD95" s="42"/>
      <c r="AWF95" s="41"/>
      <c r="AWG95" s="42"/>
      <c r="AWH95" s="66"/>
      <c r="AWI95" s="41"/>
      <c r="AWJ95" s="42"/>
      <c r="AWK95" s="66"/>
      <c r="AWL95" s="41"/>
      <c r="AWM95" s="42"/>
      <c r="AWO95" s="41"/>
      <c r="AWP95" s="42"/>
      <c r="AWQ95" s="66"/>
      <c r="AWR95" s="41"/>
      <c r="AWS95" s="42"/>
      <c r="AWT95" s="66"/>
      <c r="AWU95" s="41"/>
      <c r="AWV95" s="42"/>
      <c r="AWX95" s="41"/>
      <c r="AWY95" s="42"/>
      <c r="AWZ95" s="66"/>
      <c r="AXA95" s="41"/>
      <c r="AXB95" s="42"/>
      <c r="AXC95" s="66"/>
      <c r="AXD95" s="41"/>
      <c r="AXE95" s="42"/>
      <c r="AXG95" s="41"/>
      <c r="AXH95" s="42"/>
      <c r="AXI95" s="66"/>
      <c r="AXJ95" s="41"/>
      <c r="AXK95" s="42"/>
      <c r="AXL95" s="66"/>
      <c r="AXM95" s="41"/>
      <c r="AXN95" s="42"/>
      <c r="AXP95" s="41"/>
      <c r="AXQ95" s="42"/>
      <c r="AXR95" s="66"/>
      <c r="AXS95" s="41"/>
      <c r="AXT95" s="42"/>
      <c r="AXU95" s="66"/>
      <c r="AXV95" s="41"/>
      <c r="AXW95" s="42"/>
      <c r="AXY95" s="41"/>
      <c r="AXZ95" s="42"/>
      <c r="AYA95" s="66"/>
      <c r="AYB95" s="41"/>
      <c r="AYC95" s="42"/>
      <c r="AYD95" s="66"/>
      <c r="AYE95" s="41"/>
      <c r="AYF95" s="42"/>
      <c r="AYH95" s="41"/>
      <c r="AYI95" s="42"/>
      <c r="AYJ95" s="66"/>
      <c r="AYK95" s="41"/>
      <c r="AYL95" s="42"/>
      <c r="AYM95" s="66"/>
      <c r="AYN95" s="41"/>
      <c r="AYO95" s="42"/>
      <c r="AYQ95" s="41"/>
      <c r="AYR95" s="42"/>
      <c r="AYS95" s="66"/>
      <c r="AYT95" s="41"/>
      <c r="AYU95" s="42"/>
      <c r="AYV95" s="66"/>
      <c r="AYW95" s="41"/>
      <c r="AYX95" s="42"/>
      <c r="AYZ95" s="41"/>
      <c r="AZA95" s="42"/>
      <c r="AZB95" s="66"/>
      <c r="AZC95" s="41"/>
      <c r="AZD95" s="42"/>
      <c r="AZE95" s="66"/>
      <c r="AZF95" s="41"/>
      <c r="AZG95" s="42"/>
      <c r="AZI95" s="41"/>
      <c r="AZJ95" s="42"/>
      <c r="AZK95" s="66"/>
      <c r="AZL95" s="41"/>
      <c r="AZM95" s="42"/>
      <c r="AZN95" s="66"/>
      <c r="AZO95" s="41"/>
      <c r="AZP95" s="42"/>
      <c r="AZR95" s="41"/>
      <c r="AZS95" s="42"/>
      <c r="AZT95" s="66"/>
      <c r="AZU95" s="41"/>
      <c r="AZV95" s="42"/>
      <c r="AZW95" s="66"/>
      <c r="AZX95" s="41"/>
      <c r="AZY95" s="42"/>
    </row>
    <row r="96" spans="2:1377" x14ac:dyDescent="0.15">
      <c r="B96" s="41">
        <v>691.017600017733</v>
      </c>
      <c r="C96" s="42">
        <v>24.195453641582201</v>
      </c>
      <c r="E96" s="41">
        <v>702.58181686007197</v>
      </c>
      <c r="F96" s="42">
        <v>26.038024422039101</v>
      </c>
      <c r="H96" s="41">
        <v>736.16205396591897</v>
      </c>
      <c r="I96" s="42">
        <v>27.234497864604101</v>
      </c>
      <c r="J96" s="66"/>
      <c r="K96" s="41">
        <v>814.09957514842097</v>
      </c>
      <c r="L96" s="42">
        <v>29.9558772696946</v>
      </c>
      <c r="N96" s="41">
        <v>846.92038745592004</v>
      </c>
      <c r="O96" s="42">
        <v>35.705408530061298</v>
      </c>
      <c r="P96" s="66"/>
      <c r="Q96" s="41">
        <v>861.19160489041099</v>
      </c>
      <c r="R96" s="42">
        <v>38.392557182581903</v>
      </c>
      <c r="S96" s="66"/>
      <c r="T96" s="41">
        <v>876.844902324906</v>
      </c>
      <c r="U96" s="42">
        <v>41.668622556069003</v>
      </c>
      <c r="V96" s="66"/>
      <c r="W96" s="41">
        <v>1000.30921935835</v>
      </c>
      <c r="X96" s="42">
        <v>44.351339787892499</v>
      </c>
      <c r="Z96" s="41">
        <v>1089.3034845043001</v>
      </c>
      <c r="AA96" s="42">
        <v>50.794836557122203</v>
      </c>
      <c r="AB96" s="66"/>
      <c r="AC96" s="41">
        <v>1107.7208405106801</v>
      </c>
      <c r="AD96" s="42">
        <v>54.344588781796702</v>
      </c>
      <c r="AE96" s="66"/>
      <c r="AF96" s="41">
        <v>1127.9225165170701</v>
      </c>
      <c r="AG96" s="42">
        <v>58.667956118325002</v>
      </c>
      <c r="AH96" s="66"/>
      <c r="AI96" s="41">
        <v>1235.7779950618699</v>
      </c>
      <c r="AJ96" s="42">
        <v>64.669014418329994</v>
      </c>
      <c r="AL96" s="41">
        <v>1321.7389239921699</v>
      </c>
      <c r="AM96" s="42">
        <v>71.281983747899602</v>
      </c>
      <c r="AN96" s="66"/>
      <c r="AO96" s="41">
        <v>1344.08424690927</v>
      </c>
      <c r="AP96" s="42">
        <v>76.437371701069097</v>
      </c>
      <c r="AQ96" s="66"/>
      <c r="AR96" s="41">
        <v>1368.59596982637</v>
      </c>
      <c r="AS96" s="42">
        <v>82.725008195873897</v>
      </c>
      <c r="AT96" s="66"/>
      <c r="AU96" s="41">
        <v>1395.41856874674</v>
      </c>
      <c r="AV96" s="42">
        <v>89.701961098527704</v>
      </c>
      <c r="AX96" s="41">
        <v>1703.5714905698701</v>
      </c>
      <c r="AY96" s="42">
        <v>98.133525664131596</v>
      </c>
      <c r="AZ96" s="66"/>
      <c r="BA96" s="41">
        <v>1720.59098188593</v>
      </c>
      <c r="BB96" s="42">
        <v>104.963756892731</v>
      </c>
      <c r="BC96" s="66"/>
      <c r="BD96" s="41">
        <v>1751.90446451806</v>
      </c>
      <c r="BE96" s="42">
        <v>113.29615745485199</v>
      </c>
      <c r="BF96" s="66"/>
      <c r="BG96" s="41">
        <v>1786.11777173836</v>
      </c>
      <c r="BH96" s="42">
        <v>122.57026068892399</v>
      </c>
      <c r="BJ96" s="41">
        <v>2342.4538750763199</v>
      </c>
      <c r="BK96" s="42">
        <v>163.18994503961099</v>
      </c>
      <c r="BL96" s="66"/>
      <c r="BM96" s="41">
        <v>2365.9522653562899</v>
      </c>
      <c r="BN96" s="42">
        <v>174.402682211306</v>
      </c>
      <c r="BO96" s="66"/>
      <c r="BP96" s="41">
        <v>2408.9572859162499</v>
      </c>
      <c r="BQ96" s="42">
        <v>188.09530910110101</v>
      </c>
      <c r="BR96" s="66"/>
      <c r="BS96" s="41">
        <v>2455.9094729826802</v>
      </c>
      <c r="BT96" s="42">
        <v>203.40728134465999</v>
      </c>
      <c r="BV96" s="41">
        <v>3078.1116592892799</v>
      </c>
      <c r="BW96" s="42">
        <v>244.54263938597899</v>
      </c>
      <c r="BX96" s="66"/>
      <c r="BY96" s="41">
        <v>3106.0597352108198</v>
      </c>
      <c r="BZ96" s="42">
        <v>256.73967401348602</v>
      </c>
      <c r="CA96" s="66"/>
      <c r="CB96" s="41">
        <v>3138.0163711323498</v>
      </c>
      <c r="CC96" s="42">
        <v>274.17477345522099</v>
      </c>
      <c r="CD96" s="66"/>
      <c r="CE96" s="41">
        <v>3172.1358470538999</v>
      </c>
      <c r="CF96" s="42">
        <v>292.68912317052002</v>
      </c>
      <c r="CG96" s="66"/>
      <c r="CH96" s="41">
        <v>3232.8138388969701</v>
      </c>
      <c r="CI96" s="42">
        <v>314.27234614968302</v>
      </c>
      <c r="CJ96" s="66"/>
      <c r="CK96" s="41">
        <v>3363.1580556808199</v>
      </c>
      <c r="CL96" s="42">
        <v>330.05645631000999</v>
      </c>
      <c r="CN96" s="41">
        <v>4017.7681862046702</v>
      </c>
      <c r="CO96" s="42">
        <v>350.35941432483901</v>
      </c>
      <c r="CP96" s="66"/>
      <c r="CQ96" s="41">
        <v>4054.2553094454101</v>
      </c>
      <c r="CR96" s="42">
        <v>366.30678038537002</v>
      </c>
      <c r="CS96" s="66"/>
      <c r="CT96" s="41">
        <v>4096.1916626861603</v>
      </c>
      <c r="CU96" s="42">
        <v>389.00453831523203</v>
      </c>
      <c r="CV96" s="66"/>
      <c r="CW96" s="41">
        <v>4140.8366109269</v>
      </c>
      <c r="CX96" s="42">
        <v>413.18261312966803</v>
      </c>
      <c r="CY96" s="66"/>
      <c r="CZ96" s="41">
        <v>4326.8009021306498</v>
      </c>
      <c r="DA96" s="42">
        <v>425.09001061354098</v>
      </c>
      <c r="DB96" s="66"/>
      <c r="DC96" s="41">
        <v>4346.2912999999999</v>
      </c>
      <c r="DD96" s="42">
        <v>462.238028941788</v>
      </c>
      <c r="DF96" s="41">
        <v>5075.2344376296696</v>
      </c>
      <c r="DG96" s="42">
        <v>482.39160653223001</v>
      </c>
      <c r="DH96" s="66"/>
      <c r="DI96" s="41">
        <v>5120.8260948672796</v>
      </c>
      <c r="DJ96" s="42">
        <v>502.570134430363</v>
      </c>
      <c r="DK96" s="66"/>
      <c r="DL96" s="41">
        <v>5173.3076521048797</v>
      </c>
      <c r="DM96" s="42">
        <v>531.22620200197696</v>
      </c>
      <c r="DN96" s="66"/>
      <c r="DO96" s="41">
        <v>5349.8951810552799</v>
      </c>
      <c r="DP96" s="42">
        <v>540.983402017397</v>
      </c>
      <c r="DQ96" s="66"/>
      <c r="DR96" s="41">
        <v>5290.9300665800702</v>
      </c>
      <c r="DS96" s="42">
        <v>597.62349632386599</v>
      </c>
      <c r="DT96" s="66"/>
      <c r="DU96" s="41">
        <v>5474.2284879256003</v>
      </c>
      <c r="DV96" s="42">
        <v>624.14247387015405</v>
      </c>
      <c r="DX96" s="41">
        <v>6169.8916208812998</v>
      </c>
      <c r="DY96" s="42">
        <v>650.89352852513798</v>
      </c>
      <c r="DZ96" s="66"/>
      <c r="EA96" s="41">
        <v>6187.1389208812998</v>
      </c>
      <c r="EB96" s="42">
        <v>678.05740554399495</v>
      </c>
      <c r="EC96" s="66"/>
      <c r="ED96" s="41">
        <v>6250.3618337933904</v>
      </c>
      <c r="EE96" s="42">
        <v>716.553341008389</v>
      </c>
      <c r="EF96" s="66"/>
      <c r="EG96" s="41">
        <v>6463.2470454417999</v>
      </c>
      <c r="EH96" s="42">
        <v>729.59226351017901</v>
      </c>
      <c r="EI96" s="66"/>
      <c r="EJ96" s="41">
        <v>6433.3545525296904</v>
      </c>
      <c r="EK96" s="42">
        <v>805.93504221378998</v>
      </c>
      <c r="EL96" s="66"/>
      <c r="EM96" s="41">
        <v>6612.4489039767795</v>
      </c>
      <c r="EN96" s="42">
        <v>841.75980506807002</v>
      </c>
      <c r="EP96" s="41">
        <v>1746.38825925381</v>
      </c>
      <c r="EQ96" s="42">
        <v>46.969786078680599</v>
      </c>
      <c r="ER96" s="66"/>
      <c r="ES96" s="41">
        <v>1780.6009760961499</v>
      </c>
      <c r="ET96" s="42">
        <v>50.162552788569101</v>
      </c>
      <c r="EU96" s="66"/>
      <c r="EV96" s="41">
        <v>1820.9615329384901</v>
      </c>
      <c r="EW96" s="42">
        <v>54.055789641687298</v>
      </c>
      <c r="EX96" s="66"/>
      <c r="EY96" s="41">
        <v>1987.9395999999999</v>
      </c>
      <c r="EZ96" s="42">
        <v>59.115843836443801</v>
      </c>
      <c r="FB96" s="41">
        <v>2119.46668403285</v>
      </c>
      <c r="FC96" s="42">
        <v>69.369474161080802</v>
      </c>
      <c r="FD96" s="66"/>
      <c r="FE96" s="41">
        <v>2160.16115146734</v>
      </c>
      <c r="FF96" s="42">
        <v>74.033449881654704</v>
      </c>
      <c r="FG96" s="66"/>
      <c r="FH96" s="41">
        <v>2208.11769890183</v>
      </c>
      <c r="FI96" s="42">
        <v>79.723300022810704</v>
      </c>
      <c r="FJ96" s="66"/>
      <c r="FK96" s="41">
        <v>2417.57259649148</v>
      </c>
      <c r="FL96" s="42">
        <v>87.631087627210803</v>
      </c>
      <c r="FN96" s="41">
        <v>2673.6266272032999</v>
      </c>
      <c r="FO96" s="42">
        <v>98.884077441280596</v>
      </c>
      <c r="FP96" s="66"/>
      <c r="FQ96" s="41">
        <v>2722.2419832096798</v>
      </c>
      <c r="FR96" s="42">
        <v>105.041843686977</v>
      </c>
      <c r="FS96" s="66"/>
      <c r="FT96" s="41">
        <v>2779.3616592160602</v>
      </c>
      <c r="FU96" s="42">
        <v>112.545832738371</v>
      </c>
      <c r="FV96" s="66"/>
      <c r="FW96" s="41">
        <v>3020.6295064700798</v>
      </c>
      <c r="FX96" s="42">
        <v>123.376711911822</v>
      </c>
      <c r="FZ96" s="41">
        <v>3259.5723084143701</v>
      </c>
      <c r="GA96" s="42">
        <v>138.69809691876401</v>
      </c>
      <c r="GB96" s="66"/>
      <c r="GC96" s="41">
        <v>3319.6651313314601</v>
      </c>
      <c r="GD96" s="42">
        <v>147.65813818146401</v>
      </c>
      <c r="GE96" s="66"/>
      <c r="GF96" s="41">
        <v>3461.8166729998502</v>
      </c>
      <c r="GG96" s="42">
        <v>152.715945442601</v>
      </c>
      <c r="GH96" s="66"/>
      <c r="GI96" s="41">
        <v>3469.9655271656602</v>
      </c>
      <c r="GJ96" s="42">
        <v>170.69443235069701</v>
      </c>
      <c r="GL96" s="41">
        <v>4144.5570287873898</v>
      </c>
      <c r="GM96" s="42">
        <v>191.155699073828</v>
      </c>
      <c r="GN96" s="66"/>
      <c r="GO96" s="41">
        <v>4206.8735201034497</v>
      </c>
      <c r="GP96" s="42">
        <v>203.02893305646799</v>
      </c>
      <c r="GQ96" s="66"/>
      <c r="GR96" s="41">
        <v>4293.5640027355703</v>
      </c>
      <c r="GS96" s="42">
        <v>217.51904004761801</v>
      </c>
      <c r="GT96" s="66"/>
      <c r="GU96" s="41">
        <v>4391.1513154118302</v>
      </c>
      <c r="GV96" s="42">
        <v>233.61403402407799</v>
      </c>
      <c r="GX96" s="41">
        <v>5672.7822263913104</v>
      </c>
      <c r="GY96" s="42">
        <v>318.04199307105199</v>
      </c>
      <c r="GZ96" s="66"/>
      <c r="HA96" s="41">
        <v>5756.6766166712796</v>
      </c>
      <c r="HB96" s="42">
        <v>337.54709970469202</v>
      </c>
      <c r="HC96" s="66"/>
      <c r="HD96" s="41">
        <v>5873.5176372312399</v>
      </c>
      <c r="HE96" s="42">
        <v>361.37527947596902</v>
      </c>
      <c r="HF96" s="66"/>
      <c r="HG96" s="41">
        <v>6135.0707211419103</v>
      </c>
      <c r="HH96" s="42">
        <v>373.601807391568</v>
      </c>
      <c r="HJ96" s="41">
        <v>7396.5924061062597</v>
      </c>
      <c r="HK96" s="42">
        <v>478.19765786062601</v>
      </c>
      <c r="HL96" s="66"/>
      <c r="HM96" s="41">
        <v>7480.6944820278004</v>
      </c>
      <c r="HN96" s="42">
        <v>499.38165961902598</v>
      </c>
      <c r="HO96" s="66"/>
      <c r="HP96" s="41">
        <v>7590.7291179493304</v>
      </c>
      <c r="HQ96" s="42">
        <v>529.774478382609</v>
      </c>
      <c r="HR96" s="66"/>
      <c r="HS96" s="41">
        <v>7709.3525938708899</v>
      </c>
      <c r="HT96" s="42">
        <v>561.99324615296405</v>
      </c>
      <c r="HU96" s="66"/>
      <c r="HV96" s="41">
        <v>8040.3790412431899</v>
      </c>
      <c r="HW96" s="42">
        <v>577.28919436070203</v>
      </c>
      <c r="HX96" s="66"/>
      <c r="HY96" s="41">
        <v>8050.6806999999999</v>
      </c>
      <c r="HZ96" s="42">
        <v>641.40652999038798</v>
      </c>
      <c r="IB96" s="41">
        <v>9453.9864109281607</v>
      </c>
      <c r="IC96" s="42">
        <v>686.57497658516002</v>
      </c>
      <c r="ID96" s="66"/>
      <c r="IE96" s="41">
        <v>9553.6467841688991</v>
      </c>
      <c r="IF96" s="42">
        <v>714.29000905812597</v>
      </c>
      <c r="IG96" s="66"/>
      <c r="IH96" s="41">
        <v>9683.4208874096494</v>
      </c>
      <c r="II96" s="42">
        <v>753.86097438271497</v>
      </c>
      <c r="IJ96" s="66"/>
      <c r="IK96" s="41">
        <v>9823.1328356503891</v>
      </c>
      <c r="IL96" s="42">
        <v>795.95024714119995</v>
      </c>
      <c r="IM96" s="66"/>
      <c r="IN96" s="41">
        <v>10014.0010521319</v>
      </c>
      <c r="IO96" s="42">
        <v>845.08495131980203</v>
      </c>
      <c r="IP96" s="66"/>
      <c r="IQ96" s="41">
        <v>10197.6844</v>
      </c>
      <c r="IR96" s="42">
        <v>900.109076738662</v>
      </c>
      <c r="IT96" s="41">
        <v>11753.0317226642</v>
      </c>
      <c r="IU96" s="42">
        <v>946.96095824249596</v>
      </c>
      <c r="IV96" s="66"/>
      <c r="IW96" s="41">
        <v>11868.8158799018</v>
      </c>
      <c r="IX96" s="42">
        <v>982.04309167829194</v>
      </c>
      <c r="IY96" s="66"/>
      <c r="IZ96" s="41">
        <v>12018.894937139399</v>
      </c>
      <c r="JA96" s="42">
        <v>1032.0077367006099</v>
      </c>
      <c r="JB96" s="66"/>
      <c r="JC96" s="41">
        <v>12180.260844377</v>
      </c>
      <c r="JD96" s="42">
        <v>1085.2344318969499</v>
      </c>
      <c r="JE96" s="66"/>
      <c r="JF96" s="41">
        <v>12367.7273516146</v>
      </c>
      <c r="JG96" s="42">
        <v>1147.5458574623599</v>
      </c>
      <c r="JH96" s="66"/>
      <c r="JI96" s="41">
        <v>12876.626309515401</v>
      </c>
      <c r="JJ96" s="42">
        <v>1172.42714756941</v>
      </c>
      <c r="JL96" s="41">
        <v>14236.913048631301</v>
      </c>
      <c r="JM96" s="42">
        <v>1277.8672362992199</v>
      </c>
      <c r="JN96" s="66"/>
      <c r="JO96" s="41">
        <v>14338.391348631299</v>
      </c>
      <c r="JP96" s="42">
        <v>1325.1164630293099</v>
      </c>
      <c r="JQ96" s="66"/>
      <c r="JR96" s="41">
        <v>14518.7312615434</v>
      </c>
      <c r="JS96" s="42">
        <v>1392.2450569358</v>
      </c>
      <c r="JT96" s="66"/>
      <c r="JU96" s="41">
        <v>14712.615394455501</v>
      </c>
      <c r="JV96" s="42">
        <v>1463.8542141263099</v>
      </c>
      <c r="JW96" s="66"/>
      <c r="JX96" s="41">
        <v>14979.175980279701</v>
      </c>
      <c r="JY96" s="42">
        <v>1547.8216632047199</v>
      </c>
      <c r="JZ96" s="66"/>
      <c r="KA96" s="41">
        <v>15550.4593506644</v>
      </c>
      <c r="KB96" s="42">
        <v>1581.3615458577201</v>
      </c>
      <c r="KD96" s="41">
        <v>3308.5853432968702</v>
      </c>
      <c r="KE96" s="42">
        <v>122.902088543465</v>
      </c>
      <c r="KF96" s="66"/>
      <c r="KG96" s="41">
        <v>3403.7072306903001</v>
      </c>
      <c r="KH96" s="42">
        <v>123.91183280059801</v>
      </c>
      <c r="KI96" s="66"/>
      <c r="KJ96" s="41">
        <v>3384.26460888669</v>
      </c>
      <c r="KK96" s="42">
        <v>134.289074013185</v>
      </c>
      <c r="KL96" s="66"/>
      <c r="KM96" s="41">
        <v>3782.40824709865</v>
      </c>
      <c r="KN96" s="42">
        <v>135.84146045431399</v>
      </c>
      <c r="KP96" s="41">
        <v>4004.09852176091</v>
      </c>
      <c r="KQ96" s="42">
        <v>178.823614664405</v>
      </c>
      <c r="KR96" s="66"/>
      <c r="KS96" s="41">
        <v>4044.9553395380799</v>
      </c>
      <c r="KT96" s="42">
        <v>186.11782988279899</v>
      </c>
      <c r="KU96" s="66"/>
      <c r="KV96" s="41">
        <v>4169.8382590538304</v>
      </c>
      <c r="KW96" s="42">
        <v>188.784256063469</v>
      </c>
      <c r="KX96" s="66"/>
      <c r="KY96" s="41">
        <v>4588.08288132283</v>
      </c>
      <c r="KZ96" s="42">
        <v>198.11649292103499</v>
      </c>
      <c r="LB96" s="41">
        <v>5024.7876745643598</v>
      </c>
      <c r="LC96" s="42">
        <v>254.80309834333801</v>
      </c>
      <c r="LD96" s="66"/>
      <c r="LE96" s="41">
        <v>5162.2375992606503</v>
      </c>
      <c r="LF96" s="42">
        <v>255.95084366585601</v>
      </c>
      <c r="LG96" s="66"/>
      <c r="LH96" s="41">
        <v>5223.6212451053798</v>
      </c>
      <c r="LI96" s="42">
        <v>267.388576312228</v>
      </c>
      <c r="LJ96" s="66"/>
      <c r="LK96" s="41">
        <v>5612.5496400000002</v>
      </c>
      <c r="LL96" s="42">
        <v>289.480688614754</v>
      </c>
      <c r="LN96" s="41">
        <v>6133.9441713637698</v>
      </c>
      <c r="LO96" s="42">
        <v>355.14955040321598</v>
      </c>
      <c r="LP96" s="66"/>
      <c r="LQ96" s="41">
        <v>6193.7402985932504</v>
      </c>
      <c r="LR96" s="42">
        <v>368.969021025274</v>
      </c>
      <c r="LS96" s="66"/>
      <c r="LT96" s="41">
        <v>6379.4234914915296</v>
      </c>
      <c r="LU96" s="42">
        <v>373.44908988361101</v>
      </c>
      <c r="LV96" s="66"/>
      <c r="LW96" s="41">
        <v>6465.7040574501898</v>
      </c>
      <c r="LX96" s="42">
        <v>392.12473291131403</v>
      </c>
      <c r="LZ96" s="41">
        <v>7766.6686673785198</v>
      </c>
      <c r="MA96" s="42">
        <v>492.32650510414101</v>
      </c>
      <c r="MB96" s="66"/>
      <c r="MC96" s="41">
        <v>7831.2737458392403</v>
      </c>
      <c r="MD96" s="42">
        <v>510.325098053293</v>
      </c>
      <c r="ME96" s="66"/>
      <c r="MF96" s="41">
        <v>7917.9253099606804</v>
      </c>
      <c r="MG96" s="42">
        <v>532.87998848930999</v>
      </c>
      <c r="MH96" s="66"/>
      <c r="MI96" s="41">
        <v>8165.9934000000003</v>
      </c>
      <c r="MJ96" s="42">
        <v>540.49423792998698</v>
      </c>
      <c r="ML96" s="41">
        <v>10617.0429131483</v>
      </c>
      <c r="MM96" s="42">
        <v>814.76953803135598</v>
      </c>
      <c r="MN96" s="66"/>
      <c r="MO96" s="41">
        <v>10703.7712044526</v>
      </c>
      <c r="MP96" s="42">
        <v>844.07466327188399</v>
      </c>
      <c r="MQ96" s="66"/>
      <c r="MR96" s="41">
        <v>10820.2218318614</v>
      </c>
      <c r="MS96" s="42">
        <v>880.81842570262597</v>
      </c>
      <c r="MT96" s="66"/>
      <c r="MU96" s="41">
        <v>11155.5694</v>
      </c>
      <c r="MV96" s="42">
        <v>892.81794917289699</v>
      </c>
      <c r="MX96" s="41">
        <v>13851.335235164201</v>
      </c>
      <c r="MY96" s="42">
        <v>1233.43729233006</v>
      </c>
      <c r="MZ96" s="66"/>
      <c r="NA96" s="41">
        <v>14173.0939168471</v>
      </c>
      <c r="NB96" s="42">
        <v>1224.7805642313799</v>
      </c>
      <c r="NC96" s="66"/>
      <c r="ND96" s="41">
        <v>14294.946105028999</v>
      </c>
      <c r="NE96" s="42">
        <v>1268.3472644717101</v>
      </c>
      <c r="NF96" s="66"/>
      <c r="NG96" s="41">
        <v>14426.4812340109</v>
      </c>
      <c r="NH96" s="42">
        <v>1315.5238994260001</v>
      </c>
      <c r="NI96" s="66"/>
      <c r="NJ96" s="41">
        <v>14597.7436967748</v>
      </c>
      <c r="NK96" s="42">
        <v>1372.57527749721</v>
      </c>
      <c r="NL96" s="66"/>
      <c r="NM96" s="41">
        <v>14790.09952</v>
      </c>
      <c r="NN96" s="42">
        <v>1437.4090087378299</v>
      </c>
      <c r="NP96" s="41">
        <v>17588.6825705134</v>
      </c>
      <c r="NQ96" s="42">
        <v>1772.50316770365</v>
      </c>
      <c r="NR96" s="66"/>
      <c r="NS96" s="41">
        <v>17688.0919495292</v>
      </c>
      <c r="NT96" s="42">
        <v>1814.36140318501</v>
      </c>
      <c r="NU96" s="66"/>
      <c r="NV96" s="41">
        <v>17819.892065745</v>
      </c>
      <c r="NW96" s="42">
        <v>1873.14982468429</v>
      </c>
      <c r="NX96" s="66"/>
      <c r="NY96" s="41">
        <v>17961.997345760701</v>
      </c>
      <c r="NZ96" s="42">
        <v>1936.8014037324101</v>
      </c>
      <c r="OA96" s="66"/>
      <c r="OB96" s="41">
        <v>18475.7578588469</v>
      </c>
      <c r="OC96" s="42">
        <v>1948.5333927423301</v>
      </c>
      <c r="OD96" s="66"/>
      <c r="OE96" s="41">
        <v>18678.080999999998</v>
      </c>
      <c r="OF96" s="42">
        <v>2031.5201383829699</v>
      </c>
      <c r="OH96" s="41">
        <v>21755.072188015201</v>
      </c>
      <c r="OI96" s="42">
        <v>2446.6330653047798</v>
      </c>
      <c r="OJ96" s="66"/>
      <c r="OK96" s="41">
        <v>21869.213852298701</v>
      </c>
      <c r="OL96" s="42">
        <v>2499.60093876779</v>
      </c>
      <c r="OM96" s="66"/>
      <c r="ON96" s="41">
        <v>22019.954920582099</v>
      </c>
      <c r="OO96" s="42">
        <v>2573.81048387601</v>
      </c>
      <c r="OP96" s="66"/>
      <c r="OQ96" s="41">
        <v>22561.685352603501</v>
      </c>
      <c r="OR96" s="42">
        <v>2568.4336203954599</v>
      </c>
      <c r="OS96" s="66"/>
      <c r="OT96" s="41">
        <v>22765.4323039593</v>
      </c>
      <c r="OU96" s="42">
        <v>2660.4575913404801</v>
      </c>
      <c r="OV96" s="66"/>
      <c r="OW96" s="41">
        <v>23020.9532</v>
      </c>
      <c r="OX96" s="42">
        <v>2767.26021986756</v>
      </c>
      <c r="OZ96" s="41">
        <v>26734.359202019299</v>
      </c>
      <c r="PA96" s="42">
        <v>3191.3820791715698</v>
      </c>
      <c r="PB96" s="66"/>
      <c r="PC96" s="41">
        <v>26422.475555310899</v>
      </c>
      <c r="PD96" s="42">
        <v>3365.4971774833298</v>
      </c>
      <c r="PE96" s="66"/>
      <c r="PF96" s="41">
        <v>26603.543719536701</v>
      </c>
      <c r="PG96" s="42">
        <v>3464.9436696795101</v>
      </c>
      <c r="PH96" s="66"/>
      <c r="PI96" s="41">
        <v>27256.2618147291</v>
      </c>
      <c r="PJ96" s="42">
        <v>3457.1630191613799</v>
      </c>
      <c r="PK96" s="66"/>
      <c r="PL96" s="41">
        <v>27531.542731439102</v>
      </c>
      <c r="PM96" s="42">
        <v>3583.32465012594</v>
      </c>
      <c r="PN96" s="66"/>
      <c r="PO96" s="41">
        <v>27807.928800000002</v>
      </c>
      <c r="PP96" s="42">
        <v>3723.9240285744299</v>
      </c>
      <c r="PR96" s="41">
        <v>485.98682038132398</v>
      </c>
      <c r="PS96" s="42">
        <v>19.3343129991054</v>
      </c>
      <c r="PT96" s="66"/>
      <c r="PU96" s="41">
        <v>475.30653301285599</v>
      </c>
      <c r="PV96" s="42">
        <v>21.801921359762801</v>
      </c>
      <c r="PW96" s="66"/>
      <c r="PX96" s="41">
        <v>478.73854185519502</v>
      </c>
      <c r="PY96" s="42">
        <v>23.8994520273544</v>
      </c>
      <c r="PZ96" s="66"/>
      <c r="QA96" s="41">
        <v>551.41740000000095</v>
      </c>
      <c r="QB96" s="42">
        <v>25.4790239319485</v>
      </c>
      <c r="QD96" s="41">
        <v>582.32760014053599</v>
      </c>
      <c r="QE96" s="42">
        <v>29.6019917500799</v>
      </c>
      <c r="QF96" s="66"/>
      <c r="QG96" s="41">
        <v>587.78100157502797</v>
      </c>
      <c r="QH96" s="42">
        <v>32.110848432230704</v>
      </c>
      <c r="QI96" s="66"/>
      <c r="QJ96" s="41">
        <v>592.65424300951997</v>
      </c>
      <c r="QK96" s="42">
        <v>35.167711883860598</v>
      </c>
      <c r="QL96" s="66"/>
      <c r="QM96" s="41">
        <v>684.02640000000099</v>
      </c>
      <c r="QN96" s="42">
        <v>37.670372090439301</v>
      </c>
      <c r="QP96" s="41">
        <v>760.91482396449896</v>
      </c>
      <c r="QQ96" s="42">
        <v>42.011293824233199</v>
      </c>
      <c r="QR96" s="66"/>
      <c r="QS96" s="41">
        <v>769.25467597088198</v>
      </c>
      <c r="QT96" s="42">
        <v>45.327223549010398</v>
      </c>
      <c r="QU96" s="66"/>
      <c r="QV96" s="41">
        <v>802.63545118492596</v>
      </c>
      <c r="QW96" s="42">
        <v>47.533809137549802</v>
      </c>
      <c r="QX96" s="66"/>
      <c r="QY96" s="41">
        <v>852.65943755696298</v>
      </c>
      <c r="QZ96" s="42">
        <v>54.756999029949199</v>
      </c>
      <c r="RB96" s="41">
        <v>919.76720710772804</v>
      </c>
      <c r="RC96" s="42">
        <v>58.990628518012002</v>
      </c>
      <c r="RD96" s="66"/>
      <c r="RE96" s="41">
        <v>929.51565002482596</v>
      </c>
      <c r="RF96" s="42">
        <v>63.797863762392097</v>
      </c>
      <c r="RG96" s="66"/>
      <c r="RH96" s="41">
        <v>938.627292941924</v>
      </c>
      <c r="RI96" s="42">
        <v>69.658449781681597</v>
      </c>
      <c r="RJ96" s="66"/>
      <c r="RK96" s="41">
        <v>947.82636874674199</v>
      </c>
      <c r="RL96" s="42">
        <v>76.175388863876194</v>
      </c>
      <c r="RN96" s="41">
        <v>1198.08833492637</v>
      </c>
      <c r="RO96" s="42">
        <v>81.105093388718501</v>
      </c>
      <c r="RP96" s="66"/>
      <c r="RQ96" s="41">
        <v>1199.99157024243</v>
      </c>
      <c r="RR96" s="42">
        <v>87.473080612177199</v>
      </c>
      <c r="RS96" s="66"/>
      <c r="RT96" s="41">
        <v>1251.7805600331001</v>
      </c>
      <c r="RU96" s="42">
        <v>91.708306415255905</v>
      </c>
      <c r="RV96" s="66"/>
      <c r="RW96" s="41">
        <v>1225.8881200948499</v>
      </c>
      <c r="RX96" s="42">
        <v>103.898590275312</v>
      </c>
      <c r="RZ96" s="41">
        <v>1653.34014081332</v>
      </c>
      <c r="SA96" s="42">
        <v>134.79015629441599</v>
      </c>
      <c r="SB96" s="66"/>
      <c r="SC96" s="41">
        <v>1705.0798037652401</v>
      </c>
      <c r="SD96" s="42">
        <v>139.85296085467101</v>
      </c>
      <c r="SE96" s="66"/>
      <c r="SF96" s="41">
        <v>1675.04841565325</v>
      </c>
      <c r="SG96" s="42">
        <v>157.989863713397</v>
      </c>
      <c r="SH96" s="66"/>
      <c r="SI96" s="41">
        <v>1693.798</v>
      </c>
      <c r="SJ96" s="42">
        <v>172.27420711835501</v>
      </c>
      <c r="SL96" s="41">
        <v>2188.9525659258802</v>
      </c>
      <c r="SM96" s="42">
        <v>201.172372687696</v>
      </c>
      <c r="SN96" s="66"/>
      <c r="SO96" s="41">
        <v>2198.1612498474201</v>
      </c>
      <c r="SP96" s="42">
        <v>212.55318412276901</v>
      </c>
      <c r="SQ96" s="66"/>
      <c r="SR96" s="41">
        <v>2204.0621417689499</v>
      </c>
      <c r="SS96" s="42">
        <v>228.76550743672601</v>
      </c>
      <c r="ST96" s="66"/>
      <c r="SU96" s="41">
        <v>2209.9814256905001</v>
      </c>
      <c r="SV96" s="42">
        <v>246.00947850611101</v>
      </c>
      <c r="SW96" s="66"/>
      <c r="SX96" s="41">
        <v>2237.1331455335699</v>
      </c>
      <c r="SY96" s="42">
        <v>266.13907182050002</v>
      </c>
      <c r="SZ96" s="66"/>
      <c r="TA96" s="41">
        <v>2329.4349999999999</v>
      </c>
      <c r="TB96" s="42">
        <v>280.31121084070298</v>
      </c>
      <c r="TD96" s="41">
        <v>2901.87872925997</v>
      </c>
      <c r="TE96" s="42">
        <v>287.48285535650803</v>
      </c>
      <c r="TF96" s="66"/>
      <c r="TG96" s="41">
        <v>2917.28403650071</v>
      </c>
      <c r="TH96" s="42">
        <v>302.35417515486398</v>
      </c>
      <c r="TI96" s="66"/>
      <c r="TJ96" s="41">
        <v>2929.9076777414598</v>
      </c>
      <c r="TK96" s="42">
        <v>323.45784349074802</v>
      </c>
      <c r="TL96" s="66"/>
      <c r="TM96" s="41">
        <v>2942.8274099822102</v>
      </c>
      <c r="TN96" s="42">
        <v>345.96954400782897</v>
      </c>
      <c r="TO96" s="66"/>
      <c r="TP96" s="41">
        <v>2982.9565704637098</v>
      </c>
      <c r="TQ96" s="42">
        <v>372.317229274211</v>
      </c>
      <c r="TR96" s="66"/>
      <c r="TS96" s="41">
        <v>3067.7692999999899</v>
      </c>
      <c r="TT96" s="42">
        <v>390.97973655739997</v>
      </c>
      <c r="TV96" s="41">
        <v>3707.8463006227698</v>
      </c>
      <c r="TW96" s="42">
        <v>394.98082731240697</v>
      </c>
      <c r="TX96" s="66"/>
      <c r="TY96" s="41">
        <v>3730.01371786037</v>
      </c>
      <c r="TZ96" s="42">
        <v>413.79078956810997</v>
      </c>
      <c r="UA96" s="66"/>
      <c r="UB96" s="41">
        <v>3749.92559509797</v>
      </c>
      <c r="UC96" s="42">
        <v>440.43117939470199</v>
      </c>
      <c r="UD96" s="66"/>
      <c r="UE96" s="41">
        <v>3770.41126233557</v>
      </c>
      <c r="UF96" s="42">
        <v>468.88827399351698</v>
      </c>
      <c r="UG96" s="66"/>
      <c r="UH96" s="41">
        <v>3790.3899295731699</v>
      </c>
      <c r="UI96" s="42">
        <v>502.27591063542599</v>
      </c>
      <c r="UJ96" s="66"/>
      <c r="UK96" s="41">
        <v>3926.1393879256102</v>
      </c>
      <c r="UL96" s="42">
        <v>526.06937544393395</v>
      </c>
      <c r="UN96" s="41">
        <v>4518.2929193312902</v>
      </c>
      <c r="UO96" s="42">
        <v>532.88328073489402</v>
      </c>
      <c r="UP96" s="66"/>
      <c r="UQ96" s="41">
        <v>4507.4311313312901</v>
      </c>
      <c r="UR96" s="42">
        <v>558.19491722994803</v>
      </c>
      <c r="US96" s="66"/>
      <c r="UT96" s="41">
        <v>4531.5704282433899</v>
      </c>
      <c r="UU96" s="42">
        <v>593.97940502634799</v>
      </c>
      <c r="UV96" s="66"/>
      <c r="UW96" s="41">
        <v>4556.3982731554897</v>
      </c>
      <c r="UX96" s="42">
        <v>632.24737259175004</v>
      </c>
      <c r="UY96" s="66"/>
      <c r="UZ96" s="41">
        <v>4621.9734509796799</v>
      </c>
      <c r="VA96" s="42">
        <v>677.20932892975804</v>
      </c>
      <c r="VB96" s="66"/>
      <c r="VC96" s="41">
        <v>4744.0066039767798</v>
      </c>
      <c r="VD96" s="42">
        <v>709.34071927795401</v>
      </c>
      <c r="VF96" s="41">
        <v>1306.9539475593799</v>
      </c>
      <c r="VG96" s="42">
        <v>38.7360759485193</v>
      </c>
      <c r="VH96" s="66"/>
      <c r="VI96" s="41">
        <v>1326.05040840172</v>
      </c>
      <c r="VJ96" s="42">
        <v>41.689579407748496</v>
      </c>
      <c r="VK96" s="66"/>
      <c r="VL96" s="41">
        <v>1381.4058576656701</v>
      </c>
      <c r="VM96" s="42">
        <v>43.609804678516397</v>
      </c>
      <c r="VN96" s="66"/>
      <c r="VO96" s="41">
        <v>1507.7162492257601</v>
      </c>
      <c r="VP96" s="42">
        <v>47.9705024339112</v>
      </c>
      <c r="VR96" s="41">
        <v>1590.2811094020699</v>
      </c>
      <c r="VS96" s="42">
        <v>57.161767262955699</v>
      </c>
      <c r="VT96" s="66"/>
      <c r="VU96" s="41">
        <v>1613.3399448365701</v>
      </c>
      <c r="VV96" s="42">
        <v>61.469006582369502</v>
      </c>
      <c r="VW96" s="66"/>
      <c r="VX96" s="41">
        <v>1639.7363802710599</v>
      </c>
      <c r="VY96" s="42">
        <v>66.720315318676498</v>
      </c>
      <c r="VZ96" s="66"/>
      <c r="WA96" s="41">
        <v>1838.9950929198999</v>
      </c>
      <c r="WB96" s="42">
        <v>71.021121369555004</v>
      </c>
      <c r="WD96" s="41">
        <v>2016.8493061237</v>
      </c>
      <c r="WE96" s="42">
        <v>81.315889706166203</v>
      </c>
      <c r="WF96" s="66"/>
      <c r="WG96" s="41">
        <v>2045.3096541300799</v>
      </c>
      <c r="WH96" s="42">
        <v>87.005813549777898</v>
      </c>
      <c r="WI96" s="66"/>
      <c r="WJ96" s="41">
        <v>2077.7892021364601</v>
      </c>
      <c r="WK96" s="42">
        <v>93.935902445208399</v>
      </c>
      <c r="WL96" s="66"/>
      <c r="WM96" s="41">
        <v>2254.3923914602701</v>
      </c>
      <c r="WN96" s="42">
        <v>103.551068747901</v>
      </c>
      <c r="WP96" s="41">
        <v>2455.6288746454902</v>
      </c>
      <c r="WQ96" s="42">
        <v>114.113822868756</v>
      </c>
      <c r="WR96" s="66"/>
      <c r="WS96" s="41">
        <v>2490.5279375625801</v>
      </c>
      <c r="WT96" s="42">
        <v>122.37728046735</v>
      </c>
      <c r="WU96" s="66"/>
      <c r="WV96" s="41">
        <v>2530.38700047968</v>
      </c>
      <c r="WW96" s="42">
        <v>132.455790226163</v>
      </c>
      <c r="WX96" s="66"/>
      <c r="WY96" s="41">
        <v>2574.7768687467401</v>
      </c>
      <c r="WZ96" s="42">
        <v>143.639332649382</v>
      </c>
      <c r="XB96" s="41">
        <v>3133.5907175003799</v>
      </c>
      <c r="XC96" s="42">
        <v>157.096818022988</v>
      </c>
      <c r="XD96" s="66"/>
      <c r="XE96" s="41">
        <v>3165.6746968164398</v>
      </c>
      <c r="XF96" s="42">
        <v>168.045159280414</v>
      </c>
      <c r="XG96" s="66"/>
      <c r="XH96" s="41">
        <v>3215.40498744856</v>
      </c>
      <c r="XI96" s="42">
        <v>181.40116737861999</v>
      </c>
      <c r="XJ96" s="66"/>
      <c r="XK96" s="41">
        <v>3270.6954420806901</v>
      </c>
      <c r="XL96" s="42">
        <v>196.267346935566</v>
      </c>
      <c r="XN96" s="41">
        <v>4294.5547578653204</v>
      </c>
      <c r="XO96" s="42">
        <v>261.23922060478702</v>
      </c>
      <c r="XP96" s="66"/>
      <c r="XQ96" s="41">
        <v>4338.1391321452902</v>
      </c>
      <c r="XR96" s="42">
        <v>279.21225696519298</v>
      </c>
      <c r="XS96" s="66"/>
      <c r="XT96" s="41">
        <v>4405.6998967052496</v>
      </c>
      <c r="XU96" s="42">
        <v>301.16000933403802</v>
      </c>
      <c r="XV96" s="66"/>
      <c r="XW96" s="41">
        <v>4480.75303349353</v>
      </c>
      <c r="XX96" s="42">
        <v>325.704640357085</v>
      </c>
      <c r="XZ96" s="41">
        <v>5618.2742193794702</v>
      </c>
      <c r="YA96" s="42">
        <v>391.45288227944098</v>
      </c>
      <c r="YB96" s="66"/>
      <c r="YC96" s="41">
        <v>5664.8975113010101</v>
      </c>
      <c r="YD96" s="42">
        <v>411.00367354897799</v>
      </c>
      <c r="YE96" s="66"/>
      <c r="YF96" s="41">
        <v>5722.8206592225397</v>
      </c>
      <c r="YG96" s="42">
        <v>438.95006032901301</v>
      </c>
      <c r="YH96" s="66"/>
      <c r="YI96" s="41">
        <v>5785.0437511440796</v>
      </c>
      <c r="YJ96" s="42">
        <v>468.62732163217601</v>
      </c>
      <c r="YK96" s="66"/>
      <c r="YL96" s="41">
        <v>5879.1331989871496</v>
      </c>
      <c r="YM96" s="42">
        <v>503.22395645233001</v>
      </c>
      <c r="YN96" s="66"/>
      <c r="YO96" s="41">
        <v>5983.2403999999997</v>
      </c>
      <c r="YP96" s="42">
        <v>541.90820496682704</v>
      </c>
      <c r="YR96" s="41">
        <v>7222.2074970387603</v>
      </c>
      <c r="YS96" s="42">
        <v>560.816735224897</v>
      </c>
      <c r="YT96" s="66"/>
      <c r="YU96" s="41">
        <v>7279.7042382794998</v>
      </c>
      <c r="YV96" s="42">
        <v>586.37872411611602</v>
      </c>
      <c r="YW96" s="66"/>
      <c r="YX96" s="41">
        <v>7350.8529175202502</v>
      </c>
      <c r="YY96" s="42">
        <v>622.76040599234602</v>
      </c>
      <c r="YZ96" s="66"/>
      <c r="ZA96" s="41">
        <v>7427.1144337610003</v>
      </c>
      <c r="ZB96" s="42">
        <v>661.51598201950299</v>
      </c>
      <c r="ZC96" s="66"/>
      <c r="ZD96" s="41">
        <v>7715.6466637980802</v>
      </c>
      <c r="ZE96" s="42">
        <v>680.63746646240804</v>
      </c>
      <c r="ZF96" s="66"/>
      <c r="ZG96" s="41">
        <v>7640.6449380333197</v>
      </c>
      <c r="ZH96" s="42">
        <v>757.582983387539</v>
      </c>
      <c r="ZJ96" s="41">
        <v>9018.2554486503705</v>
      </c>
      <c r="ZK96" s="42">
        <v>772.13334463183298</v>
      </c>
      <c r="ZL96" s="66"/>
      <c r="ZM96" s="41">
        <v>9087.19112588797</v>
      </c>
      <c r="ZN96" s="42">
        <v>804.47719819887402</v>
      </c>
      <c r="ZO96" s="66"/>
      <c r="ZP96" s="41">
        <v>9172.1308231255698</v>
      </c>
      <c r="ZQ96" s="42">
        <v>850.409141751927</v>
      </c>
      <c r="ZR96" s="66"/>
      <c r="ZS96" s="41">
        <v>9262.9962503631596</v>
      </c>
      <c r="ZT96" s="42">
        <v>899.40962194809401</v>
      </c>
      <c r="ZU96" s="66"/>
      <c r="ZV96" s="41">
        <v>9366.6470776007609</v>
      </c>
      <c r="ZW96" s="42">
        <v>956.83985698364097</v>
      </c>
      <c r="ZX96" s="66"/>
      <c r="ZY96" s="41">
        <v>9517.1517879256007</v>
      </c>
      <c r="ZZ96" s="42">
        <v>1021.36109284171</v>
      </c>
      <c r="AAB96" s="41">
        <v>10933.7156455313</v>
      </c>
      <c r="AAC96" s="42">
        <v>1041.83881852793</v>
      </c>
      <c r="AAD96" s="66"/>
      <c r="AAE96" s="41">
        <v>10978.9757695313</v>
      </c>
      <c r="AAF96" s="42">
        <v>1085.38185693064</v>
      </c>
      <c r="AAG96" s="66"/>
      <c r="AAH96" s="41">
        <v>11081.148450443399</v>
      </c>
      <c r="AAI96" s="42">
        <v>1147.08575012033</v>
      </c>
      <c r="AAJ96" s="66"/>
      <c r="AAK96" s="41">
        <v>11423.760237333599</v>
      </c>
      <c r="AAL96" s="42">
        <v>1168.0515639719399</v>
      </c>
      <c r="AAM96" s="66"/>
      <c r="AAN96" s="41">
        <v>11356.4137771797</v>
      </c>
      <c r="AAO96" s="42">
        <v>1290.3560771873299</v>
      </c>
      <c r="AAP96" s="66"/>
      <c r="AAQ96" s="41">
        <v>11496.155703976799</v>
      </c>
      <c r="AAR96" s="42">
        <v>1377.3466030555301</v>
      </c>
      <c r="AAT96" s="91">
        <v>2666.0724238061598</v>
      </c>
      <c r="AAU96" s="92">
        <v>113.75490611321101</v>
      </c>
      <c r="AAV96" s="80"/>
      <c r="AAW96" s="91">
        <v>2758.7774843572402</v>
      </c>
      <c r="AAX96" s="92">
        <v>115.553546583002</v>
      </c>
      <c r="AAY96" s="80"/>
      <c r="AAZ96" s="91">
        <v>2810.78613062057</v>
      </c>
      <c r="ABA96" s="92">
        <v>122.28143274606801</v>
      </c>
      <c r="ABB96" s="80"/>
      <c r="ABC96" s="91">
        <v>3043.5000059403001</v>
      </c>
      <c r="ABD96" s="92">
        <v>133.44030218770499</v>
      </c>
      <c r="ABF96" s="110">
        <v>3226.9797640429601</v>
      </c>
      <c r="ABG96" s="111">
        <v>164.84944601881401</v>
      </c>
      <c r="ABH96" s="99"/>
      <c r="ABI96" s="110">
        <v>3337.3093338998601</v>
      </c>
      <c r="ABJ96" s="111">
        <v>167.30512740663201</v>
      </c>
      <c r="ABK96" s="99"/>
      <c r="ABL96" s="110">
        <v>3332.8074699973099</v>
      </c>
      <c r="ABM96" s="111">
        <v>182.87699637812301</v>
      </c>
      <c r="ABN96" s="99"/>
      <c r="ABO96" s="110">
        <v>3764.00082270657</v>
      </c>
      <c r="ABP96" s="111">
        <v>187.195662485886</v>
      </c>
      <c r="ABR96" s="129">
        <v>4049.99560609836</v>
      </c>
      <c r="ABS96" s="130">
        <v>234.04999253850301</v>
      </c>
      <c r="ABT96" s="118"/>
      <c r="ABU96" s="129">
        <v>4182.6051747882702</v>
      </c>
      <c r="ABV96" s="130">
        <v>236.784109987146</v>
      </c>
      <c r="ABW96" s="118"/>
      <c r="ABX96" s="129">
        <v>4254.3961806329899</v>
      </c>
      <c r="ABY96" s="130">
        <v>249.457428454753</v>
      </c>
      <c r="ABZ96" s="118"/>
      <c r="ACA96" s="129">
        <v>4682.1935000000003</v>
      </c>
      <c r="ACB96" s="130">
        <v>263.04375175234901</v>
      </c>
      <c r="ACD96" s="148">
        <v>4943.8344484156396</v>
      </c>
      <c r="ACE96" s="149">
        <v>326.34420568443198</v>
      </c>
      <c r="ACF96" s="137"/>
      <c r="ACG96" s="148">
        <v>5014.1279756451204</v>
      </c>
      <c r="ACH96" s="149">
        <v>341.75091164193202</v>
      </c>
      <c r="ACI96" s="137"/>
      <c r="ACJ96" s="148">
        <v>5098.0155348746002</v>
      </c>
      <c r="ACK96" s="149">
        <v>360.51403090388402</v>
      </c>
      <c r="ACL96" s="137"/>
      <c r="ACM96" s="148">
        <v>5297.8306615849597</v>
      </c>
      <c r="ACN96" s="149">
        <v>369.12990759425401</v>
      </c>
      <c r="ACP96" s="167">
        <v>6261.4800152335101</v>
      </c>
      <c r="ACQ96" s="168">
        <v>452.15457275282699</v>
      </c>
      <c r="ACR96" s="156"/>
      <c r="ACS96" s="167">
        <v>6338.6819736942198</v>
      </c>
      <c r="ACT96" s="168">
        <v>472.26720766897</v>
      </c>
      <c r="ACU96" s="156"/>
      <c r="ACV96" s="167">
        <v>6563.5347632652101</v>
      </c>
      <c r="ACW96" s="168">
        <v>480.98606950205101</v>
      </c>
      <c r="ACX96" s="156"/>
      <c r="ACY96" s="167">
        <v>6686.4348304129699</v>
      </c>
      <c r="ACZ96" s="168">
        <v>508.23386240136199</v>
      </c>
      <c r="ADB96" s="186">
        <v>8559.6707322715902</v>
      </c>
      <c r="ADC96" s="187">
        <v>747.12365976023204</v>
      </c>
      <c r="ADD96" s="175"/>
      <c r="ADE96" s="186">
        <v>8663.19486357596</v>
      </c>
      <c r="ADF96" s="187">
        <v>779.864020202966</v>
      </c>
      <c r="ADG96" s="175"/>
      <c r="ADH96" s="186">
        <v>8800.1789309847209</v>
      </c>
      <c r="ADI96" s="187">
        <v>820.57475085363797</v>
      </c>
      <c r="ADJ96" s="175"/>
      <c r="ADK96" s="186">
        <v>9131.6767999999993</v>
      </c>
      <c r="ADL96" s="187">
        <v>838.18954434635202</v>
      </c>
      <c r="ADN96" s="205">
        <v>11152.257190619601</v>
      </c>
      <c r="ADO96" s="206">
        <v>1126.1324920122399</v>
      </c>
      <c r="ADP96" s="194"/>
      <c r="ADQ96" s="205">
        <v>11452.8722804593</v>
      </c>
      <c r="ADR96" s="206">
        <v>1123.86606857067</v>
      </c>
      <c r="ADS96" s="194"/>
      <c r="ADT96" s="205">
        <v>11387.948339065</v>
      </c>
      <c r="ADU96" s="206">
        <v>1212.4463062795201</v>
      </c>
      <c r="ADV96" s="194"/>
      <c r="ADW96" s="205">
        <v>11533.701910087701</v>
      </c>
      <c r="ADX96" s="206">
        <v>1266.49542396524</v>
      </c>
      <c r="ADY96" s="194"/>
      <c r="ADZ96" s="205">
        <v>11951.675980387001</v>
      </c>
      <c r="AEA96" s="206">
        <v>1287.59657705117</v>
      </c>
      <c r="AEB96" s="194"/>
      <c r="AEC96" s="205">
        <v>12176.16792</v>
      </c>
      <c r="AED96" s="206">
        <v>1358.0357358353799</v>
      </c>
      <c r="AEF96" s="224">
        <v>14166.9348473645</v>
      </c>
      <c r="AEG96" s="225">
        <v>1614.0055822388599</v>
      </c>
      <c r="AEH96" s="213"/>
      <c r="AEI96" s="224">
        <v>14283.912406380199</v>
      </c>
      <c r="AEJ96" s="225">
        <v>1660.9258931502</v>
      </c>
      <c r="AEK96" s="213"/>
      <c r="AEL96" s="224">
        <v>14440.139782595999</v>
      </c>
      <c r="AEM96" s="225">
        <v>1726.6809352058799</v>
      </c>
      <c r="AEN96" s="213"/>
      <c r="AEO96" s="224">
        <v>14876.745396620099</v>
      </c>
      <c r="AEP96" s="225">
        <v>1738.4380421997</v>
      </c>
      <c r="AEQ96" s="213"/>
      <c r="AER96" s="224">
        <v>15108.368879216399</v>
      </c>
      <c r="AES96" s="225">
        <v>1820.3590469547901</v>
      </c>
      <c r="AET96" s="213"/>
      <c r="AEU96" s="224">
        <v>15346.8440645145</v>
      </c>
      <c r="AEV96" s="225">
        <v>1910.9307940045601</v>
      </c>
      <c r="AEX96" s="243">
        <v>17819.0844673711</v>
      </c>
      <c r="AEY96" s="244">
        <v>2150.2993576496001</v>
      </c>
      <c r="AEZ96" s="232"/>
      <c r="AFA96" s="243">
        <v>17661.755595609</v>
      </c>
      <c r="AFB96" s="244">
        <v>2282.4793692653402</v>
      </c>
      <c r="AFC96" s="232"/>
      <c r="AFD96" s="243">
        <v>18150.000914082801</v>
      </c>
      <c r="AFE96" s="244">
        <v>2288.29198351369</v>
      </c>
      <c r="AFF96" s="232"/>
      <c r="AFG96" s="243">
        <v>18353.881481438599</v>
      </c>
      <c r="AFH96" s="244">
        <v>2374.65256572831</v>
      </c>
      <c r="AFI96" s="232"/>
      <c r="AFJ96" s="243">
        <v>18256.1481404593</v>
      </c>
      <c r="AFK96" s="244">
        <v>2559.9014983745001</v>
      </c>
      <c r="AFL96" s="232"/>
      <c r="AFM96" s="243">
        <v>18888.7192</v>
      </c>
      <c r="AFN96" s="244">
        <v>2593.3613100830698</v>
      </c>
      <c r="AFP96" s="263">
        <v>21556.233931028401</v>
      </c>
      <c r="AFQ96" s="264">
        <v>2896.7254393397502</v>
      </c>
      <c r="AFR96" s="251"/>
      <c r="AFS96" s="263">
        <v>21337.749190144201</v>
      </c>
      <c r="AFT96" s="264">
        <v>3071.7065924778999</v>
      </c>
      <c r="AFU96" s="251"/>
      <c r="AFV96" s="263">
        <v>21925.792610183398</v>
      </c>
      <c r="AFW96" s="264">
        <v>3078.9759233433901</v>
      </c>
      <c r="AFX96" s="251"/>
      <c r="AFY96" s="263">
        <v>22170.6306237383</v>
      </c>
      <c r="AFZ96" s="264">
        <v>3194.7568400918499</v>
      </c>
      <c r="AGA96" s="251"/>
      <c r="AGB96" s="263">
        <v>22081.746575847501</v>
      </c>
      <c r="AGC96" s="264">
        <v>3446.7869675193401</v>
      </c>
      <c r="AGD96" s="251"/>
      <c r="AGE96" s="263">
        <v>22812.980599999999</v>
      </c>
      <c r="AGF96" s="264">
        <v>3488.3188684714</v>
      </c>
      <c r="AGH96" s="41"/>
      <c r="AGI96" s="42"/>
      <c r="AGK96" s="41"/>
      <c r="AGL96" s="42"/>
      <c r="AGN96" s="41"/>
      <c r="AGO96" s="42"/>
      <c r="AGQ96" s="41"/>
      <c r="AGR96" s="42"/>
      <c r="AGT96" s="41"/>
      <c r="AGU96" s="42"/>
      <c r="AGW96" s="41"/>
      <c r="AGX96" s="42"/>
      <c r="AGZ96" s="41"/>
      <c r="AHA96" s="42"/>
      <c r="AHC96" s="41"/>
      <c r="AHD96" s="42"/>
      <c r="AHF96" s="41"/>
      <c r="AHG96" s="42"/>
      <c r="AHI96" s="41"/>
      <c r="AHJ96" s="42"/>
      <c r="AHL96" s="41"/>
      <c r="AHM96" s="42"/>
      <c r="AHO96" s="41"/>
      <c r="AHP96" s="42"/>
      <c r="AHR96" s="41"/>
      <c r="AHS96" s="42"/>
      <c r="AHU96" s="41"/>
      <c r="AHV96" s="42"/>
      <c r="AHX96" s="41"/>
      <c r="AHY96" s="42"/>
      <c r="AIA96" s="41"/>
      <c r="AIB96" s="42"/>
      <c r="AID96" s="41"/>
      <c r="AIE96" s="42"/>
      <c r="AIG96" s="41"/>
      <c r="AIH96" s="42"/>
      <c r="AIJ96" s="41"/>
      <c r="AIK96" s="42"/>
      <c r="AIM96" s="41"/>
      <c r="AIN96" s="42"/>
      <c r="AIP96" s="41"/>
      <c r="AIQ96" s="42"/>
      <c r="AIS96" s="41"/>
      <c r="AIT96" s="42"/>
      <c r="AIV96" s="41"/>
      <c r="AIW96" s="42"/>
      <c r="AIY96" s="41"/>
      <c r="AIZ96" s="42"/>
      <c r="AJB96" s="41"/>
      <c r="AJC96" s="42"/>
      <c r="AJE96" s="41"/>
      <c r="AJF96" s="42"/>
      <c r="AJH96" s="41"/>
      <c r="AJI96" s="42"/>
      <c r="AJK96" s="41"/>
      <c r="AJL96" s="42"/>
      <c r="AJN96" s="41"/>
      <c r="AJO96" s="42"/>
      <c r="AJQ96" s="41"/>
      <c r="AJR96" s="42"/>
      <c r="AJT96" s="41"/>
      <c r="AJU96" s="42"/>
      <c r="AJW96" s="41"/>
      <c r="AJX96" s="42"/>
      <c r="AJZ96" s="41"/>
      <c r="AKA96" s="42"/>
      <c r="AKC96" s="41"/>
      <c r="AKD96" s="42"/>
      <c r="AKF96" s="41"/>
      <c r="AKG96" s="42"/>
      <c r="AKI96" s="41"/>
      <c r="AKJ96" s="42"/>
      <c r="AKL96" s="41"/>
      <c r="AKM96" s="42"/>
      <c r="AKN96" s="66"/>
      <c r="AKO96" s="41"/>
      <c r="AKP96" s="42"/>
      <c r="AKQ96" s="66"/>
      <c r="AKR96" s="41"/>
      <c r="AKS96" s="42"/>
      <c r="AKU96" s="41"/>
      <c r="AKV96" s="42"/>
      <c r="AKW96" s="66"/>
      <c r="AKX96" s="41"/>
      <c r="AKY96" s="42"/>
      <c r="AKZ96" s="66"/>
      <c r="ALA96" s="41"/>
      <c r="ALB96" s="42"/>
      <c r="ALD96" s="41"/>
      <c r="ALE96" s="42"/>
      <c r="ALF96" s="66"/>
      <c r="ALG96" s="41"/>
      <c r="ALH96" s="42"/>
      <c r="ALI96" s="66"/>
      <c r="ALJ96" s="41"/>
      <c r="ALK96" s="42"/>
      <c r="ALM96" s="41"/>
      <c r="ALN96" s="42"/>
      <c r="ALO96" s="66"/>
      <c r="ALP96" s="41"/>
      <c r="ALQ96" s="42"/>
      <c r="ALR96" s="66"/>
      <c r="ALS96" s="41"/>
      <c r="ALT96" s="42"/>
      <c r="ALV96" s="41"/>
      <c r="ALW96" s="42"/>
      <c r="ALX96" s="66"/>
      <c r="ALY96" s="41"/>
      <c r="ALZ96" s="42"/>
      <c r="AMA96" s="66"/>
      <c r="AMB96" s="41"/>
      <c r="AMC96" s="42"/>
      <c r="AME96" s="41"/>
      <c r="AMF96" s="42"/>
      <c r="AMG96" s="66"/>
      <c r="AMH96" s="41"/>
      <c r="AMI96" s="42"/>
      <c r="AMJ96" s="66"/>
      <c r="AMK96" s="41"/>
      <c r="AML96" s="42"/>
      <c r="AMN96" s="41"/>
      <c r="AMO96" s="42"/>
      <c r="AMP96" s="66"/>
      <c r="AMQ96" s="41"/>
      <c r="AMR96" s="42"/>
      <c r="AMS96" s="66"/>
      <c r="AMT96" s="41"/>
      <c r="AMU96" s="42"/>
      <c r="AMW96" s="41"/>
      <c r="AMX96" s="42"/>
      <c r="AMY96" s="66"/>
      <c r="AMZ96" s="41"/>
      <c r="ANA96" s="42"/>
      <c r="ANB96" s="66"/>
      <c r="ANC96" s="41"/>
      <c r="AND96" s="42"/>
      <c r="ANF96" s="41"/>
      <c r="ANG96" s="42"/>
      <c r="ANH96" s="66"/>
      <c r="ANI96" s="41"/>
      <c r="ANJ96" s="42"/>
      <c r="ANK96" s="66"/>
      <c r="ANL96" s="41"/>
      <c r="ANM96" s="42"/>
      <c r="ANO96" s="41"/>
      <c r="ANP96" s="42"/>
      <c r="ANQ96" s="66"/>
      <c r="ANR96" s="41"/>
      <c r="ANS96" s="42"/>
      <c r="ANT96" s="66"/>
      <c r="ANU96" s="41"/>
      <c r="ANV96" s="42"/>
      <c r="ANX96" s="41"/>
      <c r="ANY96" s="42"/>
      <c r="ANZ96" s="66"/>
      <c r="AOA96" s="41"/>
      <c r="AOB96" s="42"/>
      <c r="AOC96" s="66"/>
      <c r="AOD96" s="41"/>
      <c r="AOE96" s="42"/>
      <c r="AOG96" s="41"/>
      <c r="AOH96" s="42"/>
      <c r="AOI96" s="66"/>
      <c r="AOJ96" s="41"/>
      <c r="AOK96" s="42"/>
      <c r="AOL96" s="66"/>
      <c r="AOM96" s="41"/>
      <c r="AON96" s="42"/>
      <c r="AOP96" s="41"/>
      <c r="AOQ96" s="42"/>
      <c r="AOS96" s="41"/>
      <c r="AOT96" s="42"/>
      <c r="AOV96" s="41"/>
      <c r="AOW96" s="42"/>
      <c r="AOY96" s="41"/>
      <c r="AOZ96" s="42"/>
      <c r="APB96" s="41"/>
      <c r="APC96" s="42"/>
      <c r="APE96" s="41"/>
      <c r="APF96" s="42"/>
      <c r="APH96" s="41"/>
      <c r="API96" s="42"/>
      <c r="APK96" s="41"/>
      <c r="APL96" s="42"/>
      <c r="APN96" s="41"/>
      <c r="APO96" s="42"/>
      <c r="APQ96" s="41"/>
      <c r="APR96" s="42"/>
      <c r="APT96" s="41"/>
      <c r="APU96" s="42"/>
      <c r="APW96" s="41"/>
      <c r="APX96" s="42"/>
      <c r="APZ96" s="41"/>
      <c r="AQA96" s="42"/>
      <c r="AQC96" s="41"/>
      <c r="AQD96" s="42"/>
      <c r="AQF96" s="41"/>
      <c r="AQG96" s="42"/>
      <c r="AQI96" s="41"/>
      <c r="AQJ96" s="42"/>
      <c r="AQL96" s="41"/>
      <c r="AQM96" s="42"/>
      <c r="AQO96" s="41"/>
      <c r="AQP96" s="42"/>
      <c r="AQR96" s="41"/>
      <c r="AQS96" s="42"/>
      <c r="AQU96" s="41"/>
      <c r="AQV96" s="42"/>
      <c r="AQX96" s="41"/>
      <c r="AQY96" s="42"/>
      <c r="ARA96" s="41"/>
      <c r="ARB96" s="42"/>
      <c r="ARD96" s="41"/>
      <c r="ARE96" s="42"/>
      <c r="ARG96" s="41"/>
      <c r="ARH96" s="42"/>
      <c r="ARJ96" s="41"/>
      <c r="ARK96" s="42"/>
      <c r="ARM96" s="41"/>
      <c r="ARN96" s="42"/>
      <c r="ARP96" s="41"/>
      <c r="ARQ96" s="42"/>
      <c r="ARS96" s="41"/>
      <c r="ART96" s="42"/>
      <c r="ARV96" s="41"/>
      <c r="ARW96" s="42"/>
      <c r="ARY96" s="41"/>
      <c r="ARZ96" s="42"/>
      <c r="ASB96" s="41"/>
      <c r="ASC96" s="42"/>
      <c r="ASE96" s="41"/>
      <c r="ASF96" s="42"/>
      <c r="ASH96" s="41"/>
      <c r="ASI96" s="42"/>
      <c r="ASK96" s="41"/>
      <c r="ASL96" s="42"/>
      <c r="ASN96" s="41"/>
      <c r="ASO96" s="42"/>
      <c r="ASQ96" s="41"/>
      <c r="ASR96" s="42"/>
      <c r="AST96" s="41"/>
      <c r="ASU96" s="42"/>
      <c r="ASW96" s="41"/>
      <c r="ASX96" s="42"/>
      <c r="ASZ96" s="41"/>
      <c r="ATA96" s="42"/>
      <c r="ATC96" s="41"/>
      <c r="ATD96" s="42"/>
      <c r="ATF96" s="41"/>
      <c r="ATG96" s="42"/>
      <c r="ATI96" s="41"/>
      <c r="ATJ96" s="42"/>
      <c r="ATL96" s="41"/>
      <c r="ATM96" s="42"/>
      <c r="ATO96" s="41"/>
      <c r="ATP96" s="42"/>
      <c r="ATR96" s="41"/>
      <c r="ATS96" s="42"/>
      <c r="ATU96" s="41"/>
      <c r="ATV96" s="42"/>
      <c r="ATX96" s="41"/>
      <c r="ATY96" s="42"/>
      <c r="AUA96" s="41"/>
      <c r="AUB96" s="42"/>
      <c r="AUD96" s="41"/>
      <c r="AUE96" s="42"/>
      <c r="AUG96" s="41"/>
      <c r="AUH96" s="42"/>
      <c r="AUJ96" s="41"/>
      <c r="AUK96" s="42"/>
      <c r="AUM96" s="41"/>
      <c r="AUN96" s="42"/>
      <c r="AUP96" s="41"/>
      <c r="AUQ96" s="42"/>
      <c r="AUS96" s="41"/>
      <c r="AUT96" s="42"/>
      <c r="AUV96" s="41"/>
      <c r="AUW96" s="42"/>
      <c r="AUY96" s="41"/>
      <c r="AUZ96" s="42"/>
      <c r="AVB96" s="41"/>
      <c r="AVC96" s="42"/>
      <c r="AVE96" s="41"/>
      <c r="AVF96" s="42"/>
      <c r="AVH96" s="41"/>
      <c r="AVI96" s="42"/>
      <c r="AVK96" s="41"/>
      <c r="AVL96" s="42"/>
      <c r="AVN96" s="41"/>
      <c r="AVO96" s="42"/>
      <c r="AVQ96" s="41"/>
      <c r="AVR96" s="42"/>
      <c r="AVT96" s="41"/>
      <c r="AVU96" s="42"/>
      <c r="AVW96" s="41"/>
      <c r="AVX96" s="42"/>
      <c r="AVZ96" s="41"/>
      <c r="AWA96" s="42"/>
      <c r="AWC96" s="41"/>
      <c r="AWD96" s="42"/>
      <c r="AWF96" s="41"/>
      <c r="AWG96" s="42"/>
      <c r="AWH96" s="66"/>
      <c r="AWI96" s="41"/>
      <c r="AWJ96" s="42"/>
      <c r="AWK96" s="66"/>
      <c r="AWL96" s="41"/>
      <c r="AWM96" s="42"/>
      <c r="AWO96" s="41"/>
      <c r="AWP96" s="42"/>
      <c r="AWQ96" s="66"/>
      <c r="AWR96" s="41"/>
      <c r="AWS96" s="42"/>
      <c r="AWT96" s="66"/>
      <c r="AWU96" s="41"/>
      <c r="AWV96" s="42"/>
      <c r="AWX96" s="41"/>
      <c r="AWY96" s="42"/>
      <c r="AWZ96" s="66"/>
      <c r="AXA96" s="41"/>
      <c r="AXB96" s="42"/>
      <c r="AXC96" s="66"/>
      <c r="AXD96" s="41"/>
      <c r="AXE96" s="42"/>
      <c r="AXG96" s="41"/>
      <c r="AXH96" s="42"/>
      <c r="AXI96" s="66"/>
      <c r="AXJ96" s="41"/>
      <c r="AXK96" s="42"/>
      <c r="AXL96" s="66"/>
      <c r="AXM96" s="41"/>
      <c r="AXN96" s="42"/>
      <c r="AXP96" s="41"/>
      <c r="AXQ96" s="42"/>
      <c r="AXR96" s="66"/>
      <c r="AXS96" s="41"/>
      <c r="AXT96" s="42"/>
      <c r="AXU96" s="66"/>
      <c r="AXV96" s="41"/>
      <c r="AXW96" s="42"/>
      <c r="AXY96" s="41"/>
      <c r="AXZ96" s="42"/>
      <c r="AYA96" s="66"/>
      <c r="AYB96" s="41"/>
      <c r="AYC96" s="42"/>
      <c r="AYD96" s="66"/>
      <c r="AYE96" s="41"/>
      <c r="AYF96" s="42"/>
      <c r="AYH96" s="41"/>
      <c r="AYI96" s="42"/>
      <c r="AYJ96" s="66"/>
      <c r="AYK96" s="41"/>
      <c r="AYL96" s="42"/>
      <c r="AYM96" s="66"/>
      <c r="AYN96" s="41"/>
      <c r="AYO96" s="42"/>
      <c r="AYQ96" s="41"/>
      <c r="AYR96" s="42"/>
      <c r="AYS96" s="66"/>
      <c r="AYT96" s="41"/>
      <c r="AYU96" s="42"/>
      <c r="AYV96" s="66"/>
      <c r="AYW96" s="41"/>
      <c r="AYX96" s="42"/>
      <c r="AYZ96" s="41"/>
      <c r="AZA96" s="42"/>
      <c r="AZB96" s="66"/>
      <c r="AZC96" s="41"/>
      <c r="AZD96" s="42"/>
      <c r="AZE96" s="66"/>
      <c r="AZF96" s="41"/>
      <c r="AZG96" s="42"/>
      <c r="AZI96" s="41"/>
      <c r="AZJ96" s="42"/>
      <c r="AZK96" s="66"/>
      <c r="AZL96" s="41"/>
      <c r="AZM96" s="42"/>
      <c r="AZN96" s="66"/>
      <c r="AZO96" s="41"/>
      <c r="AZP96" s="42"/>
      <c r="AZR96" s="41"/>
      <c r="AZS96" s="42"/>
      <c r="AZT96" s="66"/>
      <c r="AZU96" s="41"/>
      <c r="AZV96" s="42"/>
      <c r="AZW96" s="66"/>
      <c r="AZX96" s="41"/>
      <c r="AZY96" s="42"/>
    </row>
    <row r="97" spans="2:1377" x14ac:dyDescent="0.15">
      <c r="B97" s="41">
        <v>708.71380028124099</v>
      </c>
      <c r="C97" s="42">
        <v>23.298338626278198</v>
      </c>
      <c r="E97" s="41">
        <v>721.72320712357998</v>
      </c>
      <c r="F97" s="42">
        <v>25.072715015538801</v>
      </c>
      <c r="H97" s="41">
        <v>757.070234229427</v>
      </c>
      <c r="I97" s="42">
        <v>26.186045893958902</v>
      </c>
      <c r="J97" s="66"/>
      <c r="K97" s="41">
        <v>837.85443427204905</v>
      </c>
      <c r="L97" s="42">
        <v>28.8027803741941</v>
      </c>
      <c r="N97" s="41">
        <v>868.13144110765802</v>
      </c>
      <c r="O97" s="42">
        <v>34.381949832945999</v>
      </c>
      <c r="P97" s="66"/>
      <c r="Q97" s="41">
        <v>884.08871354215</v>
      </c>
      <c r="R97" s="42">
        <v>36.969641476308801</v>
      </c>
      <c r="S97" s="66"/>
      <c r="T97" s="41">
        <v>901.80326597664498</v>
      </c>
      <c r="U97" s="42">
        <v>40.124434410813002</v>
      </c>
      <c r="V97" s="66"/>
      <c r="W97" s="41">
        <v>1028.68691151184</v>
      </c>
      <c r="X97" s="42">
        <v>42.644370947314798</v>
      </c>
      <c r="Z97" s="41">
        <v>1115.3252985138799</v>
      </c>
      <c r="AA97" s="42">
        <v>48.911612997444401</v>
      </c>
      <c r="AB97" s="66"/>
      <c r="AC97" s="41">
        <v>1135.6695745202601</v>
      </c>
      <c r="AD97" s="42">
        <v>52.3299876951492</v>
      </c>
      <c r="AE97" s="66"/>
      <c r="AF97" s="41">
        <v>1158.2269705266399</v>
      </c>
      <c r="AG97" s="42">
        <v>56.493321743932299</v>
      </c>
      <c r="AH97" s="66"/>
      <c r="AI97" s="41">
        <v>1270.02728266546</v>
      </c>
      <c r="AJ97" s="42">
        <v>62.273239815638</v>
      </c>
      <c r="AL97" s="41">
        <v>1353.6830333678199</v>
      </c>
      <c r="AM97" s="42">
        <v>68.639883525456199</v>
      </c>
      <c r="AN97" s="66"/>
      <c r="AO97" s="41">
        <v>1378.43700628491</v>
      </c>
      <c r="AP97" s="42">
        <v>73.604461102906498</v>
      </c>
      <c r="AQ97" s="66"/>
      <c r="AR97" s="41">
        <v>1405.89337920201</v>
      </c>
      <c r="AS97" s="42">
        <v>79.659345861641597</v>
      </c>
      <c r="AT97" s="66"/>
      <c r="AU97" s="41">
        <v>1436.0860291635299</v>
      </c>
      <c r="AV97" s="42">
        <v>86.378021630382605</v>
      </c>
      <c r="AX97" s="41">
        <v>1743.4877845180499</v>
      </c>
      <c r="AY97" s="42">
        <v>94.495549350848705</v>
      </c>
      <c r="AZ97" s="66"/>
      <c r="BA97" s="41">
        <v>1763.3976558341201</v>
      </c>
      <c r="BB97" s="42">
        <v>101.072930936592</v>
      </c>
      <c r="BC97" s="66"/>
      <c r="BD97" s="41">
        <v>1798.2447184662401</v>
      </c>
      <c r="BE97" s="42">
        <v>109.096899134971</v>
      </c>
      <c r="BF97" s="66"/>
      <c r="BG97" s="41">
        <v>1836.50212477587</v>
      </c>
      <c r="BH97" s="42">
        <v>118.02767954227301</v>
      </c>
      <c r="BJ97" s="41">
        <v>2396.7123259162499</v>
      </c>
      <c r="BK97" s="42">
        <v>157.140386587064</v>
      </c>
      <c r="BL97" s="66"/>
      <c r="BM97" s="41">
        <v>2424.0645561962301</v>
      </c>
      <c r="BN97" s="42">
        <v>167.93803474301399</v>
      </c>
      <c r="BO97" s="66"/>
      <c r="BP97" s="41">
        <v>2471.7810167561802</v>
      </c>
      <c r="BQ97" s="42">
        <v>181.123812534856</v>
      </c>
      <c r="BR97" s="66"/>
      <c r="BS97" s="41">
        <v>2524.1253561742201</v>
      </c>
      <c r="BT97" s="42">
        <v>195.868940873073</v>
      </c>
      <c r="BV97" s="41">
        <v>3146.8114470538899</v>
      </c>
      <c r="BW97" s="42">
        <v>235.47840882685199</v>
      </c>
      <c r="BX97" s="66"/>
      <c r="BY97" s="41">
        <v>3178.3426829754299</v>
      </c>
      <c r="BZ97" s="42">
        <v>247.223968474733</v>
      </c>
      <c r="CA97" s="66"/>
      <c r="CB97" s="41">
        <v>3215.28143889696</v>
      </c>
      <c r="CC97" s="42">
        <v>264.01360832050699</v>
      </c>
      <c r="CD97" s="66"/>
      <c r="CE97" s="41">
        <v>3254.7930748185099</v>
      </c>
      <c r="CF97" s="42">
        <v>281.84250220323298</v>
      </c>
      <c r="CG97" s="66"/>
      <c r="CH97" s="41">
        <v>3321.88162666159</v>
      </c>
      <c r="CI97" s="42">
        <v>302.62673385823598</v>
      </c>
      <c r="CJ97" s="66"/>
      <c r="CK97" s="41">
        <v>3457.1236454846598</v>
      </c>
      <c r="CL97" s="42">
        <v>317.82639412002601</v>
      </c>
      <c r="CN97" s="41">
        <v>4102.9722609269102</v>
      </c>
      <c r="CO97" s="42">
        <v>337.37573446392099</v>
      </c>
      <c r="CP97" s="66"/>
      <c r="CQ97" s="41">
        <v>4143.49043916765</v>
      </c>
      <c r="CR97" s="42">
        <v>352.73281859874498</v>
      </c>
      <c r="CS97" s="66"/>
      <c r="CT97" s="41">
        <v>4191.0316774084004</v>
      </c>
      <c r="CU97" s="42">
        <v>374.59030573903698</v>
      </c>
      <c r="CV97" s="66"/>
      <c r="CW97" s="41">
        <v>4241.7428056491399</v>
      </c>
      <c r="CX97" s="42">
        <v>397.873254972616</v>
      </c>
      <c r="CY97" s="66"/>
      <c r="CZ97" s="41">
        <v>4434.9189768528904</v>
      </c>
      <c r="DA97" s="42">
        <v>408.73394913726798</v>
      </c>
      <c r="DB97" s="66"/>
      <c r="DC97" s="41">
        <v>4459.9193999999998</v>
      </c>
      <c r="DD97" s="42">
        <v>445.112407590803</v>
      </c>
      <c r="DF97" s="41">
        <v>5178.6392593424698</v>
      </c>
      <c r="DG97" s="42">
        <v>464.51862461620402</v>
      </c>
      <c r="DH97" s="66"/>
      <c r="DI97" s="41">
        <v>5228.7098665800804</v>
      </c>
      <c r="DJ97" s="42">
        <v>483.95027285165401</v>
      </c>
      <c r="DK97" s="66"/>
      <c r="DL97" s="41">
        <v>5287.4190738176803</v>
      </c>
      <c r="DM97" s="42">
        <v>511.54551419207399</v>
      </c>
      <c r="DN97" s="66"/>
      <c r="DO97" s="41">
        <v>5470.7468027680798</v>
      </c>
      <c r="DP97" s="42">
        <v>520.17034792803599</v>
      </c>
      <c r="DQ97" s="66"/>
      <c r="DR97" s="41">
        <v>5419.7948882928704</v>
      </c>
      <c r="DS97" s="42">
        <v>575.48458227358503</v>
      </c>
      <c r="DT97" s="66"/>
      <c r="DU97" s="41">
        <v>5609.2155809653896</v>
      </c>
      <c r="DV97" s="42">
        <v>601.02178569305295</v>
      </c>
      <c r="DX97" s="41">
        <v>6294.7125396175998</v>
      </c>
      <c r="DY97" s="42">
        <v>626.76784100560599</v>
      </c>
      <c r="DZ97" s="66"/>
      <c r="EA97" s="41">
        <v>6317.3345796176</v>
      </c>
      <c r="EB97" s="42">
        <v>652.92589152454605</v>
      </c>
      <c r="EC97" s="66"/>
      <c r="ED97" s="41">
        <v>6388.0306725296996</v>
      </c>
      <c r="EE97" s="42">
        <v>689.99674271432104</v>
      </c>
      <c r="EF97" s="66"/>
      <c r="EG97" s="41">
        <v>6609.0041241781</v>
      </c>
      <c r="EH97" s="42">
        <v>701.51258666704302</v>
      </c>
      <c r="EI97" s="66"/>
      <c r="EJ97" s="41">
        <v>6588.7274712659901</v>
      </c>
      <c r="EK97" s="42">
        <v>776.06968667742603</v>
      </c>
      <c r="EL97" s="66"/>
      <c r="EM97" s="41">
        <v>6775.1685741998599</v>
      </c>
      <c r="EN97" s="42">
        <v>810.56778832035297</v>
      </c>
      <c r="EP97" s="41">
        <v>1780.73413978083</v>
      </c>
      <c r="EQ97" s="42">
        <v>45.2291654422107</v>
      </c>
      <c r="ER97" s="66"/>
      <c r="ES97" s="41">
        <v>1817.4705466231601</v>
      </c>
      <c r="ET97" s="42">
        <v>48.303722986312401</v>
      </c>
      <c r="EU97" s="66"/>
      <c r="EV97" s="41">
        <v>1860.9163934655001</v>
      </c>
      <c r="EW97" s="42">
        <v>52.052804555268899</v>
      </c>
      <c r="EX97" s="66"/>
      <c r="EY97" s="41">
        <v>2033.0748000000001</v>
      </c>
      <c r="EZ97" s="42">
        <v>56.925460216644197</v>
      </c>
      <c r="FB97" s="41">
        <v>2160.6678513363199</v>
      </c>
      <c r="FC97" s="42">
        <v>66.799500696156002</v>
      </c>
      <c r="FD97" s="66"/>
      <c r="FE97" s="41">
        <v>2204.3066237708199</v>
      </c>
      <c r="FF97" s="42">
        <v>71.290791455581697</v>
      </c>
      <c r="FG97" s="66"/>
      <c r="FH97" s="41">
        <v>2255.8626762053</v>
      </c>
      <c r="FI97" s="42">
        <v>76.769958615375202</v>
      </c>
      <c r="FJ97" s="66"/>
      <c r="FK97" s="41">
        <v>2471.55768551032</v>
      </c>
      <c r="FL97" s="42">
        <v>84.384538998218304</v>
      </c>
      <c r="FN97" s="41">
        <v>2724.2748952224501</v>
      </c>
      <c r="FO97" s="42">
        <v>95.219648072353294</v>
      </c>
      <c r="FP97" s="66"/>
      <c r="FQ97" s="41">
        <v>2776.25517122883</v>
      </c>
      <c r="FR97" s="42">
        <v>101.149431458146</v>
      </c>
      <c r="FS97" s="66"/>
      <c r="FT97" s="41">
        <v>2837.4885672352102</v>
      </c>
      <c r="FU97" s="42">
        <v>108.37557430673399</v>
      </c>
      <c r="FV97" s="66"/>
      <c r="FW97" s="41">
        <v>3085.9620606488302</v>
      </c>
      <c r="FX97" s="42">
        <v>118.807497762723</v>
      </c>
      <c r="FZ97" s="41">
        <v>3321.71632716566</v>
      </c>
      <c r="GA97" s="42">
        <v>133.559601426477</v>
      </c>
      <c r="GB97" s="66"/>
      <c r="GC97" s="41">
        <v>3386.0153000827499</v>
      </c>
      <c r="GD97" s="42">
        <v>142.18789883186099</v>
      </c>
      <c r="GE97" s="66"/>
      <c r="GF97" s="41">
        <v>3533.3089917511502</v>
      </c>
      <c r="GG97" s="42">
        <v>146.84076936522499</v>
      </c>
      <c r="GH97" s="66"/>
      <c r="GI97" s="41">
        <v>3547.3429459169502</v>
      </c>
      <c r="GJ97" s="42">
        <v>164.371195415795</v>
      </c>
      <c r="GL97" s="41">
        <v>4222.2965766837597</v>
      </c>
      <c r="GM97" s="42">
        <v>184.07244261577301</v>
      </c>
      <c r="GN97" s="66"/>
      <c r="GO97" s="41">
        <v>4289.6604479998196</v>
      </c>
      <c r="GP97" s="42">
        <v>195.50602293689201</v>
      </c>
      <c r="GQ97" s="66"/>
      <c r="GR97" s="41">
        <v>4382.5215106319401</v>
      </c>
      <c r="GS97" s="42">
        <v>209.45961026826799</v>
      </c>
      <c r="GT97" s="66"/>
      <c r="GU97" s="41">
        <v>4487.1708963225001</v>
      </c>
      <c r="GV97" s="42">
        <v>224.95865005670299</v>
      </c>
      <c r="GX97" s="41">
        <v>5778.5084080711704</v>
      </c>
      <c r="GY97" s="42">
        <v>306.25715661807402</v>
      </c>
      <c r="GZ97" s="66"/>
      <c r="HA97" s="41">
        <v>5869.1326383511496</v>
      </c>
      <c r="HB97" s="42">
        <v>325.04000765967402</v>
      </c>
      <c r="HC97" s="66"/>
      <c r="HD97" s="41">
        <v>5994.2010989111004</v>
      </c>
      <c r="HE97" s="42">
        <v>347.985909683383</v>
      </c>
      <c r="HF97" s="66"/>
      <c r="HG97" s="41">
        <v>6265.1703087902997</v>
      </c>
      <c r="HH97" s="42">
        <v>359.22721298354202</v>
      </c>
      <c r="HJ97" s="41">
        <v>7530.9088616354902</v>
      </c>
      <c r="HK97" s="42">
        <v>460.480748648619</v>
      </c>
      <c r="HL97" s="66"/>
      <c r="HM97" s="41">
        <v>7621.2680975570302</v>
      </c>
      <c r="HN97" s="42">
        <v>480.88037480642203</v>
      </c>
      <c r="HO97" s="66"/>
      <c r="HP97" s="41">
        <v>7740.0028534785597</v>
      </c>
      <c r="HQ97" s="42">
        <v>510.14775974623302</v>
      </c>
      <c r="HR97" s="66"/>
      <c r="HS97" s="41">
        <v>7868.0424894001198</v>
      </c>
      <c r="HT97" s="42">
        <v>541.17344601129798</v>
      </c>
      <c r="HU97" s="66"/>
      <c r="HV97" s="41">
        <v>8210.2634967724207</v>
      </c>
      <c r="HW97" s="42">
        <v>555.08029991294597</v>
      </c>
      <c r="HX97" s="66"/>
      <c r="HY97" s="41">
        <v>8233.2666000000008</v>
      </c>
      <c r="HZ97" s="42">
        <v>617.64616917723799</v>
      </c>
      <c r="IB97" s="41">
        <v>9620.92605037264</v>
      </c>
      <c r="IC97" s="42">
        <v>661.14251169164299</v>
      </c>
      <c r="ID97" s="66"/>
      <c r="IE97" s="41">
        <v>9727.6257286133805</v>
      </c>
      <c r="IF97" s="42">
        <v>687.83135862838606</v>
      </c>
      <c r="IG97" s="66"/>
      <c r="IH97" s="41">
        <v>9867.1874668541204</v>
      </c>
      <c r="II97" s="42">
        <v>725.93704656078796</v>
      </c>
      <c r="IJ97" s="66"/>
      <c r="IK97" s="41">
        <v>10017.4925950949</v>
      </c>
      <c r="IL97" s="42">
        <v>766.46774544103801</v>
      </c>
      <c r="IM97" s="66"/>
      <c r="IN97" s="41">
        <v>10220.9546915764</v>
      </c>
      <c r="IO97" s="42">
        <v>813.78312769277397</v>
      </c>
      <c r="IP97" s="66"/>
      <c r="IQ97" s="41">
        <v>10418.9272</v>
      </c>
      <c r="IR97" s="42">
        <v>866.76957436795794</v>
      </c>
      <c r="IT97" s="41">
        <v>11955.9874660898</v>
      </c>
      <c r="IU97" s="42">
        <v>911.88932531892704</v>
      </c>
      <c r="IV97" s="66"/>
      <c r="IW97" s="41">
        <v>12079.5930733274</v>
      </c>
      <c r="IX97" s="42">
        <v>945.67251484851704</v>
      </c>
      <c r="IY97" s="66"/>
      <c r="IZ97" s="41">
        <v>12240.547280565001</v>
      </c>
      <c r="JA97" s="42">
        <v>993.78703788452901</v>
      </c>
      <c r="JB97" s="66"/>
      <c r="JC97" s="41">
        <v>12413.683387802599</v>
      </c>
      <c r="JD97" s="42">
        <v>1045.0427619473001</v>
      </c>
      <c r="JE97" s="66"/>
      <c r="JF97" s="41">
        <v>12615.143095040199</v>
      </c>
      <c r="JG97" s="42">
        <v>1105.0467167560801</v>
      </c>
      <c r="JH97" s="66"/>
      <c r="JI97" s="41">
        <v>13139.918952941</v>
      </c>
      <c r="JJ97" s="42">
        <v>1127.33649064729</v>
      </c>
      <c r="JL97" s="41">
        <v>14481.9302061039</v>
      </c>
      <c r="JM97" s="42">
        <v>1230.52053026616</v>
      </c>
      <c r="JN97" s="66"/>
      <c r="JO97" s="41">
        <v>14592.7942461039</v>
      </c>
      <c r="JP97" s="42">
        <v>1276.0199275105899</v>
      </c>
      <c r="JQ97" s="66"/>
      <c r="JR97" s="41">
        <v>14786.184339015999</v>
      </c>
      <c r="JS97" s="42">
        <v>1340.6628558690199</v>
      </c>
      <c r="JT97" s="66"/>
      <c r="JU97" s="41">
        <v>14994.192711928101</v>
      </c>
      <c r="JV97" s="42">
        <v>1409.62037278551</v>
      </c>
      <c r="JW97" s="66"/>
      <c r="JX97" s="41">
        <v>15277.5451377523</v>
      </c>
      <c r="JY97" s="42">
        <v>1490.4788527488099</v>
      </c>
      <c r="JZ97" s="66"/>
      <c r="KA97" s="41">
        <v>15867.880788136999</v>
      </c>
      <c r="KB97" s="42">
        <v>1520.5229419040299</v>
      </c>
      <c r="KD97" s="41">
        <v>3366.6630740269702</v>
      </c>
      <c r="KE97" s="42">
        <v>118.985214426192</v>
      </c>
      <c r="KF97" s="66"/>
      <c r="KG97" s="41">
        <v>3464.2968148888199</v>
      </c>
      <c r="KH97" s="42">
        <v>119.786611894652</v>
      </c>
      <c r="KI97" s="66"/>
      <c r="KJ97" s="41">
        <v>3447.9103569536301</v>
      </c>
      <c r="KK97" s="42">
        <v>129.97655344614699</v>
      </c>
      <c r="KL97" s="66"/>
      <c r="KM97" s="41">
        <v>3852.4419170599699</v>
      </c>
      <c r="KN97" s="42">
        <v>131.12076961117</v>
      </c>
      <c r="KP97" s="41">
        <v>4073.82960425078</v>
      </c>
      <c r="KQ97" s="42">
        <v>173.09029261428299</v>
      </c>
      <c r="KR97" s="66"/>
      <c r="KS97" s="41">
        <v>4117.6247140523001</v>
      </c>
      <c r="KT97" s="42">
        <v>180.12747443223699</v>
      </c>
      <c r="KU97" s="66"/>
      <c r="KV97" s="41">
        <v>4246.0818503923902</v>
      </c>
      <c r="KW97" s="42">
        <v>182.43636060795501</v>
      </c>
      <c r="KX97" s="66"/>
      <c r="KY97" s="41">
        <v>4672.1258064071399</v>
      </c>
      <c r="KZ97" s="42">
        <v>191.18177041882799</v>
      </c>
      <c r="LB97" s="41">
        <v>5110.6265742159303</v>
      </c>
      <c r="LC97" s="42">
        <v>246.63291078106101</v>
      </c>
      <c r="LD97" s="66"/>
      <c r="LE97" s="41">
        <v>5251.4556208722797</v>
      </c>
      <c r="LF97" s="42">
        <v>247.383114541151</v>
      </c>
      <c r="LG97" s="66"/>
      <c r="LH97" s="41">
        <v>5316.9472078770696</v>
      </c>
      <c r="LI97" s="42">
        <v>258.40403651594301</v>
      </c>
      <c r="LJ97" s="66"/>
      <c r="LK97" s="41">
        <v>5714.8834999999999</v>
      </c>
      <c r="LL97" s="42">
        <v>279.76877231891598</v>
      </c>
      <c r="LN97" s="41">
        <v>6239.2285435742297</v>
      </c>
      <c r="LO97" s="42">
        <v>343.74088631884302</v>
      </c>
      <c r="LP97" s="66"/>
      <c r="LQ97" s="41">
        <v>6303.2418095328803</v>
      </c>
      <c r="LR97" s="42">
        <v>357.07017579204597</v>
      </c>
      <c r="LS97" s="66"/>
      <c r="LT97" s="41">
        <v>6494.0525251603303</v>
      </c>
      <c r="LU97" s="42">
        <v>360.868606093773</v>
      </c>
      <c r="LV97" s="66"/>
      <c r="LW97" s="41">
        <v>6586.1891798481602</v>
      </c>
      <c r="LX97" s="42">
        <v>378.87212654042997</v>
      </c>
      <c r="LZ97" s="41">
        <v>7898.5706765206896</v>
      </c>
      <c r="MA97" s="42">
        <v>476.543829880256</v>
      </c>
      <c r="MB97" s="66"/>
      <c r="MC97" s="41">
        <v>7968.1383724945799</v>
      </c>
      <c r="MD97" s="42">
        <v>493.90109177495702</v>
      </c>
      <c r="ME97" s="66"/>
      <c r="MF97" s="41">
        <v>8060.9619580423296</v>
      </c>
      <c r="MG97" s="42">
        <v>515.66112250656204</v>
      </c>
      <c r="MH97" s="66"/>
      <c r="MI97" s="41">
        <v>8316.0774999999994</v>
      </c>
      <c r="MJ97" s="42">
        <v>522.26310593162498</v>
      </c>
      <c r="ML97" s="41">
        <v>10796.4942407256</v>
      </c>
      <c r="MM97" s="42">
        <v>788.60584829028198</v>
      </c>
      <c r="MN97" s="66"/>
      <c r="MO97" s="41">
        <v>10889.847412732801</v>
      </c>
      <c r="MP97" s="42">
        <v>816.86522546316405</v>
      </c>
      <c r="MQ97" s="66"/>
      <c r="MR97" s="41">
        <v>11014.5399391472</v>
      </c>
      <c r="MS97" s="42">
        <v>852.30853001784101</v>
      </c>
      <c r="MT97" s="66"/>
      <c r="MU97" s="41">
        <v>11359.297500000001</v>
      </c>
      <c r="MV97" s="42">
        <v>862.64963989022101</v>
      </c>
      <c r="MX97" s="41">
        <v>14081.783443865101</v>
      </c>
      <c r="MY97" s="42">
        <v>1193.8685964193601</v>
      </c>
      <c r="MZ97" s="66"/>
      <c r="NA97" s="41">
        <v>14409.7626995071</v>
      </c>
      <c r="NB97" s="42">
        <v>1183.80031007861</v>
      </c>
      <c r="NC97" s="66"/>
      <c r="ND97" s="41">
        <v>14540.1951064483</v>
      </c>
      <c r="NE97" s="42">
        <v>1225.7355161000301</v>
      </c>
      <c r="NF97" s="66"/>
      <c r="NG97" s="41">
        <v>14681.011953389499</v>
      </c>
      <c r="NH97" s="42">
        <v>1271.16959924207</v>
      </c>
      <c r="NI97" s="66"/>
      <c r="NJ97" s="41">
        <v>14863.5102872717</v>
      </c>
      <c r="NK97" s="42">
        <v>1326.15070357382</v>
      </c>
      <c r="NL97" s="66"/>
      <c r="NM97" s="41">
        <v>15068.588</v>
      </c>
      <c r="NN97" s="42">
        <v>1388.66327037009</v>
      </c>
      <c r="NP97" s="41">
        <v>17875.415304356098</v>
      </c>
      <c r="NQ97" s="42">
        <v>1715.7216755030499</v>
      </c>
      <c r="NR97" s="66"/>
      <c r="NS97" s="41">
        <v>17981.873284454301</v>
      </c>
      <c r="NT97" s="42">
        <v>1756.0879670357399</v>
      </c>
      <c r="NU97" s="66"/>
      <c r="NV97" s="41">
        <v>18123.3859981524</v>
      </c>
      <c r="NW97" s="42">
        <v>1812.7608854785201</v>
      </c>
      <c r="NX97" s="66"/>
      <c r="NY97" s="41">
        <v>18275.995816250601</v>
      </c>
      <c r="NZ97" s="42">
        <v>1874.1528095962601</v>
      </c>
      <c r="OA97" s="66"/>
      <c r="OB97" s="41">
        <v>18802.492519101601</v>
      </c>
      <c r="OC97" s="42">
        <v>1882.76945920448</v>
      </c>
      <c r="OD97" s="66"/>
      <c r="OE97" s="41">
        <v>19018.9375</v>
      </c>
      <c r="OF97" s="42">
        <v>1962.75880129341</v>
      </c>
      <c r="OH97" s="41">
        <v>22103.966738536001</v>
      </c>
      <c r="OI97" s="42">
        <v>2368.3488833984702</v>
      </c>
      <c r="OJ97" s="66"/>
      <c r="OK97" s="41">
        <v>22225.9906858918</v>
      </c>
      <c r="OL97" s="42">
        <v>2419.42878495082</v>
      </c>
      <c r="OM97" s="66"/>
      <c r="ON97" s="41">
        <v>22387.582385247599</v>
      </c>
      <c r="OO97" s="42">
        <v>2490.9673372310599</v>
      </c>
      <c r="OP97" s="66"/>
      <c r="OQ97" s="41">
        <v>22941.0458303413</v>
      </c>
      <c r="OR97" s="42">
        <v>2482.1834082188302</v>
      </c>
      <c r="OS97" s="66"/>
      <c r="OT97" s="41">
        <v>23158.698010769502</v>
      </c>
      <c r="OU97" s="42">
        <v>2570.83037998503</v>
      </c>
      <c r="OV97" s="66"/>
      <c r="OW97" s="41">
        <v>23430.325000000001</v>
      </c>
      <c r="OX97" s="42">
        <v>2673.7690256876599</v>
      </c>
      <c r="OZ97" s="41">
        <v>27155.865083127701</v>
      </c>
      <c r="PA97" s="42">
        <v>3085.10936789066</v>
      </c>
      <c r="PB97" s="66"/>
      <c r="PC97" s="41">
        <v>26853.0655492193</v>
      </c>
      <c r="PD97" s="42">
        <v>3257.44072081382</v>
      </c>
      <c r="PE97" s="66"/>
      <c r="PF97" s="41">
        <v>27047.156921174199</v>
      </c>
      <c r="PG97" s="42">
        <v>3353.3107083708001</v>
      </c>
      <c r="PH97" s="66"/>
      <c r="PI97" s="41">
        <v>27713.957082495701</v>
      </c>
      <c r="PJ97" s="42">
        <v>3340.9595140003798</v>
      </c>
      <c r="PK97" s="66"/>
      <c r="PL97" s="41">
        <v>28006.340281863901</v>
      </c>
      <c r="PM97" s="42">
        <v>3462.4936422096098</v>
      </c>
      <c r="PN97" s="66"/>
      <c r="PO97" s="41">
        <v>28301.645</v>
      </c>
      <c r="PP97" s="42">
        <v>3597.9831699039</v>
      </c>
      <c r="PR97" s="41">
        <v>500.67319659213098</v>
      </c>
      <c r="PS97" s="42">
        <v>18.5896529140981</v>
      </c>
      <c r="PT97" s="66"/>
      <c r="PU97" s="41">
        <v>491.334563223663</v>
      </c>
      <c r="PV97" s="42">
        <v>20.993550846549699</v>
      </c>
      <c r="PW97" s="66"/>
      <c r="PX97" s="41">
        <v>496.40678606600102</v>
      </c>
      <c r="PY97" s="42">
        <v>23.013449062877701</v>
      </c>
      <c r="PZ97" s="66"/>
      <c r="QA97" s="41">
        <v>571.62250000000097</v>
      </c>
      <c r="QB97" s="42">
        <v>24.498184382260099</v>
      </c>
      <c r="QD97" s="41">
        <v>599.91409506192701</v>
      </c>
      <c r="QE97" s="42">
        <v>28.504573130612101</v>
      </c>
      <c r="QF97" s="66"/>
      <c r="QG97" s="41">
        <v>606.93275949641895</v>
      </c>
      <c r="QH97" s="42">
        <v>30.920587093297002</v>
      </c>
      <c r="QI97" s="66"/>
      <c r="QJ97" s="41">
        <v>613.71958393091097</v>
      </c>
      <c r="QK97" s="42">
        <v>33.8643074538249</v>
      </c>
      <c r="QL97" s="66"/>
      <c r="QM97" s="41">
        <v>708.13000000000102</v>
      </c>
      <c r="QN97" s="42">
        <v>36.220422621034501</v>
      </c>
      <c r="QP97" s="41">
        <v>782.43816317215897</v>
      </c>
      <c r="QQ97" s="42">
        <v>40.453471445471003</v>
      </c>
      <c r="QR97" s="66"/>
      <c r="QS97" s="41">
        <v>792.56688717854297</v>
      </c>
      <c r="QT97" s="42">
        <v>43.646697620098102</v>
      </c>
      <c r="QU97" s="66"/>
      <c r="QV97" s="41">
        <v>828.13461439258595</v>
      </c>
      <c r="QW97" s="42">
        <v>45.703809486932201</v>
      </c>
      <c r="QX97" s="66"/>
      <c r="QY97" s="41">
        <v>881.66052574267496</v>
      </c>
      <c r="QZ97" s="42">
        <v>52.728242357539401</v>
      </c>
      <c r="RB97" s="41">
        <v>946.204854608245</v>
      </c>
      <c r="RC97" s="42">
        <v>56.803750297655498</v>
      </c>
      <c r="RD97" s="66"/>
      <c r="RE97" s="41">
        <v>958.18938752534302</v>
      </c>
      <c r="RF97" s="42">
        <v>61.433089124350097</v>
      </c>
      <c r="RG97" s="66"/>
      <c r="RH97" s="41">
        <v>970.03472044244097</v>
      </c>
      <c r="RI97" s="42">
        <v>67.076759736331297</v>
      </c>
      <c r="RJ97" s="66"/>
      <c r="RK97" s="41">
        <v>982.36242916353001</v>
      </c>
      <c r="RL97" s="42">
        <v>73.352468675870696</v>
      </c>
      <c r="RN97" s="41">
        <v>1231.0802020849201</v>
      </c>
      <c r="RO97" s="42">
        <v>78.097912925698694</v>
      </c>
      <c r="RP97" s="66"/>
      <c r="RQ97" s="41">
        <v>1235.6667454009801</v>
      </c>
      <c r="RR97" s="42">
        <v>84.230198887772204</v>
      </c>
      <c r="RS97" s="66"/>
      <c r="RT97" s="41">
        <v>1290.7361631916499</v>
      </c>
      <c r="RU97" s="42">
        <v>88.177863842972101</v>
      </c>
      <c r="RV97" s="66"/>
      <c r="RW97" s="41">
        <v>1268.5980943427301</v>
      </c>
      <c r="RX97" s="42">
        <v>100.047740257521</v>
      </c>
      <c r="RZ97" s="41">
        <v>1698.1586774852699</v>
      </c>
      <c r="SA97" s="42">
        <v>129.79261993916199</v>
      </c>
      <c r="SB97" s="66"/>
      <c r="SC97" s="41">
        <v>1753.4760844371899</v>
      </c>
      <c r="SD97" s="42">
        <v>134.46848707767799</v>
      </c>
      <c r="SE97" s="66"/>
      <c r="SF97" s="41">
        <v>1727.8186003251999</v>
      </c>
      <c r="SG97" s="42">
        <v>152.13364640764601</v>
      </c>
      <c r="SH97" s="66"/>
      <c r="SI97" s="41">
        <v>1751.5740000000001</v>
      </c>
      <c r="SJ97" s="42">
        <v>165.889253691005</v>
      </c>
      <c r="SL97" s="41">
        <v>2245.4720921375701</v>
      </c>
      <c r="SM97" s="42">
        <v>193.714436933965</v>
      </c>
      <c r="SN97" s="66"/>
      <c r="SO97" s="41">
        <v>2258.0072320591098</v>
      </c>
      <c r="SP97" s="42">
        <v>204.67405740530899</v>
      </c>
      <c r="SQ97" s="66"/>
      <c r="SR97" s="41">
        <v>2268.5333159806501</v>
      </c>
      <c r="SS97" s="42">
        <v>220.28627126400599</v>
      </c>
      <c r="ST97" s="66"/>
      <c r="SU97" s="41">
        <v>2279.4584559021901</v>
      </c>
      <c r="SV97" s="42">
        <v>236.891892932856</v>
      </c>
      <c r="SW97" s="66"/>
      <c r="SX97" s="41">
        <v>2312.56147174526</v>
      </c>
      <c r="SY97" s="42">
        <v>256.27637749883201</v>
      </c>
      <c r="SZ97" s="66"/>
      <c r="TA97" s="41">
        <v>2409.2399999999998</v>
      </c>
      <c r="TB97" s="42">
        <v>269.92380483963098</v>
      </c>
      <c r="TD97" s="41">
        <v>2971.7966470377601</v>
      </c>
      <c r="TE97" s="42">
        <v>276.827486445798</v>
      </c>
      <c r="TF97" s="66"/>
      <c r="TG97" s="41">
        <v>2990.9442172785002</v>
      </c>
      <c r="TH97" s="42">
        <v>291.14844401922801</v>
      </c>
      <c r="TI97" s="66"/>
      <c r="TJ97" s="41">
        <v>3008.7711995192499</v>
      </c>
      <c r="TK97" s="42">
        <v>311.47095973208599</v>
      </c>
      <c r="TL97" s="66"/>
      <c r="TM97" s="41">
        <v>3027.32251976</v>
      </c>
      <c r="TN97" s="42">
        <v>333.14932175118003</v>
      </c>
      <c r="TO97" s="66"/>
      <c r="TP97" s="41">
        <v>3074.1468882415002</v>
      </c>
      <c r="TQ97" s="42">
        <v>358.52177000734702</v>
      </c>
      <c r="TR97" s="66"/>
      <c r="TS97" s="41">
        <v>3163.8833999999902</v>
      </c>
      <c r="TT97" s="42">
        <v>376.49317385620202</v>
      </c>
      <c r="TV97" s="41">
        <v>3792.5197779930099</v>
      </c>
      <c r="TW97" s="42">
        <v>380.34408465372098</v>
      </c>
      <c r="TX97" s="66"/>
      <c r="TY97" s="41">
        <v>3818.84526523061</v>
      </c>
      <c r="TZ97" s="42">
        <v>398.45793590111703</v>
      </c>
      <c r="UA97" s="66"/>
      <c r="UB97" s="41">
        <v>3844.5386324682099</v>
      </c>
      <c r="UC97" s="42">
        <v>424.11224946107097</v>
      </c>
      <c r="UD97" s="66"/>
      <c r="UE97" s="41">
        <v>3871.28161970581</v>
      </c>
      <c r="UF97" s="42">
        <v>451.51593807226999</v>
      </c>
      <c r="UG97" s="66"/>
      <c r="UH97" s="41">
        <v>3898.6994069434099</v>
      </c>
      <c r="UI97" s="42">
        <v>483.66753659594599</v>
      </c>
      <c r="UJ97" s="66"/>
      <c r="UK97" s="41">
        <v>4039.9197809654002</v>
      </c>
      <c r="UL97" s="42">
        <v>506.58019345243201</v>
      </c>
      <c r="UN97" s="41">
        <v>4620.4891983203297</v>
      </c>
      <c r="UO97" s="42">
        <v>513.12872648294297</v>
      </c>
      <c r="UP97" s="66"/>
      <c r="UQ97" s="41">
        <v>4614.6170943203297</v>
      </c>
      <c r="UR97" s="42">
        <v>537.503253408879</v>
      </c>
      <c r="US97" s="66"/>
      <c r="UT97" s="41">
        <v>4645.6941792324296</v>
      </c>
      <c r="UU97" s="42">
        <v>571.96320525921703</v>
      </c>
      <c r="UV97" s="66"/>
      <c r="UW97" s="41">
        <v>4678.0308081445301</v>
      </c>
      <c r="UX97" s="42">
        <v>608.81460682092404</v>
      </c>
      <c r="UY97" s="66"/>
      <c r="UZ97" s="41">
        <v>4752.5329299687201</v>
      </c>
      <c r="VA97" s="42">
        <v>652.112413968684</v>
      </c>
      <c r="VB97" s="66"/>
      <c r="VC97" s="41">
        <v>4881.1311741998697</v>
      </c>
      <c r="VD97" s="42">
        <v>683.05400116955104</v>
      </c>
      <c r="VF97" s="41">
        <v>1335.2801799809899</v>
      </c>
      <c r="VG97" s="42">
        <v>37.3004348741011</v>
      </c>
      <c r="VH97" s="66"/>
      <c r="VI97" s="41">
        <v>1356.6932588233301</v>
      </c>
      <c r="VJ97" s="42">
        <v>40.144598064892101</v>
      </c>
      <c r="VK97" s="66"/>
      <c r="VL97" s="41">
        <v>1414.8808460872799</v>
      </c>
      <c r="VM97" s="42">
        <v>41.931549571287597</v>
      </c>
      <c r="VN97" s="66"/>
      <c r="VO97" s="41">
        <v>1545.7520093504299</v>
      </c>
      <c r="VP97" s="42">
        <v>46.1245450164039</v>
      </c>
      <c r="VR97" s="41">
        <v>1624.23315924486</v>
      </c>
      <c r="VS97" s="42">
        <v>55.043839874955303</v>
      </c>
      <c r="VT97" s="66"/>
      <c r="VU97" s="41">
        <v>1649.9947156793501</v>
      </c>
      <c r="VV97" s="42">
        <v>59.1916179160322</v>
      </c>
      <c r="VW97" s="66"/>
      <c r="VX97" s="41">
        <v>1679.6953121138399</v>
      </c>
      <c r="VY97" s="42">
        <v>64.248496590618899</v>
      </c>
      <c r="VZ97" s="66"/>
      <c r="WA97" s="41">
        <v>1884.43203879562</v>
      </c>
      <c r="WB97" s="42">
        <v>68.288494401904003</v>
      </c>
      <c r="WD97" s="41">
        <v>2058.50062453902</v>
      </c>
      <c r="WE97" s="42">
        <v>78.302220371699406</v>
      </c>
      <c r="WF97" s="66"/>
      <c r="WG97" s="41">
        <v>2090.0497965454001</v>
      </c>
      <c r="WH97" s="42">
        <v>83.781501798379395</v>
      </c>
      <c r="WI97" s="66"/>
      <c r="WJ97" s="41">
        <v>2126.3055285517798</v>
      </c>
      <c r="WK97" s="42">
        <v>90.455012393941502</v>
      </c>
      <c r="WL97" s="66"/>
      <c r="WM97" s="41">
        <v>2309.2285468032701</v>
      </c>
      <c r="WN97" s="42">
        <v>99.715828778407399</v>
      </c>
      <c r="WP97" s="41">
        <v>2506.7599696465199</v>
      </c>
      <c r="WQ97" s="42">
        <v>109.88571023169899</v>
      </c>
      <c r="WR97" s="66"/>
      <c r="WS97" s="41">
        <v>2545.5200625636198</v>
      </c>
      <c r="WT97" s="42">
        <v>117.84324236780201</v>
      </c>
      <c r="WU97" s="66"/>
      <c r="WV97" s="41">
        <v>2590.0993554807101</v>
      </c>
      <c r="WW97" s="42">
        <v>127.54859707053301</v>
      </c>
      <c r="WX97" s="66"/>
      <c r="WY97" s="41">
        <v>2639.8914291635301</v>
      </c>
      <c r="WZ97" s="42">
        <v>138.31805074048501</v>
      </c>
      <c r="XB97" s="41">
        <v>3197.48141181747</v>
      </c>
      <c r="XC97" s="42">
        <v>151.275075688128</v>
      </c>
      <c r="XD97" s="66"/>
      <c r="XE97" s="41">
        <v>3234.19862713353</v>
      </c>
      <c r="XF97" s="42">
        <v>161.81804492335999</v>
      </c>
      <c r="XG97" s="66"/>
      <c r="XH97" s="41">
        <v>3289.5931937656601</v>
      </c>
      <c r="XI97" s="42">
        <v>174.679560797237</v>
      </c>
      <c r="XJ97" s="66"/>
      <c r="XK97" s="41">
        <v>3351.3663123977799</v>
      </c>
      <c r="XL97" s="42">
        <v>188.99530405538599</v>
      </c>
      <c r="XN97" s="41">
        <v>4381.4011112092103</v>
      </c>
      <c r="XO97" s="42">
        <v>251.55830512326699</v>
      </c>
      <c r="XP97" s="66"/>
      <c r="XQ97" s="41">
        <v>4431.1631334891799</v>
      </c>
      <c r="XR97" s="42">
        <v>268.865871934756</v>
      </c>
      <c r="XS97" s="66"/>
      <c r="XT97" s="41">
        <v>4506.2762660491398</v>
      </c>
      <c r="XU97" s="42">
        <v>290.00102965580101</v>
      </c>
      <c r="XV97" s="66"/>
      <c r="XW97" s="41">
        <v>4589.9729211419199</v>
      </c>
      <c r="XX97" s="42">
        <v>313.63688031614299</v>
      </c>
      <c r="XZ97" s="41">
        <v>5728.2301518028498</v>
      </c>
      <c r="YA97" s="42">
        <v>376.94839976071398</v>
      </c>
      <c r="YB97" s="66"/>
      <c r="YC97" s="41">
        <v>5780.5971957243901</v>
      </c>
      <c r="YD97" s="42">
        <v>395.77535333538299</v>
      </c>
      <c r="YE97" s="66"/>
      <c r="YF97" s="41">
        <v>5846.5066076459298</v>
      </c>
      <c r="YG97" s="42">
        <v>422.686973711002</v>
      </c>
      <c r="YH97" s="66"/>
      <c r="YI97" s="41">
        <v>5917.3732515674701</v>
      </c>
      <c r="YJ97" s="42">
        <v>451.26533675626899</v>
      </c>
      <c r="YK97" s="66"/>
      <c r="YL97" s="41">
        <v>6021.7387314105399</v>
      </c>
      <c r="YM97" s="42">
        <v>484.58099961264901</v>
      </c>
      <c r="YN97" s="66"/>
      <c r="YO97" s="41">
        <v>6137.5051999999996</v>
      </c>
      <c r="YP97" s="42">
        <v>521.83287474404597</v>
      </c>
      <c r="YR97" s="41">
        <v>7358.5748225943398</v>
      </c>
      <c r="YS97" s="42">
        <v>540.04069529138906</v>
      </c>
      <c r="YT97" s="66"/>
      <c r="YU97" s="41">
        <v>7422.5332848350799</v>
      </c>
      <c r="YV97" s="42">
        <v>564.65630187977695</v>
      </c>
      <c r="YW97" s="66"/>
      <c r="YX97" s="41">
        <v>7502.6665110758304</v>
      </c>
      <c r="YY97" s="42">
        <v>599.690899963417</v>
      </c>
      <c r="YZ97" s="66"/>
      <c r="ZA97" s="41">
        <v>7588.6520233165802</v>
      </c>
      <c r="ZB97" s="42">
        <v>637.01143971530405</v>
      </c>
      <c r="ZC97" s="66"/>
      <c r="ZD97" s="41">
        <v>7888.7447893536701</v>
      </c>
      <c r="ZE97" s="42">
        <v>654.45508907117699</v>
      </c>
      <c r="ZF97" s="66"/>
      <c r="ZG97" s="41">
        <v>7826.85980019816</v>
      </c>
      <c r="ZH97" s="42">
        <v>729.52124945868195</v>
      </c>
      <c r="ZJ97" s="41">
        <v>9183.7485033908506</v>
      </c>
      <c r="ZK97" s="42">
        <v>743.533958258697</v>
      </c>
      <c r="ZL97" s="66"/>
      <c r="ZM97" s="41">
        <v>9259.8638706284491</v>
      </c>
      <c r="ZN97" s="42">
        <v>774.68036021036301</v>
      </c>
      <c r="ZO97" s="66"/>
      <c r="ZP97" s="41">
        <v>9354.7863978660498</v>
      </c>
      <c r="ZQ97" s="42">
        <v>818.91162808346598</v>
      </c>
      <c r="ZR97" s="66"/>
      <c r="ZS97" s="41">
        <v>9456.4562651036395</v>
      </c>
      <c r="ZT97" s="42">
        <v>866.09774540015303</v>
      </c>
      <c r="ZU97" s="66"/>
      <c r="ZV97" s="41">
        <v>9572.9521323412391</v>
      </c>
      <c r="ZW97" s="42">
        <v>921.40138125822205</v>
      </c>
      <c r="ZX97" s="66"/>
      <c r="ZY97" s="41">
        <v>9738.0309809654009</v>
      </c>
      <c r="ZZ97" s="42">
        <v>983.53366249685905</v>
      </c>
      <c r="AAB97" s="41">
        <v>11133.4835235094</v>
      </c>
      <c r="AAC97" s="42">
        <v>1003.23407505308</v>
      </c>
      <c r="AAD97" s="66"/>
      <c r="AAE97" s="41">
        <v>11187.3592755094</v>
      </c>
      <c r="AAF97" s="42">
        <v>1045.1646514337499</v>
      </c>
      <c r="AAG97" s="66"/>
      <c r="AAH97" s="41">
        <v>11301.511352421499</v>
      </c>
      <c r="AAI97" s="42">
        <v>1104.5839076960599</v>
      </c>
      <c r="AAJ97" s="66"/>
      <c r="AAK97" s="41">
        <v>11657.0884673117</v>
      </c>
      <c r="AAL97" s="42">
        <v>1123.10848531543</v>
      </c>
      <c r="AAM97" s="66"/>
      <c r="AAN97" s="41">
        <v>11605.1560551578</v>
      </c>
      <c r="AAO97" s="42">
        <v>1242.5496035097401</v>
      </c>
      <c r="AAP97" s="66"/>
      <c r="AAQ97" s="41">
        <v>11762.386974199901</v>
      </c>
      <c r="AAR97" s="42">
        <v>1326.3188734394701</v>
      </c>
      <c r="AAT97" s="91">
        <v>2715.3486076939098</v>
      </c>
      <c r="AAU97" s="92">
        <v>110.03308939781201</v>
      </c>
      <c r="AAV97" s="80"/>
      <c r="AAW97" s="91">
        <v>2810.6518017134199</v>
      </c>
      <c r="AAX97" s="92">
        <v>111.622624113847</v>
      </c>
      <c r="AAY97" s="80"/>
      <c r="AAZ97" s="91">
        <v>2865.8220918451798</v>
      </c>
      <c r="ABA97" s="92">
        <v>118.129700762479</v>
      </c>
      <c r="ABB97" s="80"/>
      <c r="ABC97" s="91">
        <v>3104.49483034489</v>
      </c>
      <c r="ABD97" s="92">
        <v>128.95537464290001</v>
      </c>
      <c r="ABF97" s="110">
        <v>3286.06538409834</v>
      </c>
      <c r="ABG97" s="111">
        <v>159.437661120857</v>
      </c>
      <c r="ABH97" s="99"/>
      <c r="ABI97" s="110">
        <v>3399.4339059795898</v>
      </c>
      <c r="ABJ97" s="111">
        <v>161.59375512163899</v>
      </c>
      <c r="ABK97" s="99"/>
      <c r="ABL97" s="110">
        <v>3398.62931890139</v>
      </c>
      <c r="ABM97" s="111">
        <v>176.89229218571299</v>
      </c>
      <c r="ABN97" s="99"/>
      <c r="ABO97" s="110">
        <v>3837.0559870093198</v>
      </c>
      <c r="ABP97" s="111">
        <v>180.57970426902199</v>
      </c>
      <c r="ABR97" s="129">
        <v>4122.4811897435402</v>
      </c>
      <c r="ABS97" s="130">
        <v>226.36750226324199</v>
      </c>
      <c r="ABT97" s="118"/>
      <c r="ABU97" s="129">
        <v>4258.5849203935204</v>
      </c>
      <c r="ABV97" s="130">
        <v>228.70135098470601</v>
      </c>
      <c r="ABW97" s="118"/>
      <c r="ABX97" s="129">
        <v>4334.6245073983</v>
      </c>
      <c r="ABY97" s="130">
        <v>240.95598652356401</v>
      </c>
      <c r="ABZ97" s="118"/>
      <c r="ACA97" s="129">
        <v>4770.7581600000003</v>
      </c>
      <c r="ACB97" s="130">
        <v>253.74861636545799</v>
      </c>
      <c r="ACD97" s="148">
        <v>5032.8159477090003</v>
      </c>
      <c r="ACE97" s="149">
        <v>315.62479134958397</v>
      </c>
      <c r="ACF97" s="137"/>
      <c r="ACG97" s="148">
        <v>5107.4704136676601</v>
      </c>
      <c r="ACH97" s="149">
        <v>330.53801325489701</v>
      </c>
      <c r="ACI97" s="137"/>
      <c r="ACJ97" s="148">
        <v>5196.6612956262998</v>
      </c>
      <c r="ACK97" s="149">
        <v>348.70012591736702</v>
      </c>
      <c r="ACL97" s="137"/>
      <c r="ACM97" s="148">
        <v>5402.5337110658302</v>
      </c>
      <c r="ACN97" s="149">
        <v>356.55789157390501</v>
      </c>
      <c r="ACP97" s="167">
        <v>6372.7630017435604</v>
      </c>
      <c r="ACQ97" s="168">
        <v>437.32878563232799</v>
      </c>
      <c r="ACR97" s="156"/>
      <c r="ACS97" s="167">
        <v>6455.1001377174298</v>
      </c>
      <c r="ACT97" s="168">
        <v>456.79610689623399</v>
      </c>
      <c r="ACU97" s="156"/>
      <c r="ACV97" s="167">
        <v>6686.3359087147401</v>
      </c>
      <c r="ACW97" s="168">
        <v>464.59811250272901</v>
      </c>
      <c r="ACX97" s="156"/>
      <c r="ACY97" s="167">
        <v>6816.5248956888299</v>
      </c>
      <c r="ACZ97" s="168">
        <v>490.94746569380101</v>
      </c>
      <c r="ADB97" s="186">
        <v>8710.9388792890095</v>
      </c>
      <c r="ADC97" s="187">
        <v>722.60445922317399</v>
      </c>
      <c r="ADD97" s="175"/>
      <c r="ADE97" s="186">
        <v>8821.3179712961792</v>
      </c>
      <c r="ADF97" s="187">
        <v>754.29162429296798</v>
      </c>
      <c r="ADG97" s="175"/>
      <c r="ADH97" s="186">
        <v>8966.8252177105405</v>
      </c>
      <c r="ADI97" s="187">
        <v>793.69652114544795</v>
      </c>
      <c r="ADJ97" s="175"/>
      <c r="ADK97" s="186">
        <v>9308.0550000000003</v>
      </c>
      <c r="ADL97" s="187">
        <v>809.64397940964102</v>
      </c>
      <c r="ADN97" s="205">
        <v>11345.7317274774</v>
      </c>
      <c r="ADO97" s="206">
        <v>1089.1543567926401</v>
      </c>
      <c r="ADP97" s="194"/>
      <c r="ADQ97" s="205">
        <v>11652.7813112763</v>
      </c>
      <c r="ADR97" s="206">
        <v>1085.47290080845</v>
      </c>
      <c r="ADS97" s="194"/>
      <c r="ADT97" s="205">
        <v>11596.7350286412</v>
      </c>
      <c r="ADU97" s="206">
        <v>1172.68887316071</v>
      </c>
      <c r="ADV97" s="194"/>
      <c r="ADW97" s="205">
        <v>11752.092237623199</v>
      </c>
      <c r="ADX97" s="206">
        <v>1225.0005685938499</v>
      </c>
      <c r="ADY97" s="194"/>
      <c r="ADZ97" s="205">
        <v>12181.6848990409</v>
      </c>
      <c r="AEA97" s="206">
        <v>1243.7311365308101</v>
      </c>
      <c r="AEB97" s="194"/>
      <c r="AEC97" s="205">
        <v>12419.333000000001</v>
      </c>
      <c r="AED97" s="206">
        <v>1311.83949973269</v>
      </c>
      <c r="AEF97" s="224">
        <v>14406.794324725601</v>
      </c>
      <c r="AEG97" s="225">
        <v>1561.1176342526901</v>
      </c>
      <c r="AEH97" s="213"/>
      <c r="AEI97" s="224">
        <v>14531.0611448238</v>
      </c>
      <c r="AEJ97" s="225">
        <v>1606.53155780117</v>
      </c>
      <c r="AEK97" s="213"/>
      <c r="AEL97" s="224">
        <v>14697.335738521901</v>
      </c>
      <c r="AEM97" s="225">
        <v>1670.1597254245</v>
      </c>
      <c r="AEN97" s="213"/>
      <c r="AEO97" s="224">
        <v>15144.8080506285</v>
      </c>
      <c r="AEP97" s="225">
        <v>1679.2362498913801</v>
      </c>
      <c r="AEQ97" s="213"/>
      <c r="AER97" s="224">
        <v>15389.5982829896</v>
      </c>
      <c r="AES97" s="225">
        <v>1758.42958000313</v>
      </c>
      <c r="AET97" s="213"/>
      <c r="AEU97" s="224">
        <v>15642.6838491701</v>
      </c>
      <c r="AEV97" s="225">
        <v>1845.9949058386201</v>
      </c>
      <c r="AEX97" s="243">
        <v>18110.075203416702</v>
      </c>
      <c r="AEY97" s="244">
        <v>2077.0834159435199</v>
      </c>
      <c r="AEZ97" s="232"/>
      <c r="AFA97" s="243">
        <v>17960.896014726899</v>
      </c>
      <c r="AFB97" s="244">
        <v>2207.8500726556499</v>
      </c>
      <c r="AFC97" s="232"/>
      <c r="AFD97" s="243">
        <v>18460.363764273101</v>
      </c>
      <c r="AFE97" s="244">
        <v>2210.4418657077899</v>
      </c>
      <c r="AFF97" s="232"/>
      <c r="AFG97" s="243">
        <v>18676.379744701298</v>
      </c>
      <c r="AFH97" s="244">
        <v>2293.9019990758802</v>
      </c>
      <c r="AFI97" s="232"/>
      <c r="AFJ97" s="243">
        <v>18593.030032794399</v>
      </c>
      <c r="AFK97" s="244">
        <v>2476.33295254314</v>
      </c>
      <c r="AFL97" s="232"/>
      <c r="AFM97" s="243">
        <v>19242.25</v>
      </c>
      <c r="AFN97" s="244">
        <v>2505.3307983683399</v>
      </c>
      <c r="AFP97" s="263">
        <v>21907.765146312599</v>
      </c>
      <c r="AFQ97" s="264">
        <v>2798.0227227817199</v>
      </c>
      <c r="AFR97" s="251"/>
      <c r="AFS97" s="263">
        <v>21698.685398228401</v>
      </c>
      <c r="AFT97" s="264">
        <v>2971.20215586725</v>
      </c>
      <c r="AFU97" s="251"/>
      <c r="AFV97" s="263">
        <v>22300.1981859966</v>
      </c>
      <c r="AFW97" s="264">
        <v>2974.1394059593499</v>
      </c>
      <c r="AFX97" s="251"/>
      <c r="AFY97" s="263">
        <v>22559.601145680699</v>
      </c>
      <c r="AFZ97" s="264">
        <v>3086.0405333124399</v>
      </c>
      <c r="AGA97" s="251"/>
      <c r="AGB97" s="263">
        <v>22488.393460448198</v>
      </c>
      <c r="AGC97" s="264">
        <v>3334.1873882453701</v>
      </c>
      <c r="AGD97" s="251"/>
      <c r="AGE97" s="263">
        <v>23239.197499999998</v>
      </c>
      <c r="AGF97" s="264">
        <v>3369.8037347261602</v>
      </c>
      <c r="AGH97" s="41"/>
      <c r="AGI97" s="42"/>
      <c r="AGK97" s="41"/>
      <c r="AGL97" s="42"/>
      <c r="AGN97" s="41"/>
      <c r="AGO97" s="42"/>
      <c r="AGQ97" s="41"/>
      <c r="AGR97" s="42"/>
      <c r="AGT97" s="41"/>
      <c r="AGU97" s="42"/>
      <c r="AGW97" s="41"/>
      <c r="AGX97" s="42"/>
      <c r="AGZ97" s="41"/>
      <c r="AHA97" s="42"/>
      <c r="AHC97" s="41"/>
      <c r="AHD97" s="42"/>
      <c r="AHF97" s="41"/>
      <c r="AHG97" s="42"/>
      <c r="AHI97" s="41"/>
      <c r="AHJ97" s="42"/>
      <c r="AHL97" s="41"/>
      <c r="AHM97" s="42"/>
      <c r="AHO97" s="41"/>
      <c r="AHP97" s="42"/>
      <c r="AHR97" s="41"/>
      <c r="AHS97" s="42"/>
      <c r="AHU97" s="41"/>
      <c r="AHV97" s="42"/>
      <c r="AHX97" s="41"/>
      <c r="AHY97" s="42"/>
      <c r="AIA97" s="41"/>
      <c r="AIB97" s="42"/>
      <c r="AID97" s="41"/>
      <c r="AIE97" s="42"/>
      <c r="AIG97" s="41"/>
      <c r="AIH97" s="42"/>
      <c r="AIJ97" s="41"/>
      <c r="AIK97" s="42"/>
      <c r="AIM97" s="41"/>
      <c r="AIN97" s="42"/>
      <c r="AIP97" s="41"/>
      <c r="AIQ97" s="42"/>
      <c r="AIS97" s="41"/>
      <c r="AIT97" s="42"/>
      <c r="AIV97" s="41"/>
      <c r="AIW97" s="42"/>
      <c r="AIY97" s="41"/>
      <c r="AIZ97" s="42"/>
      <c r="AJB97" s="41"/>
      <c r="AJC97" s="42"/>
      <c r="AJE97" s="41"/>
      <c r="AJF97" s="42"/>
      <c r="AJH97" s="41"/>
      <c r="AJI97" s="42"/>
      <c r="AJK97" s="41"/>
      <c r="AJL97" s="42"/>
      <c r="AJN97" s="41"/>
      <c r="AJO97" s="42"/>
      <c r="AJQ97" s="41"/>
      <c r="AJR97" s="42"/>
      <c r="AJT97" s="41"/>
      <c r="AJU97" s="42"/>
      <c r="AJW97" s="41"/>
      <c r="AJX97" s="42"/>
      <c r="AJZ97" s="41"/>
      <c r="AKA97" s="42"/>
      <c r="AKC97" s="41"/>
      <c r="AKD97" s="42"/>
      <c r="AKF97" s="41"/>
      <c r="AKG97" s="42"/>
      <c r="AKI97" s="41"/>
      <c r="AKJ97" s="42"/>
      <c r="AKL97" s="41"/>
      <c r="AKM97" s="42"/>
      <c r="AKN97" s="66"/>
      <c r="AKO97" s="41"/>
      <c r="AKP97" s="42"/>
      <c r="AKQ97" s="66"/>
      <c r="AKR97" s="41"/>
      <c r="AKS97" s="42"/>
      <c r="AKU97" s="41"/>
      <c r="AKV97" s="42"/>
      <c r="AKW97" s="66"/>
      <c r="AKX97" s="41"/>
      <c r="AKY97" s="42"/>
      <c r="AKZ97" s="66"/>
      <c r="ALA97" s="41"/>
      <c r="ALB97" s="42"/>
      <c r="ALD97" s="41"/>
      <c r="ALE97" s="42"/>
      <c r="ALF97" s="66"/>
      <c r="ALG97" s="41"/>
      <c r="ALH97" s="42"/>
      <c r="ALI97" s="66"/>
      <c r="ALJ97" s="41"/>
      <c r="ALK97" s="42"/>
      <c r="ALM97" s="41"/>
      <c r="ALN97" s="42"/>
      <c r="ALO97" s="66"/>
      <c r="ALP97" s="41"/>
      <c r="ALQ97" s="42"/>
      <c r="ALR97" s="66"/>
      <c r="ALS97" s="41"/>
      <c r="ALT97" s="42"/>
      <c r="ALV97" s="41"/>
      <c r="ALW97" s="42"/>
      <c r="ALX97" s="66"/>
      <c r="ALY97" s="41"/>
      <c r="ALZ97" s="42"/>
      <c r="AMA97" s="66"/>
      <c r="AMB97" s="41"/>
      <c r="AMC97" s="42"/>
      <c r="AME97" s="41"/>
      <c r="AMF97" s="42"/>
      <c r="AMG97" s="66"/>
      <c r="AMH97" s="41"/>
      <c r="AMI97" s="42"/>
      <c r="AMJ97" s="66"/>
      <c r="AMK97" s="41"/>
      <c r="AML97" s="42"/>
      <c r="AMN97" s="41"/>
      <c r="AMO97" s="42"/>
      <c r="AMP97" s="66"/>
      <c r="AMQ97" s="41"/>
      <c r="AMR97" s="42"/>
      <c r="AMS97" s="66"/>
      <c r="AMT97" s="41"/>
      <c r="AMU97" s="42"/>
      <c r="AMW97" s="41"/>
      <c r="AMX97" s="42"/>
      <c r="AMY97" s="66"/>
      <c r="AMZ97" s="41"/>
      <c r="ANA97" s="42"/>
      <c r="ANB97" s="66"/>
      <c r="ANC97" s="41"/>
      <c r="AND97" s="42"/>
      <c r="ANF97" s="41"/>
      <c r="ANG97" s="42"/>
      <c r="ANH97" s="66"/>
      <c r="ANI97" s="41"/>
      <c r="ANJ97" s="42"/>
      <c r="ANK97" s="66"/>
      <c r="ANL97" s="41"/>
      <c r="ANM97" s="42"/>
      <c r="ANO97" s="41"/>
      <c r="ANP97" s="42"/>
      <c r="ANQ97" s="66"/>
      <c r="ANR97" s="41"/>
      <c r="ANS97" s="42"/>
      <c r="ANT97" s="66"/>
      <c r="ANU97" s="41"/>
      <c r="ANV97" s="42"/>
      <c r="ANX97" s="41"/>
      <c r="ANY97" s="42"/>
      <c r="ANZ97" s="66"/>
      <c r="AOA97" s="41"/>
      <c r="AOB97" s="42"/>
      <c r="AOC97" s="66"/>
      <c r="AOD97" s="41"/>
      <c r="AOE97" s="42"/>
      <c r="AOG97" s="41"/>
      <c r="AOH97" s="42"/>
      <c r="AOI97" s="66"/>
      <c r="AOJ97" s="41"/>
      <c r="AOK97" s="42"/>
      <c r="AOL97" s="66"/>
      <c r="AOM97" s="41"/>
      <c r="AON97" s="42"/>
      <c r="AOP97" s="41"/>
      <c r="AOQ97" s="42"/>
      <c r="AOS97" s="41"/>
      <c r="AOT97" s="42"/>
      <c r="AOV97" s="41"/>
      <c r="AOW97" s="42"/>
      <c r="AOY97" s="41"/>
      <c r="AOZ97" s="42"/>
      <c r="APB97" s="41"/>
      <c r="APC97" s="42"/>
      <c r="APE97" s="41"/>
      <c r="APF97" s="42"/>
      <c r="APH97" s="41"/>
      <c r="API97" s="42"/>
      <c r="APK97" s="41"/>
      <c r="APL97" s="42"/>
      <c r="APN97" s="41"/>
      <c r="APO97" s="42"/>
      <c r="APQ97" s="41"/>
      <c r="APR97" s="42"/>
      <c r="APT97" s="41"/>
      <c r="APU97" s="42"/>
      <c r="APW97" s="41"/>
      <c r="APX97" s="42"/>
      <c r="APZ97" s="41"/>
      <c r="AQA97" s="42"/>
      <c r="AQC97" s="41"/>
      <c r="AQD97" s="42"/>
      <c r="AQF97" s="41"/>
      <c r="AQG97" s="42"/>
      <c r="AQI97" s="41"/>
      <c r="AQJ97" s="42"/>
      <c r="AQL97" s="41"/>
      <c r="AQM97" s="42"/>
      <c r="AQO97" s="41"/>
      <c r="AQP97" s="42"/>
      <c r="AQR97" s="41"/>
      <c r="AQS97" s="42"/>
      <c r="AQU97" s="41"/>
      <c r="AQV97" s="42"/>
      <c r="AQX97" s="41"/>
      <c r="AQY97" s="42"/>
      <c r="ARA97" s="41"/>
      <c r="ARB97" s="42"/>
      <c r="ARD97" s="41"/>
      <c r="ARE97" s="42"/>
      <c r="ARG97" s="41"/>
      <c r="ARH97" s="42"/>
      <c r="ARJ97" s="41"/>
      <c r="ARK97" s="42"/>
      <c r="ARM97" s="41"/>
      <c r="ARN97" s="42"/>
      <c r="ARP97" s="41"/>
      <c r="ARQ97" s="42"/>
      <c r="ARS97" s="41"/>
      <c r="ART97" s="42"/>
      <c r="ARV97" s="41"/>
      <c r="ARW97" s="42"/>
      <c r="ARY97" s="41"/>
      <c r="ARZ97" s="42"/>
      <c r="ASB97" s="41"/>
      <c r="ASC97" s="42"/>
      <c r="ASE97" s="41"/>
      <c r="ASF97" s="42"/>
      <c r="ASH97" s="41"/>
      <c r="ASI97" s="42"/>
      <c r="ASK97" s="41"/>
      <c r="ASL97" s="42"/>
      <c r="ASN97" s="41"/>
      <c r="ASO97" s="42"/>
      <c r="ASQ97" s="41"/>
      <c r="ASR97" s="42"/>
      <c r="AST97" s="41"/>
      <c r="ASU97" s="42"/>
      <c r="ASW97" s="41"/>
      <c r="ASX97" s="42"/>
      <c r="ASZ97" s="41"/>
      <c r="ATA97" s="42"/>
      <c r="ATC97" s="41"/>
      <c r="ATD97" s="42"/>
      <c r="ATF97" s="41"/>
      <c r="ATG97" s="42"/>
      <c r="ATI97" s="41"/>
      <c r="ATJ97" s="42"/>
      <c r="ATL97" s="41"/>
      <c r="ATM97" s="42"/>
      <c r="ATO97" s="41"/>
      <c r="ATP97" s="42"/>
      <c r="ATR97" s="41"/>
      <c r="ATS97" s="42"/>
      <c r="ATU97" s="41"/>
      <c r="ATV97" s="42"/>
      <c r="ATX97" s="41"/>
      <c r="ATY97" s="42"/>
      <c r="AUA97" s="41"/>
      <c r="AUB97" s="42"/>
      <c r="AUD97" s="41"/>
      <c r="AUE97" s="42"/>
      <c r="AUG97" s="41"/>
      <c r="AUH97" s="42"/>
      <c r="AUJ97" s="41"/>
      <c r="AUK97" s="42"/>
      <c r="AUM97" s="41"/>
      <c r="AUN97" s="42"/>
      <c r="AUP97" s="41"/>
      <c r="AUQ97" s="42"/>
      <c r="AUS97" s="41"/>
      <c r="AUT97" s="42"/>
      <c r="AUV97" s="41"/>
      <c r="AUW97" s="42"/>
      <c r="AUY97" s="41"/>
      <c r="AUZ97" s="42"/>
      <c r="AVB97" s="41"/>
      <c r="AVC97" s="42"/>
      <c r="AVE97" s="41"/>
      <c r="AVF97" s="42"/>
      <c r="AVH97" s="41"/>
      <c r="AVI97" s="42"/>
      <c r="AVK97" s="41"/>
      <c r="AVL97" s="42"/>
      <c r="AVN97" s="41"/>
      <c r="AVO97" s="42"/>
      <c r="AVQ97" s="41"/>
      <c r="AVR97" s="42"/>
      <c r="AVT97" s="41"/>
      <c r="AVU97" s="42"/>
      <c r="AVW97" s="41"/>
      <c r="AVX97" s="42"/>
      <c r="AVZ97" s="41"/>
      <c r="AWA97" s="42"/>
      <c r="AWC97" s="41"/>
      <c r="AWD97" s="42"/>
      <c r="AWF97" s="41"/>
      <c r="AWG97" s="42"/>
      <c r="AWH97" s="66"/>
      <c r="AWI97" s="41"/>
      <c r="AWJ97" s="42"/>
      <c r="AWK97" s="66"/>
      <c r="AWL97" s="41"/>
      <c r="AWM97" s="42"/>
      <c r="AWO97" s="41"/>
      <c r="AWP97" s="42"/>
      <c r="AWQ97" s="66"/>
      <c r="AWR97" s="41"/>
      <c r="AWS97" s="42"/>
      <c r="AWT97" s="66"/>
      <c r="AWU97" s="41"/>
      <c r="AWV97" s="42"/>
      <c r="AWX97" s="41"/>
      <c r="AWY97" s="42"/>
      <c r="AWZ97" s="66"/>
      <c r="AXA97" s="41"/>
      <c r="AXB97" s="42"/>
      <c r="AXC97" s="66"/>
      <c r="AXD97" s="41"/>
      <c r="AXE97" s="42"/>
      <c r="AXG97" s="41"/>
      <c r="AXH97" s="42"/>
      <c r="AXI97" s="66"/>
      <c r="AXJ97" s="41"/>
      <c r="AXK97" s="42"/>
      <c r="AXL97" s="66"/>
      <c r="AXM97" s="41"/>
      <c r="AXN97" s="42"/>
      <c r="AXP97" s="41"/>
      <c r="AXQ97" s="42"/>
      <c r="AXR97" s="66"/>
      <c r="AXS97" s="41"/>
      <c r="AXT97" s="42"/>
      <c r="AXU97" s="66"/>
      <c r="AXV97" s="41"/>
      <c r="AXW97" s="42"/>
      <c r="AXY97" s="41"/>
      <c r="AXZ97" s="42"/>
      <c r="AYA97" s="66"/>
      <c r="AYB97" s="41"/>
      <c r="AYC97" s="42"/>
      <c r="AYD97" s="66"/>
      <c r="AYE97" s="41"/>
      <c r="AYF97" s="42"/>
      <c r="AYH97" s="41"/>
      <c r="AYI97" s="42"/>
      <c r="AYJ97" s="66"/>
      <c r="AYK97" s="41"/>
      <c r="AYL97" s="42"/>
      <c r="AYM97" s="66"/>
      <c r="AYN97" s="41"/>
      <c r="AYO97" s="42"/>
      <c r="AYQ97" s="41"/>
      <c r="AYR97" s="42"/>
      <c r="AYS97" s="66"/>
      <c r="AYT97" s="41"/>
      <c r="AYU97" s="42"/>
      <c r="AYV97" s="66"/>
      <c r="AYW97" s="41"/>
      <c r="AYX97" s="42"/>
      <c r="AYZ97" s="41"/>
      <c r="AZA97" s="42"/>
      <c r="AZB97" s="66"/>
      <c r="AZC97" s="41"/>
      <c r="AZD97" s="42"/>
      <c r="AZE97" s="66"/>
      <c r="AZF97" s="41"/>
      <c r="AZG97" s="42"/>
      <c r="AZI97" s="41"/>
      <c r="AZJ97" s="42"/>
      <c r="AZK97" s="66"/>
      <c r="AZL97" s="41"/>
      <c r="AZM97" s="42"/>
      <c r="AZN97" s="66"/>
      <c r="AZO97" s="41"/>
      <c r="AZP97" s="42"/>
      <c r="AZR97" s="41"/>
      <c r="AZS97" s="42"/>
      <c r="AZT97" s="66"/>
      <c r="AZU97" s="41"/>
      <c r="AZV97" s="42"/>
      <c r="AZW97" s="66"/>
      <c r="AZX97" s="41"/>
      <c r="AZY97" s="42"/>
    </row>
    <row r="98" spans="2:1377" x14ac:dyDescent="0.15">
      <c r="B98" s="41">
        <v>726.41000054474796</v>
      </c>
      <c r="C98" s="42">
        <v>22.40117453201</v>
      </c>
      <c r="E98" s="41">
        <v>740.864597387088</v>
      </c>
      <c r="F98" s="42">
        <v>24.107358438338299</v>
      </c>
      <c r="H98" s="41">
        <v>777.97841449293503</v>
      </c>
      <c r="I98" s="42">
        <v>25.137543203949601</v>
      </c>
      <c r="J98" s="66"/>
      <c r="K98" s="41">
        <v>861.60929339567599</v>
      </c>
      <c r="L98" s="42">
        <v>27.6496341249164</v>
      </c>
      <c r="N98" s="41">
        <v>889.34249475939703</v>
      </c>
      <c r="O98" s="42">
        <v>33.058424769870697</v>
      </c>
      <c r="P98" s="66"/>
      <c r="Q98" s="41">
        <v>906.98582219388902</v>
      </c>
      <c r="R98" s="42">
        <v>35.546661281945902</v>
      </c>
      <c r="S98" s="66"/>
      <c r="T98" s="41">
        <v>926.76162962838396</v>
      </c>
      <c r="U98" s="42">
        <v>38.580184710106003</v>
      </c>
      <c r="V98" s="66"/>
      <c r="W98" s="41">
        <v>1057.06460366533</v>
      </c>
      <c r="X98" s="42">
        <v>40.937334427373102</v>
      </c>
      <c r="Z98" s="41">
        <v>1141.3471125234501</v>
      </c>
      <c r="AA98" s="42">
        <v>47.028298810547398</v>
      </c>
      <c r="AB98" s="66"/>
      <c r="AC98" s="41">
        <v>1163.6183085298301</v>
      </c>
      <c r="AD98" s="42">
        <v>50.315300683748099</v>
      </c>
      <c r="AE98" s="66"/>
      <c r="AF98" s="41">
        <v>1188.5314245362199</v>
      </c>
      <c r="AG98" s="42">
        <v>54.318605099223902</v>
      </c>
      <c r="AH98" s="66"/>
      <c r="AI98" s="41">
        <v>1304.2765702690399</v>
      </c>
      <c r="AJ98" s="42">
        <v>59.877384079396798</v>
      </c>
      <c r="AL98" s="41">
        <v>1385.6271427434599</v>
      </c>
      <c r="AM98" s="42">
        <v>65.997657967893005</v>
      </c>
      <c r="AN98" s="66"/>
      <c r="AO98" s="41">
        <v>1412.7897656605601</v>
      </c>
      <c r="AP98" s="42">
        <v>70.771430181368899</v>
      </c>
      <c r="AQ98" s="66"/>
      <c r="AR98" s="41">
        <v>1443.19078857766</v>
      </c>
      <c r="AS98" s="42">
        <v>76.593568688657797</v>
      </c>
      <c r="AT98" s="66"/>
      <c r="AU98" s="41">
        <v>1476.7534895803201</v>
      </c>
      <c r="AV98" s="42">
        <v>83.053971710936906</v>
      </c>
      <c r="AX98" s="41">
        <v>1783.40407846624</v>
      </c>
      <c r="AY98" s="42">
        <v>90.857404768567406</v>
      </c>
      <c r="AZ98" s="66"/>
      <c r="BA98" s="41">
        <v>1806.2043297823</v>
      </c>
      <c r="BB98" s="42">
        <v>97.181941376500404</v>
      </c>
      <c r="BC98" s="66"/>
      <c r="BD98" s="41">
        <v>1844.58497241443</v>
      </c>
      <c r="BE98" s="42">
        <v>104.897483755984</v>
      </c>
      <c r="BF98" s="66"/>
      <c r="BG98" s="41">
        <v>1886.88647781338</v>
      </c>
      <c r="BH98" s="42">
        <v>113.484948697172</v>
      </c>
      <c r="BJ98" s="41">
        <v>2450.9707767561799</v>
      </c>
      <c r="BK98" s="42">
        <v>151.09055684409799</v>
      </c>
      <c r="BL98" s="66"/>
      <c r="BM98" s="41">
        <v>2482.1768470361599</v>
      </c>
      <c r="BN98" s="42">
        <v>161.473123414675</v>
      </c>
      <c r="BO98" s="66"/>
      <c r="BP98" s="41">
        <v>2534.60474759611</v>
      </c>
      <c r="BQ98" s="42">
        <v>174.152063821139</v>
      </c>
      <c r="BR98" s="66"/>
      <c r="BS98" s="41">
        <v>2592.34123936576</v>
      </c>
      <c r="BT98" s="42">
        <v>188.330359142866</v>
      </c>
      <c r="BV98" s="41">
        <v>3215.5112348185098</v>
      </c>
      <c r="BW98" s="42">
        <v>226.41376943457399</v>
      </c>
      <c r="BX98" s="66"/>
      <c r="BY98" s="41">
        <v>3250.6256307400499</v>
      </c>
      <c r="BZ98" s="42">
        <v>237.707864871678</v>
      </c>
      <c r="CA98" s="66"/>
      <c r="CB98" s="41">
        <v>3292.5465066615802</v>
      </c>
      <c r="CC98" s="42">
        <v>253.852055853097</v>
      </c>
      <c r="CD98" s="66"/>
      <c r="CE98" s="41">
        <v>3337.45030258313</v>
      </c>
      <c r="CF98" s="42">
        <v>270.995504303487</v>
      </c>
      <c r="CG98" s="66"/>
      <c r="CH98" s="41">
        <v>3410.9494144261998</v>
      </c>
      <c r="CI98" s="42">
        <v>290.98076059024498</v>
      </c>
      <c r="CJ98" s="66"/>
      <c r="CK98" s="41">
        <v>3551.0892352885098</v>
      </c>
      <c r="CL98" s="42">
        <v>305.595977359416</v>
      </c>
      <c r="CN98" s="41">
        <v>4188.1763356491501</v>
      </c>
      <c r="CO98" s="42">
        <v>324.39151335889397</v>
      </c>
      <c r="CP98" s="66"/>
      <c r="CQ98" s="41">
        <v>4232.7255688898904</v>
      </c>
      <c r="CR98" s="42">
        <v>339.15833064203503</v>
      </c>
      <c r="CS98" s="66"/>
      <c r="CT98" s="41">
        <v>4285.8716921306404</v>
      </c>
      <c r="CU98" s="42">
        <v>360.17556255647401</v>
      </c>
      <c r="CV98" s="66"/>
      <c r="CW98" s="41">
        <v>4342.6490003713798</v>
      </c>
      <c r="CX98" s="42">
        <v>382.56340047241099</v>
      </c>
      <c r="CY98" s="66"/>
      <c r="CZ98" s="41">
        <v>4543.0370515751201</v>
      </c>
      <c r="DA98" s="42">
        <v>392.37735578018601</v>
      </c>
      <c r="DB98" s="66"/>
      <c r="DC98" s="41">
        <v>4573.5474999999997</v>
      </c>
      <c r="DD98" s="42">
        <v>427.986314796351</v>
      </c>
      <c r="DF98" s="41">
        <v>5282.04408105527</v>
      </c>
      <c r="DG98" s="42">
        <v>446.64494746885902</v>
      </c>
      <c r="DH98" s="66"/>
      <c r="DI98" s="41">
        <v>5336.5936382928803</v>
      </c>
      <c r="DJ98" s="42">
        <v>465.32973702626703</v>
      </c>
      <c r="DK98" s="66"/>
      <c r="DL98" s="41">
        <v>5401.53049553049</v>
      </c>
      <c r="DM98" s="42">
        <v>491.864172776955</v>
      </c>
      <c r="DN98" s="66"/>
      <c r="DO98" s="41">
        <v>5591.5984244808797</v>
      </c>
      <c r="DP98" s="42">
        <v>499.35657992539097</v>
      </c>
      <c r="DQ98" s="66"/>
      <c r="DR98" s="41">
        <v>5548.6597100056697</v>
      </c>
      <c r="DS98" s="42">
        <v>553.34505183378201</v>
      </c>
      <c r="DT98" s="66"/>
      <c r="DU98" s="41">
        <v>5744.2026740051797</v>
      </c>
      <c r="DV98" s="42">
        <v>577.90050083552899</v>
      </c>
      <c r="DX98" s="41">
        <v>6419.5334583538997</v>
      </c>
      <c r="DY98" s="42">
        <v>602.64123821617795</v>
      </c>
      <c r="DZ98" s="66"/>
      <c r="EA98" s="41">
        <v>6447.5302383539001</v>
      </c>
      <c r="EB98" s="42">
        <v>627.79347083476796</v>
      </c>
      <c r="EC98" s="66"/>
      <c r="ED98" s="41">
        <v>6525.6995112659997</v>
      </c>
      <c r="EE98" s="42">
        <v>663.439264897984</v>
      </c>
      <c r="EF98" s="66"/>
      <c r="EG98" s="41">
        <v>6754.7612029144002</v>
      </c>
      <c r="EH98" s="42">
        <v>673.43195001439403</v>
      </c>
      <c r="EI98" s="66"/>
      <c r="EJ98" s="41">
        <v>6744.1003900022897</v>
      </c>
      <c r="EK98" s="42">
        <v>746.20352248895404</v>
      </c>
      <c r="EL98" s="66"/>
      <c r="EM98" s="41">
        <v>6937.8882444229403</v>
      </c>
      <c r="EN98" s="42">
        <v>779.37496817021599</v>
      </c>
      <c r="EP98" s="41">
        <v>1815.08002030784</v>
      </c>
      <c r="EQ98" s="42">
        <v>43.488494568004398</v>
      </c>
      <c r="ER98" s="66"/>
      <c r="ES98" s="41">
        <v>1854.34011715018</v>
      </c>
      <c r="ET98" s="42">
        <v>46.444844162663003</v>
      </c>
      <c r="EU98" s="66"/>
      <c r="EV98" s="41">
        <v>1900.87125399252</v>
      </c>
      <c r="EW98" s="42">
        <v>50.049772509968498</v>
      </c>
      <c r="EX98" s="66"/>
      <c r="EY98" s="41">
        <v>2078.21</v>
      </c>
      <c r="EZ98" s="42">
        <v>54.735030442333297</v>
      </c>
      <c r="FB98" s="41">
        <v>2201.8690186397998</v>
      </c>
      <c r="FC98" s="42">
        <v>64.229457967711497</v>
      </c>
      <c r="FD98" s="66"/>
      <c r="FE98" s="41">
        <v>2248.4520960742898</v>
      </c>
      <c r="FF98" s="42">
        <v>68.5480666524832</v>
      </c>
      <c r="FG98" s="66"/>
      <c r="FH98" s="41">
        <v>2303.60765350878</v>
      </c>
      <c r="FI98" s="42">
        <v>73.816552699497194</v>
      </c>
      <c r="FJ98" s="66"/>
      <c r="FK98" s="41">
        <v>2525.5427745291499</v>
      </c>
      <c r="FL98" s="42">
        <v>81.137927442485406</v>
      </c>
      <c r="FN98" s="41">
        <v>2774.9231632415999</v>
      </c>
      <c r="FO98" s="42">
        <v>91.555126414650005</v>
      </c>
      <c r="FP98" s="66"/>
      <c r="FQ98" s="41">
        <v>2830.2683592479798</v>
      </c>
      <c r="FR98" s="42">
        <v>97.256930184437095</v>
      </c>
      <c r="FS98" s="66"/>
      <c r="FT98" s="41">
        <v>2895.6154752543598</v>
      </c>
      <c r="FU98" s="42">
        <v>104.205229710014</v>
      </c>
      <c r="FV98" s="66"/>
      <c r="FW98" s="41">
        <v>3151.2946148275901</v>
      </c>
      <c r="FX98" s="42">
        <v>114.23819888451401</v>
      </c>
      <c r="FZ98" s="41">
        <v>3383.8603459169499</v>
      </c>
      <c r="GA98" s="42">
        <v>128.420976731043</v>
      </c>
      <c r="GB98" s="66"/>
      <c r="GC98" s="41">
        <v>3452.3654688340498</v>
      </c>
      <c r="GD98" s="42">
        <v>136.71753492086</v>
      </c>
      <c r="GE98" s="66"/>
      <c r="GF98" s="41">
        <v>3604.8013105024402</v>
      </c>
      <c r="GG98" s="42">
        <v>140.96545805929699</v>
      </c>
      <c r="GH98" s="66"/>
      <c r="GI98" s="41">
        <v>3624.7203646682501</v>
      </c>
      <c r="GJ98" s="42">
        <v>158.04784210439001</v>
      </c>
      <c r="GL98" s="41">
        <v>4300.0361245801296</v>
      </c>
      <c r="GM98" s="42">
        <v>176.989013348605</v>
      </c>
      <c r="GN98" s="66"/>
      <c r="GO98" s="41">
        <v>4372.4473758961904</v>
      </c>
      <c r="GP98" s="42">
        <v>187.98294361081</v>
      </c>
      <c r="GQ98" s="66"/>
      <c r="GR98" s="41">
        <v>4471.47901852831</v>
      </c>
      <c r="GS98" s="42">
        <v>201.40001747407501</v>
      </c>
      <c r="GT98" s="66"/>
      <c r="GU98" s="41">
        <v>4583.19047723317</v>
      </c>
      <c r="GV98" s="42">
        <v>216.303108840877</v>
      </c>
      <c r="GX98" s="41">
        <v>5884.2345897510304</v>
      </c>
      <c r="GY98" s="42">
        <v>294.47204146937497</v>
      </c>
      <c r="GZ98" s="66"/>
      <c r="HA98" s="41">
        <v>5981.5886600310096</v>
      </c>
      <c r="HB98" s="42">
        <v>312.53264330719497</v>
      </c>
      <c r="HC98" s="66"/>
      <c r="HD98" s="41">
        <v>6114.8845605909601</v>
      </c>
      <c r="HE98" s="42">
        <v>334.596277673945</v>
      </c>
      <c r="HF98" s="66"/>
      <c r="HG98" s="41">
        <v>6395.26989643869</v>
      </c>
      <c r="HH98" s="42">
        <v>344.85233421913301</v>
      </c>
      <c r="HJ98" s="41">
        <v>7665.2253171647199</v>
      </c>
      <c r="HK98" s="42">
        <v>442.76342135659598</v>
      </c>
      <c r="HL98" s="66"/>
      <c r="HM98" s="41">
        <v>7761.8417130862699</v>
      </c>
      <c r="HN98" s="42">
        <v>462.37868076198703</v>
      </c>
      <c r="HO98" s="66"/>
      <c r="HP98" s="41">
        <v>7889.2765890077899</v>
      </c>
      <c r="HQ98" s="42">
        <v>490.52064035750101</v>
      </c>
      <c r="HR98" s="66"/>
      <c r="HS98" s="41">
        <v>8026.7323849293498</v>
      </c>
      <c r="HT98" s="42">
        <v>520.35325249131301</v>
      </c>
      <c r="HU98" s="66"/>
      <c r="HV98" s="41">
        <v>8380.1479523016606</v>
      </c>
      <c r="HW98" s="42">
        <v>532.87097950031796</v>
      </c>
      <c r="HX98" s="66"/>
      <c r="HY98" s="41">
        <v>8415.8525000000009</v>
      </c>
      <c r="HZ98" s="42">
        <v>593.88544338839904</v>
      </c>
      <c r="IB98" s="41">
        <v>9787.8656898171193</v>
      </c>
      <c r="IC98" s="42">
        <v>635.70949431752501</v>
      </c>
      <c r="ID98" s="66"/>
      <c r="IE98" s="41">
        <v>9901.6046730578491</v>
      </c>
      <c r="IF98" s="42">
        <v>661.37216843394003</v>
      </c>
      <c r="IG98" s="66"/>
      <c r="IH98" s="41">
        <v>10050.954046298601</v>
      </c>
      <c r="II98" s="42">
        <v>698.01259163646898</v>
      </c>
      <c r="IJ98" s="66"/>
      <c r="IK98" s="41">
        <v>10211.8523545393</v>
      </c>
      <c r="IL98" s="42">
        <v>736.98472877100505</v>
      </c>
      <c r="IM98" s="66"/>
      <c r="IN98" s="41">
        <v>10427.908331020801</v>
      </c>
      <c r="IO98" s="42">
        <v>782.48081071800505</v>
      </c>
      <c r="IP98" s="66"/>
      <c r="IQ98" s="41">
        <v>10640.17</v>
      </c>
      <c r="IR98" s="42">
        <v>833.42958782165294</v>
      </c>
      <c r="IT98" s="41">
        <v>12158.943209515401</v>
      </c>
      <c r="IU98" s="42">
        <v>876.81698398475396</v>
      </c>
      <c r="IV98" s="66"/>
      <c r="IW98" s="41">
        <v>12290.370266753</v>
      </c>
      <c r="IX98" s="42">
        <v>909.30124705641003</v>
      </c>
      <c r="IY98" s="66"/>
      <c r="IZ98" s="41">
        <v>12462.1996239906</v>
      </c>
      <c r="JA98" s="42">
        <v>955.56566548375304</v>
      </c>
      <c r="JB98" s="66"/>
      <c r="JC98" s="41">
        <v>12647.1059312282</v>
      </c>
      <c r="JD98" s="42">
        <v>1004.85043489856</v>
      </c>
      <c r="JE98" s="66"/>
      <c r="JF98" s="41">
        <v>12862.5588384658</v>
      </c>
      <c r="JG98" s="42">
        <v>1062.5469346213199</v>
      </c>
      <c r="JH98" s="66"/>
      <c r="JI98" s="41">
        <v>13403.2115963666</v>
      </c>
      <c r="JJ98" s="42">
        <v>1082.24514375012</v>
      </c>
      <c r="JL98" s="41">
        <v>14726.947363576501</v>
      </c>
      <c r="JM98" s="42">
        <v>1183.1728925007301</v>
      </c>
      <c r="JN98" s="66"/>
      <c r="JO98" s="41">
        <v>14847.197143576501</v>
      </c>
      <c r="JP98" s="42">
        <v>1226.9224637703301</v>
      </c>
      <c r="JQ98" s="66"/>
      <c r="JR98" s="41">
        <v>15053.6374164886</v>
      </c>
      <c r="JS98" s="42">
        <v>1289.0797493166201</v>
      </c>
      <c r="JT98" s="66"/>
      <c r="JU98" s="41">
        <v>15275.770029400701</v>
      </c>
      <c r="JV98" s="42">
        <v>1355.3856481488299</v>
      </c>
      <c r="JW98" s="66"/>
      <c r="JX98" s="41">
        <v>15575.9142952249</v>
      </c>
      <c r="JY98" s="42">
        <v>1433.1351996467399</v>
      </c>
      <c r="JZ98" s="66"/>
      <c r="KA98" s="41">
        <v>16185.302225609599</v>
      </c>
      <c r="KB98" s="42">
        <v>1459.68341247014</v>
      </c>
      <c r="KD98" s="41">
        <v>3424.7408047570598</v>
      </c>
      <c r="KE98" s="42">
        <v>115.039472755516</v>
      </c>
      <c r="KF98" s="66"/>
      <c r="KG98" s="41">
        <v>3524.8863990873301</v>
      </c>
      <c r="KH98" s="42">
        <v>115.629967492373</v>
      </c>
      <c r="KI98" s="66"/>
      <c r="KJ98" s="41">
        <v>3511.5561050205702</v>
      </c>
      <c r="KK98" s="42">
        <v>125.631959416109</v>
      </c>
      <c r="KL98" s="66"/>
      <c r="KM98" s="41">
        <v>3922.4755870212798</v>
      </c>
      <c r="KN98" s="42">
        <v>126.360612536986</v>
      </c>
      <c r="KP98" s="41">
        <v>4143.5606867406595</v>
      </c>
      <c r="KQ98" s="42">
        <v>167.317434498425</v>
      </c>
      <c r="KR98" s="66"/>
      <c r="KS98" s="41">
        <v>4190.2940885665203</v>
      </c>
      <c r="KT98" s="42">
        <v>174.09578811227701</v>
      </c>
      <c r="KU98" s="66"/>
      <c r="KV98" s="41">
        <v>4322.3254417309599</v>
      </c>
      <c r="KW98" s="42">
        <v>176.042880762409</v>
      </c>
      <c r="KX98" s="66"/>
      <c r="KY98" s="41">
        <v>4756.1687314914398</v>
      </c>
      <c r="KZ98" s="42">
        <v>184.19384311006499</v>
      </c>
      <c r="LB98" s="41">
        <v>5196.4654738674899</v>
      </c>
      <c r="LC98" s="42">
        <v>238.40723674458499</v>
      </c>
      <c r="LD98" s="66"/>
      <c r="LE98" s="41">
        <v>5340.67364248391</v>
      </c>
      <c r="LF98" s="42">
        <v>238.753870927908</v>
      </c>
      <c r="LG98" s="66"/>
      <c r="LH98" s="41">
        <v>5410.2731706487702</v>
      </c>
      <c r="LI98" s="42">
        <v>249.35534057251201</v>
      </c>
      <c r="LJ98" s="66"/>
      <c r="LK98" s="41">
        <v>5817.2173599999996</v>
      </c>
      <c r="LL98" s="42">
        <v>269.98594943548602</v>
      </c>
      <c r="LN98" s="41">
        <v>6344.5129157846904</v>
      </c>
      <c r="LO98" s="42">
        <v>332.255762725642</v>
      </c>
      <c r="LP98" s="66"/>
      <c r="LQ98" s="41">
        <v>6412.7433204725203</v>
      </c>
      <c r="LR98" s="42">
        <v>345.09109067818503</v>
      </c>
      <c r="LS98" s="66"/>
      <c r="LT98" s="41">
        <v>6608.6815588291402</v>
      </c>
      <c r="LU98" s="42">
        <v>348.19937911912803</v>
      </c>
      <c r="LV98" s="66"/>
      <c r="LW98" s="41">
        <v>6706.6743022461396</v>
      </c>
      <c r="LX98" s="42">
        <v>365.52680246165397</v>
      </c>
      <c r="LZ98" s="41">
        <v>8030.4726856628604</v>
      </c>
      <c r="MA98" s="42">
        <v>460.653006112985</v>
      </c>
      <c r="MB98" s="66"/>
      <c r="MC98" s="41">
        <v>8105.0029991499096</v>
      </c>
      <c r="MD98" s="42">
        <v>477.365894753053</v>
      </c>
      <c r="ME98" s="66"/>
      <c r="MF98" s="41">
        <v>8203.9986061239797</v>
      </c>
      <c r="MG98" s="42">
        <v>498.325445220071</v>
      </c>
      <c r="MH98" s="66"/>
      <c r="MI98" s="41">
        <v>8466.1615999999995</v>
      </c>
      <c r="MJ98" s="42">
        <v>503.902811651626</v>
      </c>
      <c r="ML98" s="41">
        <v>10975.945568302999</v>
      </c>
      <c r="MM98" s="42">
        <v>762.26884401493396</v>
      </c>
      <c r="MN98" s="66"/>
      <c r="MO98" s="41">
        <v>11075.923621013</v>
      </c>
      <c r="MP98" s="42">
        <v>789.474534512177</v>
      </c>
      <c r="MQ98" s="66"/>
      <c r="MR98" s="41">
        <v>11208.858046432901</v>
      </c>
      <c r="MS98" s="42">
        <v>823.60950464773396</v>
      </c>
      <c r="MT98" s="66"/>
      <c r="MU98" s="41">
        <v>11563.025600000001</v>
      </c>
      <c r="MV98" s="42">
        <v>832.27213589626194</v>
      </c>
      <c r="MX98" s="41">
        <v>14312.231652566001</v>
      </c>
      <c r="MY98" s="42">
        <v>1154.0358860383101</v>
      </c>
      <c r="MZ98" s="66"/>
      <c r="NA98" s="41">
        <v>14646.4314821672</v>
      </c>
      <c r="NB98" s="42">
        <v>1142.5407761655799</v>
      </c>
      <c r="NC98" s="66"/>
      <c r="ND98" s="41">
        <v>14785.444107867601</v>
      </c>
      <c r="NE98" s="42">
        <v>1182.8336656343199</v>
      </c>
      <c r="NF98" s="66"/>
      <c r="NG98" s="41">
        <v>14935.542672768001</v>
      </c>
      <c r="NH98" s="42">
        <v>1226.51112852049</v>
      </c>
      <c r="NI98" s="66"/>
      <c r="NJ98" s="41">
        <v>15129.2768777687</v>
      </c>
      <c r="NK98" s="42">
        <v>1279.40808588091</v>
      </c>
      <c r="NL98" s="66"/>
      <c r="NM98" s="41">
        <v>15347.07648</v>
      </c>
      <c r="NN98" s="42">
        <v>1339.5813644023899</v>
      </c>
      <c r="NP98" s="41">
        <v>18162.148038198698</v>
      </c>
      <c r="NQ98" s="42">
        <v>1658.56703230274</v>
      </c>
      <c r="NR98" s="66"/>
      <c r="NS98" s="41">
        <v>18275.6546193793</v>
      </c>
      <c r="NT98" s="42">
        <v>1697.4288785286201</v>
      </c>
      <c r="NU98" s="66"/>
      <c r="NV98" s="41">
        <v>18426.879930559899</v>
      </c>
      <c r="NW98" s="42">
        <v>1751.9820125670101</v>
      </c>
      <c r="NX98" s="66"/>
      <c r="NY98" s="41">
        <v>18589.994286740501</v>
      </c>
      <c r="NZ98" s="42">
        <v>1811.0980094623401</v>
      </c>
      <c r="OA98" s="66"/>
      <c r="OB98" s="41">
        <v>19129.227179356199</v>
      </c>
      <c r="OC98" s="42">
        <v>1816.5608768939801</v>
      </c>
      <c r="OD98" s="66"/>
      <c r="OE98" s="41">
        <v>19359.794000000002</v>
      </c>
      <c r="OF98" s="42">
        <v>1893.52906230449</v>
      </c>
      <c r="OH98" s="41">
        <v>22452.861289056698</v>
      </c>
      <c r="OI98" s="42">
        <v>2289.5603996221498</v>
      </c>
      <c r="OJ98" s="66"/>
      <c r="OK98" s="41">
        <v>22582.7675194849</v>
      </c>
      <c r="OL98" s="42">
        <v>2338.7337061537</v>
      </c>
      <c r="OM98" s="66"/>
      <c r="ON98" s="41">
        <v>22755.209849913099</v>
      </c>
      <c r="OO98" s="42">
        <v>2407.5931721973802</v>
      </c>
      <c r="OP98" s="66"/>
      <c r="OQ98" s="41">
        <v>23320.4063080792</v>
      </c>
      <c r="OR98" s="42">
        <v>2395.3544012338398</v>
      </c>
      <c r="OS98" s="66"/>
      <c r="OT98" s="41">
        <v>23551.963717579802</v>
      </c>
      <c r="OU98" s="42">
        <v>2480.6026268627202</v>
      </c>
      <c r="OV98" s="66"/>
      <c r="OW98" s="41">
        <v>23839.696800000002</v>
      </c>
      <c r="OX98" s="42">
        <v>2579.6504358328798</v>
      </c>
      <c r="OZ98" s="41">
        <v>27577.370964236001</v>
      </c>
      <c r="PA98" s="42">
        <v>2978.1099171465999</v>
      </c>
      <c r="PB98" s="66"/>
      <c r="PC98" s="41">
        <v>27283.655543127599</v>
      </c>
      <c r="PD98" s="42">
        <v>3148.6830978284602</v>
      </c>
      <c r="PE98" s="66"/>
      <c r="PF98" s="41">
        <v>27490.7701228117</v>
      </c>
      <c r="PG98" s="42">
        <v>3240.9537580645101</v>
      </c>
      <c r="PH98" s="66"/>
      <c r="PI98" s="41">
        <v>28171.652350262299</v>
      </c>
      <c r="PJ98" s="42">
        <v>3223.96739706575</v>
      </c>
      <c r="PK98" s="66"/>
      <c r="PL98" s="41">
        <v>28481.137832288801</v>
      </c>
      <c r="PM98" s="42">
        <v>3340.8596164811502</v>
      </c>
      <c r="PN98" s="66"/>
      <c r="PO98" s="41">
        <v>28795.361199999999</v>
      </c>
      <c r="PP98" s="42">
        <v>3471.2010826516198</v>
      </c>
      <c r="PR98" s="41">
        <v>515.35957280293701</v>
      </c>
      <c r="PS98" s="42">
        <v>17.844940021569801</v>
      </c>
      <c r="PT98" s="66"/>
      <c r="PU98" s="41">
        <v>507.36259343446898</v>
      </c>
      <c r="PV98" s="42">
        <v>20.185135509673799</v>
      </c>
      <c r="PW98" s="66"/>
      <c r="PX98" s="41">
        <v>514.07503027680798</v>
      </c>
      <c r="PY98" s="42">
        <v>22.127403635628902</v>
      </c>
      <c r="PZ98" s="66"/>
      <c r="QA98" s="41">
        <v>591.82760000000098</v>
      </c>
      <c r="QB98" s="42">
        <v>23.5172985770912</v>
      </c>
      <c r="QD98" s="41">
        <v>617.50058998331804</v>
      </c>
      <c r="QE98" s="42">
        <v>27.407089972285402</v>
      </c>
      <c r="QF98" s="66"/>
      <c r="QG98" s="41">
        <v>626.08451741781005</v>
      </c>
      <c r="QH98" s="42">
        <v>29.7302646349813</v>
      </c>
      <c r="QI98" s="66"/>
      <c r="QJ98" s="41">
        <v>634.78492485230197</v>
      </c>
      <c r="QK98" s="42">
        <v>32.560844688657902</v>
      </c>
      <c r="QL98" s="66"/>
      <c r="QM98" s="41">
        <v>732.23360000000105</v>
      </c>
      <c r="QN98" s="42">
        <v>34.770409666762802</v>
      </c>
      <c r="QP98" s="41">
        <v>803.96150237981999</v>
      </c>
      <c r="QQ98" s="42">
        <v>38.895561542699703</v>
      </c>
      <c r="QR98" s="66"/>
      <c r="QS98" s="41">
        <v>815.87909838620305</v>
      </c>
      <c r="QT98" s="42">
        <v>41.966089157515299</v>
      </c>
      <c r="QU98" s="66"/>
      <c r="QV98" s="41">
        <v>853.63377760024696</v>
      </c>
      <c r="QW98" s="42">
        <v>43.8737214082973</v>
      </c>
      <c r="QX98" s="66"/>
      <c r="QY98" s="41">
        <v>910.66161392838706</v>
      </c>
      <c r="QZ98" s="42">
        <v>50.699409225934602</v>
      </c>
      <c r="RB98" s="41">
        <v>972.64250210876298</v>
      </c>
      <c r="RC98" s="42">
        <v>54.6167500641819</v>
      </c>
      <c r="RD98" s="66"/>
      <c r="RE98" s="41">
        <v>986.86312502585997</v>
      </c>
      <c r="RF98" s="42">
        <v>59.068199287032499</v>
      </c>
      <c r="RG98" s="66"/>
      <c r="RH98" s="41">
        <v>1001.44214794296</v>
      </c>
      <c r="RI98" s="42">
        <v>64.494959747606202</v>
      </c>
      <c r="RJ98" s="66"/>
      <c r="RK98" s="41">
        <v>1016.89848958032</v>
      </c>
      <c r="RL98" s="42">
        <v>70.529444256033003</v>
      </c>
      <c r="RN98" s="41">
        <v>1264.07206924347</v>
      </c>
      <c r="RO98" s="42">
        <v>75.090569595532699</v>
      </c>
      <c r="RP98" s="66"/>
      <c r="RQ98" s="41">
        <v>1271.3419205595301</v>
      </c>
      <c r="RR98" s="42">
        <v>80.987160314820102</v>
      </c>
      <c r="RS98" s="66"/>
      <c r="RT98" s="41">
        <v>1329.6917663501999</v>
      </c>
      <c r="RU98" s="42">
        <v>84.647253804250894</v>
      </c>
      <c r="RV98" s="66"/>
      <c r="RW98" s="41">
        <v>1311.3080685906</v>
      </c>
      <c r="RX98" s="42">
        <v>96.196748437336694</v>
      </c>
      <c r="RZ98" s="41">
        <v>1742.97721415721</v>
      </c>
      <c r="SA98" s="42">
        <v>124.79482069026901</v>
      </c>
      <c r="SB98" s="66"/>
      <c r="SC98" s="41">
        <v>1801.87236510913</v>
      </c>
      <c r="SD98" s="42">
        <v>129.08372815592401</v>
      </c>
      <c r="SE98" s="66"/>
      <c r="SF98" s="41">
        <v>1780.58878499714</v>
      </c>
      <c r="SG98" s="42">
        <v>146.27718900845801</v>
      </c>
      <c r="SH98" s="66"/>
      <c r="SI98" s="41">
        <v>1809.35</v>
      </c>
      <c r="SJ98" s="42">
        <v>159.504072598775</v>
      </c>
      <c r="SL98" s="41">
        <v>2301.9916183492601</v>
      </c>
      <c r="SM98" s="42">
        <v>186.25610341010599</v>
      </c>
      <c r="SN98" s="66"/>
      <c r="SO98" s="41">
        <v>2317.8532142708</v>
      </c>
      <c r="SP98" s="42">
        <v>196.79454617868601</v>
      </c>
      <c r="SQ98" s="66"/>
      <c r="SR98" s="41">
        <v>2333.0044901923402</v>
      </c>
      <c r="SS98" s="42">
        <v>211.80666409537801</v>
      </c>
      <c r="ST98" s="66"/>
      <c r="SU98" s="41">
        <v>2348.93548611389</v>
      </c>
      <c r="SV98" s="42">
        <v>227.77394841658901</v>
      </c>
      <c r="SW98" s="66"/>
      <c r="SX98" s="41">
        <v>2387.98979795696</v>
      </c>
      <c r="SY98" s="42">
        <v>246.413342454607</v>
      </c>
      <c r="SZ98" s="66"/>
      <c r="TA98" s="41">
        <v>2489.0450000000001</v>
      </c>
      <c r="TB98" s="42">
        <v>259.53606524791701</v>
      </c>
      <c r="TD98" s="41">
        <v>3041.7145648155501</v>
      </c>
      <c r="TE98" s="42">
        <v>266.17158988704699</v>
      </c>
      <c r="TF98" s="66"/>
      <c r="TG98" s="41">
        <v>3064.6043980562999</v>
      </c>
      <c r="TH98" s="42">
        <v>279.94220311343003</v>
      </c>
      <c r="TI98" s="66"/>
      <c r="TJ98" s="41">
        <v>3087.63472129704</v>
      </c>
      <c r="TK98" s="42">
        <v>299.48358470117898</v>
      </c>
      <c r="TL98" s="66"/>
      <c r="TM98" s="41">
        <v>3111.8176295377898</v>
      </c>
      <c r="TN98" s="42">
        <v>320.328625208088</v>
      </c>
      <c r="TO98" s="66"/>
      <c r="TP98" s="41">
        <v>3165.3372060192901</v>
      </c>
      <c r="TQ98" s="42">
        <v>344.72586208973701</v>
      </c>
      <c r="TR98" s="66"/>
      <c r="TS98" s="41">
        <v>3259.9974999999899</v>
      </c>
      <c r="TT98" s="42">
        <v>362.00616525061002</v>
      </c>
      <c r="TV98" s="41">
        <v>3877.1932553632601</v>
      </c>
      <c r="TW98" s="42">
        <v>365.70666350547299</v>
      </c>
      <c r="TX98" s="66"/>
      <c r="TY98" s="41">
        <v>3907.6768126008501</v>
      </c>
      <c r="TZ98" s="42">
        <v>383.124427084876</v>
      </c>
      <c r="UA98" s="66"/>
      <c r="UB98" s="41">
        <v>3939.1516698384498</v>
      </c>
      <c r="UC98" s="42">
        <v>407.79268729435699</v>
      </c>
      <c r="UD98" s="66"/>
      <c r="UE98" s="41">
        <v>3972.1519770760601</v>
      </c>
      <c r="UF98" s="42">
        <v>434.142994294532</v>
      </c>
      <c r="UG98" s="66"/>
      <c r="UH98" s="41">
        <v>4007.00888431366</v>
      </c>
      <c r="UI98" s="42">
        <v>465.05857637869701</v>
      </c>
      <c r="UJ98" s="66"/>
      <c r="UK98" s="41">
        <v>4153.7001740052001</v>
      </c>
      <c r="UL98" s="42">
        <v>487.090443470232</v>
      </c>
      <c r="UN98" s="41">
        <v>4722.6854773093701</v>
      </c>
      <c r="UO98" s="42">
        <v>493.37327872105999</v>
      </c>
      <c r="UP98" s="66"/>
      <c r="UQ98" s="41">
        <v>4721.8030573093702</v>
      </c>
      <c r="UR98" s="42">
        <v>516.81070773292004</v>
      </c>
      <c r="US98" s="66"/>
      <c r="UT98" s="41">
        <v>4759.8179302214703</v>
      </c>
      <c r="UU98" s="42">
        <v>549.94615737499396</v>
      </c>
      <c r="UV98" s="66"/>
      <c r="UW98" s="41">
        <v>4799.6633431335704</v>
      </c>
      <c r="UX98" s="42">
        <v>585.38102221060797</v>
      </c>
      <c r="UY98" s="66"/>
      <c r="UZ98" s="41">
        <v>4883.0924089577602</v>
      </c>
      <c r="VA98" s="42">
        <v>627.01472981163204</v>
      </c>
      <c r="VB98" s="66"/>
      <c r="VC98" s="41">
        <v>5018.2557444229496</v>
      </c>
      <c r="VD98" s="42">
        <v>656.76652124907002</v>
      </c>
      <c r="VF98" s="41">
        <v>1363.6064124026</v>
      </c>
      <c r="VG98" s="42">
        <v>35.8647446022769</v>
      </c>
      <c r="VH98" s="66"/>
      <c r="VI98" s="41">
        <v>1387.33610924494</v>
      </c>
      <c r="VJ98" s="42">
        <v>38.5995700181251</v>
      </c>
      <c r="VK98" s="66"/>
      <c r="VL98" s="41">
        <v>1448.35583450889</v>
      </c>
      <c r="VM98" s="42">
        <v>40.253243508110202</v>
      </c>
      <c r="VN98" s="66"/>
      <c r="VO98" s="41">
        <v>1583.7877694751101</v>
      </c>
      <c r="VP98" s="42">
        <v>44.278538323703103</v>
      </c>
      <c r="VR98" s="41">
        <v>1658.18520908764</v>
      </c>
      <c r="VS98" s="42">
        <v>52.925845648819902</v>
      </c>
      <c r="VT98" s="66"/>
      <c r="VU98" s="41">
        <v>1686.64948652213</v>
      </c>
      <c r="VV98" s="42">
        <v>56.914165061625802</v>
      </c>
      <c r="VW98" s="66"/>
      <c r="VX98" s="41">
        <v>1719.6542439566299</v>
      </c>
      <c r="VY98" s="42">
        <v>61.776616035890001</v>
      </c>
      <c r="VZ98" s="66"/>
      <c r="WA98" s="41">
        <v>1929.8689846713401</v>
      </c>
      <c r="WB98" s="42">
        <v>65.555800172123199</v>
      </c>
      <c r="WD98" s="41">
        <v>2100.15194295434</v>
      </c>
      <c r="WE98" s="42">
        <v>75.288461221811502</v>
      </c>
      <c r="WF98" s="66"/>
      <c r="WG98" s="41">
        <v>2134.7899389607201</v>
      </c>
      <c r="WH98" s="42">
        <v>80.557103825758801</v>
      </c>
      <c r="WI98" s="66"/>
      <c r="WJ98" s="41">
        <v>2174.8218549671101</v>
      </c>
      <c r="WK98" s="42">
        <v>86.974040260200695</v>
      </c>
      <c r="WL98" s="66"/>
      <c r="WM98" s="41">
        <v>2364.0647021462701</v>
      </c>
      <c r="WN98" s="42">
        <v>95.880508117474605</v>
      </c>
      <c r="WP98" s="41">
        <v>2557.8910646475501</v>
      </c>
      <c r="WQ98" s="42">
        <v>105.65747196896901</v>
      </c>
      <c r="WR98" s="66"/>
      <c r="WS98" s="41">
        <v>2600.51218756465</v>
      </c>
      <c r="WT98" s="42">
        <v>113.30908418832099</v>
      </c>
      <c r="WU98" s="66"/>
      <c r="WV98" s="41">
        <v>2649.8117104817502</v>
      </c>
      <c r="WW98" s="42">
        <v>122.64128923103701</v>
      </c>
      <c r="WX98" s="66"/>
      <c r="WY98" s="41">
        <v>2705.0059895803101</v>
      </c>
      <c r="WZ98" s="42">
        <v>132.99665790799401</v>
      </c>
      <c r="XB98" s="41">
        <v>3261.37210613457</v>
      </c>
      <c r="XC98" s="42">
        <v>145.453165136862</v>
      </c>
      <c r="XD98" s="66"/>
      <c r="XE98" s="41">
        <v>3302.7225574506301</v>
      </c>
      <c r="XF98" s="42">
        <v>155.59076703497499</v>
      </c>
      <c r="XG98" s="66"/>
      <c r="XH98" s="41">
        <v>3363.7814000827502</v>
      </c>
      <c r="XI98" s="42">
        <v>167.957798106952</v>
      </c>
      <c r="XJ98" s="66"/>
      <c r="XK98" s="41">
        <v>3432.0371827148801</v>
      </c>
      <c r="XL98" s="42">
        <v>181.72311166262199</v>
      </c>
      <c r="XN98" s="41">
        <v>4468.2474645531001</v>
      </c>
      <c r="XO98" s="42">
        <v>241.87711847611999</v>
      </c>
      <c r="XP98" s="66"/>
      <c r="XQ98" s="41">
        <v>4524.1871348330696</v>
      </c>
      <c r="XR98" s="42">
        <v>258.51922260323499</v>
      </c>
      <c r="XS98" s="66"/>
      <c r="XT98" s="41">
        <v>4606.8526353930301</v>
      </c>
      <c r="XU98" s="42">
        <v>278.84179794058502</v>
      </c>
      <c r="XV98" s="66"/>
      <c r="XW98" s="41">
        <v>4699.1928087903098</v>
      </c>
      <c r="XX98" s="42">
        <v>301.568879173563</v>
      </c>
      <c r="XZ98" s="41">
        <v>5838.1860842262404</v>
      </c>
      <c r="YA98" s="42">
        <v>362.443508611845</v>
      </c>
      <c r="YB98" s="66"/>
      <c r="YC98" s="41">
        <v>5896.29688014778</v>
      </c>
      <c r="YD98" s="42">
        <v>380.54663531584202</v>
      </c>
      <c r="YE98" s="66"/>
      <c r="YF98" s="41">
        <v>5970.1925560693098</v>
      </c>
      <c r="YG98" s="42">
        <v>406.42349976315001</v>
      </c>
      <c r="YH98" s="66"/>
      <c r="YI98" s="41">
        <v>6049.7027519908597</v>
      </c>
      <c r="YJ98" s="42">
        <v>433.90297527803</v>
      </c>
      <c r="YK98" s="66"/>
      <c r="YL98" s="41">
        <v>6164.3442638339202</v>
      </c>
      <c r="YM98" s="42">
        <v>465.937681992362</v>
      </c>
      <c r="YN98" s="66"/>
      <c r="YO98" s="41">
        <v>6291.77</v>
      </c>
      <c r="YP98" s="42">
        <v>501.75719892769803</v>
      </c>
      <c r="YR98" s="41">
        <v>7494.9421481499203</v>
      </c>
      <c r="YS98" s="42">
        <v>519.26411428271695</v>
      </c>
      <c r="YT98" s="66"/>
      <c r="YU98" s="41">
        <v>7565.3623313906601</v>
      </c>
      <c r="YV98" s="42">
        <v>542.93335369883903</v>
      </c>
      <c r="YW98" s="66"/>
      <c r="YX98" s="41">
        <v>7654.4801046314096</v>
      </c>
      <c r="YY98" s="42">
        <v>576.62088365897796</v>
      </c>
      <c r="YZ98" s="66"/>
      <c r="ZA98" s="41">
        <v>7750.1896128721701</v>
      </c>
      <c r="ZB98" s="42">
        <v>612.50640143594296</v>
      </c>
      <c r="ZC98" s="66"/>
      <c r="ZD98" s="41">
        <v>8061.8429149092499</v>
      </c>
      <c r="ZE98" s="42">
        <v>628.27218023487001</v>
      </c>
      <c r="ZF98" s="66"/>
      <c r="ZG98" s="41">
        <v>8013.0746623630002</v>
      </c>
      <c r="ZH98" s="42">
        <v>701.45905547567497</v>
      </c>
      <c r="ZJ98" s="41">
        <v>9349.2415581313307</v>
      </c>
      <c r="ZK98" s="42">
        <v>714.93387763430496</v>
      </c>
      <c r="ZL98" s="66"/>
      <c r="ZM98" s="41">
        <v>9432.5366153689392</v>
      </c>
      <c r="ZN98" s="42">
        <v>744.8828474526</v>
      </c>
      <c r="ZO98" s="66"/>
      <c r="ZP98" s="41">
        <v>9537.4419726065298</v>
      </c>
      <c r="ZQ98" s="42">
        <v>787.41346050560799</v>
      </c>
      <c r="ZR98" s="66"/>
      <c r="ZS98" s="41">
        <v>9649.9162798441303</v>
      </c>
      <c r="ZT98" s="42">
        <v>832.78523496666605</v>
      </c>
      <c r="ZU98" s="66"/>
      <c r="ZV98" s="41">
        <v>9779.2571870817301</v>
      </c>
      <c r="ZW98" s="42">
        <v>885.96228926953302</v>
      </c>
      <c r="ZX98" s="66"/>
      <c r="ZY98" s="41">
        <v>9958.9101740051901</v>
      </c>
      <c r="ZZ98" s="42">
        <v>945.70564861746595</v>
      </c>
      <c r="AAB98" s="41">
        <v>11333.2514014875</v>
      </c>
      <c r="AAC98" s="42">
        <v>964.62841558300499</v>
      </c>
      <c r="AAD98" s="66"/>
      <c r="AAE98" s="41">
        <v>11395.742781487501</v>
      </c>
      <c r="AAF98" s="42">
        <v>1004.9465387104</v>
      </c>
      <c r="AAG98" s="66"/>
      <c r="AAH98" s="41">
        <v>11521.8742543996</v>
      </c>
      <c r="AAI98" s="42">
        <v>1062.0811861065999</v>
      </c>
      <c r="AAJ98" s="66"/>
      <c r="AAK98" s="41">
        <v>11890.4166972897</v>
      </c>
      <c r="AAL98" s="42">
        <v>1078.1644473082399</v>
      </c>
      <c r="AAM98" s="66"/>
      <c r="AAN98" s="41">
        <v>11853.8983331359</v>
      </c>
      <c r="AAO98" s="42">
        <v>1194.74232185608</v>
      </c>
      <c r="AAP98" s="66"/>
      <c r="AAQ98" s="41">
        <v>12028.6182444229</v>
      </c>
      <c r="AAR98" s="42">
        <v>1275.29035779584</v>
      </c>
      <c r="AAT98" s="91">
        <v>2764.6247915816698</v>
      </c>
      <c r="AAU98" s="92">
        <v>106.28327796571401</v>
      </c>
      <c r="AAV98" s="80"/>
      <c r="AAW98" s="91">
        <v>2862.5261190696001</v>
      </c>
      <c r="AAX98" s="92">
        <v>107.66035285509</v>
      </c>
      <c r="AAY98" s="80"/>
      <c r="AAZ98" s="91">
        <v>2920.85805306978</v>
      </c>
      <c r="ABA98" s="92">
        <v>113.945284244869</v>
      </c>
      <c r="ABB98" s="80"/>
      <c r="ABC98" s="91">
        <v>3165.48965474949</v>
      </c>
      <c r="ABD98" s="92">
        <v>124.42105581101001</v>
      </c>
      <c r="ABF98" s="110">
        <v>3345.1510041537299</v>
      </c>
      <c r="ABG98" s="111">
        <v>153.98674298951201</v>
      </c>
      <c r="ABH98" s="99"/>
      <c r="ABI98" s="110">
        <v>3461.5584780593199</v>
      </c>
      <c r="ABJ98" s="111">
        <v>155.838550490741</v>
      </c>
      <c r="ABK98" s="99"/>
      <c r="ABL98" s="110">
        <v>3464.45116780546</v>
      </c>
      <c r="ABM98" s="111">
        <v>170.86298262638201</v>
      </c>
      <c r="ABN98" s="99"/>
      <c r="ABO98" s="110">
        <v>3910.11115131208</v>
      </c>
      <c r="ABP98" s="111">
        <v>173.91082563791801</v>
      </c>
      <c r="ABR98" s="129">
        <v>4194.96677338873</v>
      </c>
      <c r="ABS98" s="130">
        <v>218.62946631745899</v>
      </c>
      <c r="ABT98" s="118"/>
      <c r="ABU98" s="129">
        <v>4334.5646659987697</v>
      </c>
      <c r="ABV98" s="130">
        <v>220.55815655089501</v>
      </c>
      <c r="ABW98" s="118"/>
      <c r="ABX98" s="129">
        <v>4414.8528341636102</v>
      </c>
      <c r="ABY98" s="130">
        <v>232.39016131592001</v>
      </c>
      <c r="ABZ98" s="118"/>
      <c r="ACA98" s="129">
        <v>4859.3228200000003</v>
      </c>
      <c r="ACB98" s="130">
        <v>244.37988108925799</v>
      </c>
      <c r="ACD98" s="148">
        <v>5121.7974470023701</v>
      </c>
      <c r="ACE98" s="149">
        <v>304.82800361607201</v>
      </c>
      <c r="ACF98" s="137"/>
      <c r="ACG98" s="148">
        <v>5200.8128516901897</v>
      </c>
      <c r="ACH98" s="149">
        <v>319.24410473772298</v>
      </c>
      <c r="ACI98" s="137"/>
      <c r="ACJ98" s="148">
        <v>5295.3070563780102</v>
      </c>
      <c r="ACK98" s="149">
        <v>336.801764805169</v>
      </c>
      <c r="ACL98" s="137"/>
      <c r="ACM98" s="148">
        <v>5507.2367605467098</v>
      </c>
      <c r="ACN98" s="149">
        <v>343.89198890178301</v>
      </c>
      <c r="ACP98" s="167">
        <v>6484.0459882536097</v>
      </c>
      <c r="ACQ98" s="168">
        <v>422.395657991299</v>
      </c>
      <c r="ACR98" s="156"/>
      <c r="ACS98" s="167">
        <v>6571.5183017406398</v>
      </c>
      <c r="ACT98" s="168">
        <v>441.21450754351702</v>
      </c>
      <c r="ACU98" s="156"/>
      <c r="ACV98" s="167">
        <v>6809.13705416427</v>
      </c>
      <c r="ACW98" s="168">
        <v>448.08837118942802</v>
      </c>
      <c r="ACX98" s="156"/>
      <c r="ACY98" s="167">
        <v>6946.61496096468</v>
      </c>
      <c r="ACZ98" s="168">
        <v>473.53223787971802</v>
      </c>
      <c r="ADB98" s="186">
        <v>8862.2070263064306</v>
      </c>
      <c r="ADC98" s="187">
        <v>697.90964103773797</v>
      </c>
      <c r="ADD98" s="175"/>
      <c r="ADE98" s="186">
        <v>8979.4410790163893</v>
      </c>
      <c r="ADF98" s="187">
        <v>728.53738887452801</v>
      </c>
      <c r="ADG98" s="175"/>
      <c r="ADH98" s="186">
        <v>9133.4715044363602</v>
      </c>
      <c r="ADI98" s="187">
        <v>766.62463951350401</v>
      </c>
      <c r="ADJ98" s="175"/>
      <c r="ADK98" s="186">
        <v>9484.4331999999995</v>
      </c>
      <c r="ADL98" s="187">
        <v>780.88916874514803</v>
      </c>
      <c r="ADN98" s="205">
        <v>11539.2062643352</v>
      </c>
      <c r="ADO98" s="206">
        <v>1051.9187647992201</v>
      </c>
      <c r="ADP98" s="194"/>
      <c r="ADQ98" s="205">
        <v>11852.6903420934</v>
      </c>
      <c r="ADR98" s="206">
        <v>1046.7998420244301</v>
      </c>
      <c r="ADS98" s="194"/>
      <c r="ADT98" s="205">
        <v>11805.5217182175</v>
      </c>
      <c r="ADU98" s="206">
        <v>1132.6504863738601</v>
      </c>
      <c r="ADV98" s="194"/>
      <c r="ADW98" s="205">
        <v>11970.4825651586</v>
      </c>
      <c r="ADX98" s="206">
        <v>1183.2140640965599</v>
      </c>
      <c r="ADY98" s="194"/>
      <c r="ADZ98" s="205">
        <v>12411.693817694801</v>
      </c>
      <c r="AEA98" s="206">
        <v>1199.5454235401701</v>
      </c>
      <c r="AEB98" s="194"/>
      <c r="AEC98" s="205">
        <v>12662.498079999999</v>
      </c>
      <c r="AED98" s="206">
        <v>1265.3082100573799</v>
      </c>
      <c r="AEF98" s="224">
        <v>14646.653802086799</v>
      </c>
      <c r="AEG98" s="225">
        <v>1507.86380941932</v>
      </c>
      <c r="AEH98" s="213"/>
      <c r="AEI98" s="224">
        <v>14778.2098832673</v>
      </c>
      <c r="AEJ98" s="225">
        <v>1551.7594593676099</v>
      </c>
      <c r="AEK98" s="213"/>
      <c r="AEL98" s="224">
        <v>14954.5316944479</v>
      </c>
      <c r="AEM98" s="225">
        <v>1613.2473323491899</v>
      </c>
      <c r="AEN98" s="213"/>
      <c r="AEO98" s="224">
        <v>15412.8707046368</v>
      </c>
      <c r="AEP98" s="225">
        <v>1619.6085664196801</v>
      </c>
      <c r="AEQ98" s="213"/>
      <c r="AER98" s="224">
        <v>15670.827686762799</v>
      </c>
      <c r="AES98" s="225">
        <v>1696.0555849453899</v>
      </c>
      <c r="AET98" s="213"/>
      <c r="AEU98" s="224">
        <v>15938.5236338257</v>
      </c>
      <c r="AEV98" s="225">
        <v>1780.5921818085601</v>
      </c>
      <c r="AEX98" s="243">
        <v>18401.065939462202</v>
      </c>
      <c r="AEY98" s="244">
        <v>2003.3413833504201</v>
      </c>
      <c r="AEZ98" s="232"/>
      <c r="AFA98" s="243">
        <v>18260.0364338449</v>
      </c>
      <c r="AFB98" s="244">
        <v>2132.7064412908899</v>
      </c>
      <c r="AFC98" s="232"/>
      <c r="AFD98" s="243">
        <v>18770.726614463401</v>
      </c>
      <c r="AFE98" s="244">
        <v>2132.0303900528402</v>
      </c>
      <c r="AFF98" s="232"/>
      <c r="AFG98" s="243">
        <v>18998.878007963998</v>
      </c>
      <c r="AFH98" s="244">
        <v>2212.5740535150298</v>
      </c>
      <c r="AFI98" s="232"/>
      <c r="AFJ98" s="243">
        <v>18929.9119251294</v>
      </c>
      <c r="AFK98" s="244">
        <v>2392.1950464106899</v>
      </c>
      <c r="AFL98" s="232"/>
      <c r="AFM98" s="243">
        <v>19595.7808</v>
      </c>
      <c r="AFN98" s="244">
        <v>2416.6708399711401</v>
      </c>
      <c r="AFP98" s="263">
        <v>22259.296361596698</v>
      </c>
      <c r="AFQ98" s="264">
        <v>2698.6150056486899</v>
      </c>
      <c r="AFR98" s="251"/>
      <c r="AFS98" s="263">
        <v>22059.621606312601</v>
      </c>
      <c r="AFT98" s="264">
        <v>2869.99516489909</v>
      </c>
      <c r="AFU98" s="251"/>
      <c r="AFV98" s="263">
        <v>22674.6037618099</v>
      </c>
      <c r="AFW98" s="264">
        <v>2868.5557805383301</v>
      </c>
      <c r="AFX98" s="251"/>
      <c r="AFY98" s="263">
        <v>22948.571667623099</v>
      </c>
      <c r="AFZ98" s="264">
        <v>2976.5418841906599</v>
      </c>
      <c r="AGA98" s="251"/>
      <c r="AGB98" s="263">
        <v>22895.040345048801</v>
      </c>
      <c r="AGC98" s="264">
        <v>3220.8104135912199</v>
      </c>
      <c r="AGD98" s="251"/>
      <c r="AGE98" s="263">
        <v>23665.414400000001</v>
      </c>
      <c r="AGF98" s="264">
        <v>3250.44405711334</v>
      </c>
      <c r="AGH98" s="41"/>
      <c r="AGI98" s="42"/>
      <c r="AGK98" s="41"/>
      <c r="AGL98" s="42"/>
      <c r="AGN98" s="41"/>
      <c r="AGO98" s="42"/>
      <c r="AGQ98" s="41"/>
      <c r="AGR98" s="42"/>
      <c r="AGT98" s="41"/>
      <c r="AGU98" s="42"/>
      <c r="AGW98" s="41"/>
      <c r="AGX98" s="42"/>
      <c r="AGZ98" s="41"/>
      <c r="AHA98" s="42"/>
      <c r="AHC98" s="41"/>
      <c r="AHD98" s="42"/>
      <c r="AHF98" s="41"/>
      <c r="AHG98" s="42"/>
      <c r="AHI98" s="41"/>
      <c r="AHJ98" s="42"/>
      <c r="AHL98" s="41"/>
      <c r="AHM98" s="42"/>
      <c r="AHO98" s="41"/>
      <c r="AHP98" s="42"/>
      <c r="AHR98" s="41"/>
      <c r="AHS98" s="42"/>
      <c r="AHU98" s="41"/>
      <c r="AHV98" s="42"/>
      <c r="AHX98" s="41"/>
      <c r="AHY98" s="42"/>
      <c r="AIA98" s="41"/>
      <c r="AIB98" s="42"/>
      <c r="AID98" s="41"/>
      <c r="AIE98" s="42"/>
      <c r="AIG98" s="41"/>
      <c r="AIH98" s="42"/>
      <c r="AIJ98" s="41"/>
      <c r="AIK98" s="42"/>
      <c r="AIM98" s="41"/>
      <c r="AIN98" s="42"/>
      <c r="AIP98" s="41"/>
      <c r="AIQ98" s="42"/>
      <c r="AIS98" s="41"/>
      <c r="AIT98" s="42"/>
      <c r="AIV98" s="41"/>
      <c r="AIW98" s="42"/>
      <c r="AIY98" s="41"/>
      <c r="AIZ98" s="42"/>
      <c r="AJB98" s="41"/>
      <c r="AJC98" s="42"/>
      <c r="AJE98" s="41"/>
      <c r="AJF98" s="42"/>
      <c r="AJH98" s="41"/>
      <c r="AJI98" s="42"/>
      <c r="AJK98" s="41"/>
      <c r="AJL98" s="42"/>
      <c r="AJN98" s="41"/>
      <c r="AJO98" s="42"/>
      <c r="AJQ98" s="41"/>
      <c r="AJR98" s="42"/>
      <c r="AJT98" s="41"/>
      <c r="AJU98" s="42"/>
      <c r="AJW98" s="41"/>
      <c r="AJX98" s="42"/>
      <c r="AJZ98" s="41"/>
      <c r="AKA98" s="42"/>
      <c r="AKC98" s="41"/>
      <c r="AKD98" s="42"/>
      <c r="AKF98" s="41"/>
      <c r="AKG98" s="42"/>
      <c r="AKI98" s="41"/>
      <c r="AKJ98" s="42"/>
      <c r="AKL98" s="41"/>
      <c r="AKM98" s="42"/>
      <c r="AKN98" s="66"/>
      <c r="AKO98" s="41"/>
      <c r="AKP98" s="42"/>
      <c r="AKQ98" s="66"/>
      <c r="AKR98" s="41"/>
      <c r="AKS98" s="42"/>
      <c r="AKU98" s="41"/>
      <c r="AKV98" s="42"/>
      <c r="AKW98" s="66"/>
      <c r="AKX98" s="41"/>
      <c r="AKY98" s="42"/>
      <c r="AKZ98" s="66"/>
      <c r="ALA98" s="41"/>
      <c r="ALB98" s="42"/>
      <c r="ALD98" s="41"/>
      <c r="ALE98" s="42"/>
      <c r="ALF98" s="66"/>
      <c r="ALG98" s="41"/>
      <c r="ALH98" s="42"/>
      <c r="ALI98" s="66"/>
      <c r="ALJ98" s="41"/>
      <c r="ALK98" s="42"/>
      <c r="ALM98" s="41"/>
      <c r="ALN98" s="42"/>
      <c r="ALO98" s="66"/>
      <c r="ALP98" s="41"/>
      <c r="ALQ98" s="42"/>
      <c r="ALR98" s="66"/>
      <c r="ALS98" s="41"/>
      <c r="ALT98" s="42"/>
      <c r="ALV98" s="41"/>
      <c r="ALW98" s="42"/>
      <c r="ALX98" s="66"/>
      <c r="ALY98" s="41"/>
      <c r="ALZ98" s="42"/>
      <c r="AMA98" s="66"/>
      <c r="AMB98" s="41"/>
      <c r="AMC98" s="42"/>
      <c r="AME98" s="41"/>
      <c r="AMF98" s="42"/>
      <c r="AMG98" s="66"/>
      <c r="AMH98" s="41"/>
      <c r="AMI98" s="42"/>
      <c r="AMJ98" s="66"/>
      <c r="AMK98" s="41"/>
      <c r="AML98" s="42"/>
      <c r="AMN98" s="41"/>
      <c r="AMO98" s="42"/>
      <c r="AMP98" s="66"/>
      <c r="AMQ98" s="41"/>
      <c r="AMR98" s="42"/>
      <c r="AMS98" s="66"/>
      <c r="AMT98" s="41"/>
      <c r="AMU98" s="42"/>
      <c r="AMW98" s="41"/>
      <c r="AMX98" s="42"/>
      <c r="AMY98" s="66"/>
      <c r="AMZ98" s="41"/>
      <c r="ANA98" s="42"/>
      <c r="ANB98" s="66"/>
      <c r="ANC98" s="41"/>
      <c r="AND98" s="42"/>
      <c r="ANF98" s="41"/>
      <c r="ANG98" s="42"/>
      <c r="ANH98" s="66"/>
      <c r="ANI98" s="41"/>
      <c r="ANJ98" s="42"/>
      <c r="ANK98" s="66"/>
      <c r="ANL98" s="41"/>
      <c r="ANM98" s="42"/>
      <c r="ANO98" s="41"/>
      <c r="ANP98" s="42"/>
      <c r="ANQ98" s="66"/>
      <c r="ANR98" s="41"/>
      <c r="ANS98" s="42"/>
      <c r="ANT98" s="66"/>
      <c r="ANU98" s="41"/>
      <c r="ANV98" s="42"/>
      <c r="ANX98" s="41"/>
      <c r="ANY98" s="42"/>
      <c r="ANZ98" s="66"/>
      <c r="AOA98" s="41"/>
      <c r="AOB98" s="42"/>
      <c r="AOC98" s="66"/>
      <c r="AOD98" s="41"/>
      <c r="AOE98" s="42"/>
      <c r="AOG98" s="41"/>
      <c r="AOH98" s="42"/>
      <c r="AOI98" s="66"/>
      <c r="AOJ98" s="41"/>
      <c r="AOK98" s="42"/>
      <c r="AOL98" s="66"/>
      <c r="AOM98" s="41"/>
      <c r="AON98" s="42"/>
      <c r="AOP98" s="41"/>
      <c r="AOQ98" s="42"/>
      <c r="AOS98" s="41"/>
      <c r="AOT98" s="42"/>
      <c r="AOV98" s="41"/>
      <c r="AOW98" s="42"/>
      <c r="AOY98" s="41"/>
      <c r="AOZ98" s="42"/>
      <c r="APB98" s="41"/>
      <c r="APC98" s="42"/>
      <c r="APE98" s="41"/>
      <c r="APF98" s="42"/>
      <c r="APH98" s="41"/>
      <c r="API98" s="42"/>
      <c r="APK98" s="41"/>
      <c r="APL98" s="42"/>
      <c r="APN98" s="41"/>
      <c r="APO98" s="42"/>
      <c r="APQ98" s="41"/>
      <c r="APR98" s="42"/>
      <c r="APT98" s="41"/>
      <c r="APU98" s="42"/>
      <c r="APW98" s="41"/>
      <c r="APX98" s="42"/>
      <c r="APZ98" s="41"/>
      <c r="AQA98" s="42"/>
      <c r="AQC98" s="41"/>
      <c r="AQD98" s="42"/>
      <c r="AQF98" s="41"/>
      <c r="AQG98" s="42"/>
      <c r="AQI98" s="41"/>
      <c r="AQJ98" s="42"/>
      <c r="AQL98" s="41"/>
      <c r="AQM98" s="42"/>
      <c r="AQO98" s="41"/>
      <c r="AQP98" s="42"/>
      <c r="AQR98" s="41"/>
      <c r="AQS98" s="42"/>
      <c r="AQU98" s="41"/>
      <c r="AQV98" s="42"/>
      <c r="AQX98" s="41"/>
      <c r="AQY98" s="42"/>
      <c r="ARA98" s="41"/>
      <c r="ARB98" s="42"/>
      <c r="ARD98" s="41"/>
      <c r="ARE98" s="42"/>
      <c r="ARG98" s="41"/>
      <c r="ARH98" s="42"/>
      <c r="ARJ98" s="41"/>
      <c r="ARK98" s="42"/>
      <c r="ARM98" s="41"/>
      <c r="ARN98" s="42"/>
      <c r="ARP98" s="41"/>
      <c r="ARQ98" s="42"/>
      <c r="ARS98" s="41"/>
      <c r="ART98" s="42"/>
      <c r="ARV98" s="41"/>
      <c r="ARW98" s="42"/>
      <c r="ARY98" s="41"/>
      <c r="ARZ98" s="42"/>
      <c r="ASB98" s="41"/>
      <c r="ASC98" s="42"/>
      <c r="ASE98" s="41"/>
      <c r="ASF98" s="42"/>
      <c r="ASH98" s="41"/>
      <c r="ASI98" s="42"/>
      <c r="ASK98" s="41"/>
      <c r="ASL98" s="42"/>
      <c r="ASN98" s="41"/>
      <c r="ASO98" s="42"/>
      <c r="ASQ98" s="41"/>
      <c r="ASR98" s="42"/>
      <c r="AST98" s="41"/>
      <c r="ASU98" s="42"/>
      <c r="ASW98" s="41"/>
      <c r="ASX98" s="42"/>
      <c r="ASZ98" s="41"/>
      <c r="ATA98" s="42"/>
      <c r="ATC98" s="41"/>
      <c r="ATD98" s="42"/>
      <c r="ATF98" s="41"/>
      <c r="ATG98" s="42"/>
      <c r="ATI98" s="41"/>
      <c r="ATJ98" s="42"/>
      <c r="ATL98" s="41"/>
      <c r="ATM98" s="42"/>
      <c r="ATO98" s="41"/>
      <c r="ATP98" s="42"/>
      <c r="ATR98" s="41"/>
      <c r="ATS98" s="42"/>
      <c r="ATU98" s="41"/>
      <c r="ATV98" s="42"/>
      <c r="ATX98" s="41"/>
      <c r="ATY98" s="42"/>
      <c r="AUA98" s="41"/>
      <c r="AUB98" s="42"/>
      <c r="AUD98" s="41"/>
      <c r="AUE98" s="42"/>
      <c r="AUG98" s="41"/>
      <c r="AUH98" s="42"/>
      <c r="AUJ98" s="41"/>
      <c r="AUK98" s="42"/>
      <c r="AUM98" s="41"/>
      <c r="AUN98" s="42"/>
      <c r="AUP98" s="41"/>
      <c r="AUQ98" s="42"/>
      <c r="AUS98" s="41"/>
      <c r="AUT98" s="42"/>
      <c r="AUV98" s="41"/>
      <c r="AUW98" s="42"/>
      <c r="AUY98" s="41"/>
      <c r="AUZ98" s="42"/>
      <c r="AVB98" s="41"/>
      <c r="AVC98" s="42"/>
      <c r="AVE98" s="41"/>
      <c r="AVF98" s="42"/>
      <c r="AVH98" s="41"/>
      <c r="AVI98" s="42"/>
      <c r="AVK98" s="41"/>
      <c r="AVL98" s="42"/>
      <c r="AVN98" s="41"/>
      <c r="AVO98" s="42"/>
      <c r="AVQ98" s="41"/>
      <c r="AVR98" s="42"/>
      <c r="AVT98" s="41"/>
      <c r="AVU98" s="42"/>
      <c r="AVW98" s="41"/>
      <c r="AVX98" s="42"/>
      <c r="AVZ98" s="41"/>
      <c r="AWA98" s="42"/>
      <c r="AWC98" s="41"/>
      <c r="AWD98" s="42"/>
      <c r="AWF98" s="41"/>
      <c r="AWG98" s="42"/>
      <c r="AWH98" s="66"/>
      <c r="AWI98" s="41"/>
      <c r="AWJ98" s="42"/>
      <c r="AWK98" s="66"/>
      <c r="AWL98" s="41"/>
      <c r="AWM98" s="42"/>
      <c r="AWO98" s="41"/>
      <c r="AWP98" s="42"/>
      <c r="AWQ98" s="66"/>
      <c r="AWR98" s="41"/>
      <c r="AWS98" s="42"/>
      <c r="AWT98" s="66"/>
      <c r="AWU98" s="41"/>
      <c r="AWV98" s="42"/>
      <c r="AWX98" s="41"/>
      <c r="AWY98" s="42"/>
      <c r="AWZ98" s="66"/>
      <c r="AXA98" s="41"/>
      <c r="AXB98" s="42"/>
      <c r="AXC98" s="66"/>
      <c r="AXD98" s="41"/>
      <c r="AXE98" s="42"/>
      <c r="AXG98" s="41"/>
      <c r="AXH98" s="42"/>
      <c r="AXI98" s="66"/>
      <c r="AXJ98" s="41"/>
      <c r="AXK98" s="42"/>
      <c r="AXL98" s="66"/>
      <c r="AXM98" s="41"/>
      <c r="AXN98" s="42"/>
      <c r="AXP98" s="41"/>
      <c r="AXQ98" s="42"/>
      <c r="AXR98" s="66"/>
      <c r="AXS98" s="41"/>
      <c r="AXT98" s="42"/>
      <c r="AXU98" s="66"/>
      <c r="AXV98" s="41"/>
      <c r="AXW98" s="42"/>
      <c r="AXY98" s="41"/>
      <c r="AXZ98" s="42"/>
      <c r="AYA98" s="66"/>
      <c r="AYB98" s="41"/>
      <c r="AYC98" s="42"/>
      <c r="AYD98" s="66"/>
      <c r="AYE98" s="41"/>
      <c r="AYF98" s="42"/>
      <c r="AYH98" s="41"/>
      <c r="AYI98" s="42"/>
      <c r="AYJ98" s="66"/>
      <c r="AYK98" s="41"/>
      <c r="AYL98" s="42"/>
      <c r="AYM98" s="66"/>
      <c r="AYN98" s="41"/>
      <c r="AYO98" s="42"/>
      <c r="AYQ98" s="41"/>
      <c r="AYR98" s="42"/>
      <c r="AYS98" s="66"/>
      <c r="AYT98" s="41"/>
      <c r="AYU98" s="42"/>
      <c r="AYV98" s="66"/>
      <c r="AYW98" s="41"/>
      <c r="AYX98" s="42"/>
      <c r="AYZ98" s="41"/>
      <c r="AZA98" s="42"/>
      <c r="AZB98" s="66"/>
      <c r="AZC98" s="41"/>
      <c r="AZD98" s="42"/>
      <c r="AZE98" s="66"/>
      <c r="AZF98" s="41"/>
      <c r="AZG98" s="42"/>
      <c r="AZI98" s="41"/>
      <c r="AZJ98" s="42"/>
      <c r="AZK98" s="66"/>
      <c r="AZL98" s="41"/>
      <c r="AZM98" s="42"/>
      <c r="AZN98" s="66"/>
      <c r="AZO98" s="41"/>
      <c r="AZP98" s="42"/>
      <c r="AZR98" s="41"/>
      <c r="AZS98" s="42"/>
      <c r="AZT98" s="66"/>
      <c r="AZU98" s="41"/>
      <c r="AZV98" s="42"/>
      <c r="AZW98" s="66"/>
      <c r="AZX98" s="41"/>
      <c r="AZY98" s="42"/>
    </row>
    <row r="99" spans="2:1377" x14ac:dyDescent="0.15">
      <c r="B99" s="41">
        <v>744.10620080825595</v>
      </c>
      <c r="C99" s="42">
        <v>21.503955614814299</v>
      </c>
      <c r="E99" s="41">
        <v>760.00598765059601</v>
      </c>
      <c r="F99" s="42">
        <v>23.141949164683101</v>
      </c>
      <c r="H99" s="41">
        <v>798.88659475644295</v>
      </c>
      <c r="I99" s="42">
        <v>24.088983235287898</v>
      </c>
      <c r="J99" s="66"/>
      <c r="K99" s="41">
        <v>885.36415251930305</v>
      </c>
      <c r="L99" s="42">
        <v>26.496432086105798</v>
      </c>
      <c r="N99" s="41">
        <v>910.55354841113603</v>
      </c>
      <c r="O99" s="42">
        <v>31.734823906766799</v>
      </c>
      <c r="P99" s="66"/>
      <c r="Q99" s="41">
        <v>929.88293084562702</v>
      </c>
      <c r="R99" s="42">
        <v>34.123609527887503</v>
      </c>
      <c r="S99" s="66"/>
      <c r="T99" s="41">
        <v>951.71999328012305</v>
      </c>
      <c r="U99" s="42">
        <v>37.035865964718397</v>
      </c>
      <c r="V99" s="66"/>
      <c r="W99" s="41">
        <v>1085.44229581882</v>
      </c>
      <c r="X99" s="42">
        <v>39.230221815870003</v>
      </c>
      <c r="Z99" s="41">
        <v>1167.3689265330299</v>
      </c>
      <c r="AA99" s="42">
        <v>45.144883593439097</v>
      </c>
      <c r="AB99" s="66"/>
      <c r="AC99" s="41">
        <v>1191.5670425394101</v>
      </c>
      <c r="AD99" s="42">
        <v>48.300516209397799</v>
      </c>
      <c r="AE99" s="66"/>
      <c r="AF99" s="41">
        <v>1218.8358785457899</v>
      </c>
      <c r="AG99" s="42">
        <v>52.143795789378402</v>
      </c>
      <c r="AH99" s="66"/>
      <c r="AI99" s="41">
        <v>1338.52585787263</v>
      </c>
      <c r="AJ99" s="42">
        <v>57.4814375610704</v>
      </c>
      <c r="AL99" s="41">
        <v>1417.5712521191101</v>
      </c>
      <c r="AM99" s="42">
        <v>63.355291427649</v>
      </c>
      <c r="AN99" s="66"/>
      <c r="AO99" s="41">
        <v>1447.1425250361999</v>
      </c>
      <c r="AP99" s="42">
        <v>67.938263431555001</v>
      </c>
      <c r="AQ99" s="66"/>
      <c r="AR99" s="41">
        <v>1480.4881979533</v>
      </c>
      <c r="AS99" s="42">
        <v>73.527661932875404</v>
      </c>
      <c r="AT99" s="66"/>
      <c r="AU99" s="41">
        <v>1517.4209499971</v>
      </c>
      <c r="AV99" s="42">
        <v>79.729797061090494</v>
      </c>
      <c r="AX99" s="41">
        <v>1823.32037241442</v>
      </c>
      <c r="AY99" s="42">
        <v>87.219071161641494</v>
      </c>
      <c r="AZ99" s="66"/>
      <c r="BA99" s="41">
        <v>1849.0110037304901</v>
      </c>
      <c r="BB99" s="42">
        <v>93.290767753894002</v>
      </c>
      <c r="BC99" s="66"/>
      <c r="BD99" s="41">
        <v>1890.9252263626099</v>
      </c>
      <c r="BE99" s="42">
        <v>100.69789275581201</v>
      </c>
      <c r="BF99" s="66"/>
      <c r="BG99" s="41">
        <v>1937.2708308509</v>
      </c>
      <c r="BH99" s="42">
        <v>108.942048843745</v>
      </c>
      <c r="BJ99" s="41">
        <v>2505.2292275961099</v>
      </c>
      <c r="BK99" s="42">
        <v>145.04042213487199</v>
      </c>
      <c r="BL99" s="66"/>
      <c r="BM99" s="41">
        <v>2540.2891378760901</v>
      </c>
      <c r="BN99" s="42">
        <v>155.007915430493</v>
      </c>
      <c r="BO99" s="66"/>
      <c r="BP99" s="41">
        <v>2597.4284784360502</v>
      </c>
      <c r="BQ99" s="42">
        <v>167.180031425881</v>
      </c>
      <c r="BR99" s="66"/>
      <c r="BS99" s="41">
        <v>2660.5571225573099</v>
      </c>
      <c r="BT99" s="42">
        <v>180.791505967413</v>
      </c>
      <c r="BV99" s="41">
        <v>3284.2110225831302</v>
      </c>
      <c r="BW99" s="42">
        <v>217.348670044237</v>
      </c>
      <c r="BX99" s="66"/>
      <c r="BY99" s="41">
        <v>3322.90857850467</v>
      </c>
      <c r="BZ99" s="42">
        <v>228.191313735671</v>
      </c>
      <c r="CA99" s="66"/>
      <c r="CB99" s="41">
        <v>3369.8115744262</v>
      </c>
      <c r="CC99" s="42">
        <v>243.690067929489</v>
      </c>
      <c r="CD99" s="66"/>
      <c r="CE99" s="41">
        <v>3420.1075303477501</v>
      </c>
      <c r="CF99" s="42">
        <v>260.14808223274298</v>
      </c>
      <c r="CG99" s="66"/>
      <c r="CH99" s="41">
        <v>3500.0172021908202</v>
      </c>
      <c r="CI99" s="42">
        <v>279.33438145692401</v>
      </c>
      <c r="CJ99" s="66"/>
      <c r="CK99" s="41">
        <v>3645.0548250923598</v>
      </c>
      <c r="CL99" s="42">
        <v>293.36516204920099</v>
      </c>
      <c r="CN99" s="41">
        <v>4273.3804103713901</v>
      </c>
      <c r="CO99" s="42">
        <v>311.40668335353001</v>
      </c>
      <c r="CP99" s="66"/>
      <c r="CQ99" s="41">
        <v>4321.9606986121298</v>
      </c>
      <c r="CR99" s="42">
        <v>325.58325070939998</v>
      </c>
      <c r="CS99" s="66"/>
      <c r="CT99" s="41">
        <v>4380.7117068528796</v>
      </c>
      <c r="CU99" s="42">
        <v>345.76024483387903</v>
      </c>
      <c r="CV99" s="66"/>
      <c r="CW99" s="41">
        <v>4443.5551950936197</v>
      </c>
      <c r="CX99" s="42">
        <v>367.25298779381598</v>
      </c>
      <c r="CY99" s="66"/>
      <c r="CZ99" s="41">
        <v>4651.1551262973599</v>
      </c>
      <c r="DA99" s="42">
        <v>376.020161541513</v>
      </c>
      <c r="DB99" s="66"/>
      <c r="DC99" s="41">
        <v>4687.1755999999996</v>
      </c>
      <c r="DD99" s="42">
        <v>410.85969220995702</v>
      </c>
      <c r="DF99" s="41">
        <v>5385.4489027680702</v>
      </c>
      <c r="DG99" s="42">
        <v>428.77048818965602</v>
      </c>
      <c r="DH99" s="66"/>
      <c r="DI99" s="41">
        <v>5444.4774100056802</v>
      </c>
      <c r="DJ99" s="42">
        <v>446.70844184878598</v>
      </c>
      <c r="DK99" s="66"/>
      <c r="DL99" s="41">
        <v>5515.6419172432898</v>
      </c>
      <c r="DM99" s="42">
        <v>472.18209539743299</v>
      </c>
      <c r="DN99" s="66"/>
      <c r="DO99" s="41">
        <v>5712.4500461936796</v>
      </c>
      <c r="DP99" s="42">
        <v>478.54200487863301</v>
      </c>
      <c r="DQ99" s="66"/>
      <c r="DR99" s="41">
        <v>5677.5245317184699</v>
      </c>
      <c r="DS99" s="42">
        <v>531.20482892207804</v>
      </c>
      <c r="DT99" s="66"/>
      <c r="DU99" s="41">
        <v>5879.1897670449798</v>
      </c>
      <c r="DV99" s="42">
        <v>554.77854335196503</v>
      </c>
      <c r="DX99" s="41">
        <v>6544.3543770901997</v>
      </c>
      <c r="DY99" s="42">
        <v>578.51360596480697</v>
      </c>
      <c r="DZ99" s="66"/>
      <c r="EA99" s="41">
        <v>6577.7258970902003</v>
      </c>
      <c r="EB99" s="42">
        <v>602.660027904407</v>
      </c>
      <c r="EC99" s="66"/>
      <c r="ED99" s="41">
        <v>6663.3683500022998</v>
      </c>
      <c r="EE99" s="42">
        <v>636.88079758423601</v>
      </c>
      <c r="EF99" s="66"/>
      <c r="EG99" s="41">
        <v>6900.5182816507004</v>
      </c>
      <c r="EH99" s="42">
        <v>645.35022828887702</v>
      </c>
      <c r="EI99" s="66"/>
      <c r="EJ99" s="41">
        <v>6899.4733087385903</v>
      </c>
      <c r="EK99" s="42">
        <v>716.336448122001</v>
      </c>
      <c r="EL99" s="66"/>
      <c r="EM99" s="41">
        <v>7100.6079146460197</v>
      </c>
      <c r="EN99" s="42">
        <v>748.18124515663101</v>
      </c>
      <c r="EP99" s="41">
        <v>1849.4259008348599</v>
      </c>
      <c r="EQ99" s="42">
        <v>41.747766973450297</v>
      </c>
      <c r="ER99" s="66"/>
      <c r="ES99" s="41">
        <v>1891.2096876772</v>
      </c>
      <c r="ET99" s="42">
        <v>44.5859109186555</v>
      </c>
      <c r="EU99" s="66"/>
      <c r="EV99" s="41">
        <v>1940.8261145195299</v>
      </c>
      <c r="EW99" s="42">
        <v>48.046687061137703</v>
      </c>
      <c r="EX99" s="66"/>
      <c r="EY99" s="41">
        <v>2123.3452000000002</v>
      </c>
      <c r="EZ99" s="42">
        <v>52.544548738830898</v>
      </c>
      <c r="FB99" s="41">
        <v>2243.0701859432802</v>
      </c>
      <c r="FC99" s="42">
        <v>61.659338056035701</v>
      </c>
      <c r="FD99" s="66"/>
      <c r="FE99" s="41">
        <v>2292.5975683777701</v>
      </c>
      <c r="FF99" s="42">
        <v>65.805267112468499</v>
      </c>
      <c r="FG99" s="66"/>
      <c r="FH99" s="41">
        <v>2351.35263081226</v>
      </c>
      <c r="FI99" s="42">
        <v>70.863074559759397</v>
      </c>
      <c r="FJ99" s="66"/>
      <c r="FK99" s="41">
        <v>2579.5278635479799</v>
      </c>
      <c r="FL99" s="42">
        <v>77.891245148743806</v>
      </c>
      <c r="FN99" s="41">
        <v>2825.5714312607502</v>
      </c>
      <c r="FO99" s="42">
        <v>87.890500586879398</v>
      </c>
      <c r="FP99" s="66"/>
      <c r="FQ99" s="41">
        <v>2884.28154726713</v>
      </c>
      <c r="FR99" s="42">
        <v>93.364328554990607</v>
      </c>
      <c r="FS99" s="66"/>
      <c r="FT99" s="41">
        <v>2953.7423832735099</v>
      </c>
      <c r="FU99" s="42">
        <v>100.034788520039</v>
      </c>
      <c r="FV99" s="66"/>
      <c r="FW99" s="41">
        <v>3216.62716900634</v>
      </c>
      <c r="FX99" s="42">
        <v>109.668804742742</v>
      </c>
      <c r="FZ99" s="41">
        <v>3446.0043646682402</v>
      </c>
      <c r="GA99" s="42">
        <v>123.282207078402</v>
      </c>
      <c r="GB99" s="66"/>
      <c r="GC99" s="41">
        <v>3518.7156375853401</v>
      </c>
      <c r="GD99" s="42">
        <v>131.247030870993</v>
      </c>
      <c r="GE99" s="66"/>
      <c r="GF99" s="41">
        <v>3676.2936292537302</v>
      </c>
      <c r="GG99" s="42">
        <v>135.08999387245501</v>
      </c>
      <c r="GH99" s="66"/>
      <c r="GI99" s="41">
        <v>3702.0977834195401</v>
      </c>
      <c r="GJ99" s="42">
        <v>151.7243581951</v>
      </c>
      <c r="GL99" s="41">
        <v>4377.7756724765004</v>
      </c>
      <c r="GM99" s="42">
        <v>169.90539017098899</v>
      </c>
      <c r="GN99" s="66"/>
      <c r="GO99" s="41">
        <v>4455.2343037925602</v>
      </c>
      <c r="GP99" s="42">
        <v>180.45967391047401</v>
      </c>
      <c r="GQ99" s="66"/>
      <c r="GR99" s="41">
        <v>4560.4365264246799</v>
      </c>
      <c r="GS99" s="42">
        <v>193.34024127076199</v>
      </c>
      <c r="GT99" s="66"/>
      <c r="GU99" s="41">
        <v>4679.2100581438499</v>
      </c>
      <c r="GV99" s="42">
        <v>207.64739068676801</v>
      </c>
      <c r="GX99" s="41">
        <v>5989.9607714309004</v>
      </c>
      <c r="GY99" s="42">
        <v>282.68661375793903</v>
      </c>
      <c r="GZ99" s="66"/>
      <c r="HA99" s="41">
        <v>6094.0446817108696</v>
      </c>
      <c r="HB99" s="42">
        <v>300.02497200634502</v>
      </c>
      <c r="HC99" s="66"/>
      <c r="HD99" s="41">
        <v>6235.5680222708197</v>
      </c>
      <c r="HE99" s="42">
        <v>321.20634988067002</v>
      </c>
      <c r="HF99" s="66"/>
      <c r="HG99" s="41">
        <v>6525.3694840870803</v>
      </c>
      <c r="HH99" s="42">
        <v>330.477133588274</v>
      </c>
      <c r="HJ99" s="41">
        <v>7799.5417726939504</v>
      </c>
      <c r="HK99" s="42">
        <v>425.045623496796</v>
      </c>
      <c r="HL99" s="66"/>
      <c r="HM99" s="41">
        <v>7902.4153286154997</v>
      </c>
      <c r="HN99" s="42">
        <v>443.876526247512</v>
      </c>
      <c r="HO99" s="66"/>
      <c r="HP99" s="41">
        <v>8038.5503245370201</v>
      </c>
      <c r="HQ99" s="42">
        <v>470.89307062517702</v>
      </c>
      <c r="HR99" s="66"/>
      <c r="HS99" s="41">
        <v>8185.4222804585797</v>
      </c>
      <c r="HT99" s="42">
        <v>499.532618070664</v>
      </c>
      <c r="HU99" s="66"/>
      <c r="HV99" s="41">
        <v>8550.0324078308895</v>
      </c>
      <c r="HW99" s="42">
        <v>510.66117798876098</v>
      </c>
      <c r="HX99" s="66"/>
      <c r="HY99" s="41">
        <v>8598.4383999999991</v>
      </c>
      <c r="HZ99" s="42">
        <v>570.12430718042401</v>
      </c>
      <c r="IB99" s="41">
        <v>9954.8053292616005</v>
      </c>
      <c r="IC99" s="42">
        <v>610.27585540273003</v>
      </c>
      <c r="ID99" s="66"/>
      <c r="IE99" s="41">
        <v>10075.5836175023</v>
      </c>
      <c r="IF99" s="42">
        <v>634.91237098052397</v>
      </c>
      <c r="IG99" s="66"/>
      <c r="IH99" s="41">
        <v>10234.720625743101</v>
      </c>
      <c r="II99" s="42">
        <v>670.08754284465397</v>
      </c>
      <c r="IJ99" s="66"/>
      <c r="IK99" s="41">
        <v>10406.2121139838</v>
      </c>
      <c r="IL99" s="42">
        <v>707.50113124979896</v>
      </c>
      <c r="IM99" s="66"/>
      <c r="IN99" s="41">
        <v>10634.861970465299</v>
      </c>
      <c r="IO99" s="42">
        <v>751.17793723697696</v>
      </c>
      <c r="IP99" s="66"/>
      <c r="IQ99" s="41">
        <v>10861.4128</v>
      </c>
      <c r="IR99" s="42">
        <v>800.08905661957795</v>
      </c>
      <c r="IT99" s="41">
        <v>12361.898952940999</v>
      </c>
      <c r="IU99" s="42">
        <v>841.743845664383</v>
      </c>
      <c r="IV99" s="66"/>
      <c r="IW99" s="41">
        <v>12501.147460178599</v>
      </c>
      <c r="IX99" s="42">
        <v>872.92920276198504</v>
      </c>
      <c r="IY99" s="66"/>
      <c r="IZ99" s="41">
        <v>12683.8519674162</v>
      </c>
      <c r="JA99" s="42">
        <v>917.34353529825796</v>
      </c>
      <c r="JB99" s="66"/>
      <c r="JC99" s="41">
        <v>12880.5284746538</v>
      </c>
      <c r="JD99" s="42">
        <v>964.65736858430296</v>
      </c>
      <c r="JE99" s="66"/>
      <c r="JF99" s="41">
        <v>13109.9745818914</v>
      </c>
      <c r="JG99" s="42">
        <v>1020.04642993973</v>
      </c>
      <c r="JH99" s="66"/>
      <c r="JI99" s="41">
        <v>13666.504239792201</v>
      </c>
      <c r="JJ99" s="42">
        <v>1037.15301847978</v>
      </c>
      <c r="JL99" s="41">
        <v>14971.9645210491</v>
      </c>
      <c r="JM99" s="42">
        <v>1135.8242042081399</v>
      </c>
      <c r="JN99" s="66"/>
      <c r="JO99" s="41">
        <v>15101.6000410491</v>
      </c>
      <c r="JP99" s="42">
        <v>1177.82395465588</v>
      </c>
      <c r="JQ99" s="66"/>
      <c r="JR99" s="41">
        <v>15321.090493961199</v>
      </c>
      <c r="JS99" s="42">
        <v>1237.4956248798101</v>
      </c>
      <c r="JT99" s="66"/>
      <c r="JU99" s="41">
        <v>15557.347346873299</v>
      </c>
      <c r="JV99" s="42">
        <v>1301.14992972543</v>
      </c>
      <c r="JW99" s="66"/>
      <c r="JX99" s="41">
        <v>15874.2834526975</v>
      </c>
      <c r="JY99" s="42">
        <v>1375.79059757405</v>
      </c>
      <c r="JZ99" s="66"/>
      <c r="KA99" s="41">
        <v>16502.723663082201</v>
      </c>
      <c r="KB99" s="42">
        <v>1398.8428362019799</v>
      </c>
      <c r="KD99" s="41">
        <v>3482.8185354871598</v>
      </c>
      <c r="KE99" s="42">
        <v>111.06371949207001</v>
      </c>
      <c r="KF99" s="66"/>
      <c r="KG99" s="41">
        <v>3585.4759832858499</v>
      </c>
      <c r="KH99" s="42">
        <v>111.44000633480501</v>
      </c>
      <c r="KI99" s="66"/>
      <c r="KJ99" s="41">
        <v>3575.2018530875198</v>
      </c>
      <c r="KK99" s="42">
        <v>121.253952239407</v>
      </c>
      <c r="KL99" s="66"/>
      <c r="KM99" s="41">
        <v>3992.5092569826002</v>
      </c>
      <c r="KN99" s="42">
        <v>121.55990402849901</v>
      </c>
      <c r="KP99" s="41">
        <v>4213.29176923053</v>
      </c>
      <c r="KQ99" s="42">
        <v>161.50238817378701</v>
      </c>
      <c r="KR99" s="66"/>
      <c r="KS99" s="41">
        <v>4262.9634630807404</v>
      </c>
      <c r="KT99" s="42">
        <v>168.0203537253</v>
      </c>
      <c r="KU99" s="66"/>
      <c r="KV99" s="41">
        <v>4398.5690330695197</v>
      </c>
      <c r="KW99" s="42">
        <v>169.60125855964699</v>
      </c>
      <c r="KX99" s="66"/>
      <c r="KY99" s="41">
        <v>4840.2116565757397</v>
      </c>
      <c r="KZ99" s="42">
        <v>177.14915672571101</v>
      </c>
      <c r="LB99" s="41">
        <v>5282.3043735190604</v>
      </c>
      <c r="LC99" s="42">
        <v>230.12204075485801</v>
      </c>
      <c r="LD99" s="66"/>
      <c r="LE99" s="41">
        <v>5429.8916640955404</v>
      </c>
      <c r="LF99" s="42">
        <v>230.06160713216599</v>
      </c>
      <c r="LG99" s="66"/>
      <c r="LH99" s="41">
        <v>5503.59913342046</v>
      </c>
      <c r="LI99" s="42">
        <v>240.23962180042099</v>
      </c>
      <c r="LJ99" s="66"/>
      <c r="LK99" s="41">
        <v>5919.5512200000003</v>
      </c>
      <c r="LL99" s="42">
        <v>260.12873442745303</v>
      </c>
      <c r="LN99" s="41">
        <v>6449.7972879951603</v>
      </c>
      <c r="LO99" s="42">
        <v>320.68902287288699</v>
      </c>
      <c r="LP99" s="66"/>
      <c r="LQ99" s="41">
        <v>6522.2448314121502</v>
      </c>
      <c r="LR99" s="42">
        <v>333.02816333361199</v>
      </c>
      <c r="LS99" s="66"/>
      <c r="LT99" s="41">
        <v>6723.31059249794</v>
      </c>
      <c r="LU99" s="42">
        <v>335.438588405362</v>
      </c>
      <c r="LV99" s="66"/>
      <c r="LW99" s="41">
        <v>6827.15942464412</v>
      </c>
      <c r="LX99" s="42">
        <v>352.08373745097703</v>
      </c>
      <c r="LZ99" s="41">
        <v>8162.3746948050302</v>
      </c>
      <c r="MA99" s="42">
        <v>444.64995397956898</v>
      </c>
      <c r="MB99" s="66"/>
      <c r="MC99" s="41">
        <v>8241.8676258052401</v>
      </c>
      <c r="MD99" s="42">
        <v>460.71509720167302</v>
      </c>
      <c r="ME99" s="66"/>
      <c r="MF99" s="41">
        <v>8347.0352542056407</v>
      </c>
      <c r="MG99" s="42">
        <v>480.868207814225</v>
      </c>
      <c r="MH99" s="66"/>
      <c r="MI99" s="41">
        <v>8616.2456999999995</v>
      </c>
      <c r="MJ99" s="42">
        <v>485.408357412025</v>
      </c>
      <c r="ML99" s="41">
        <v>11155.3968958804</v>
      </c>
      <c r="MM99" s="42">
        <v>735.74747483530598</v>
      </c>
      <c r="MN99" s="66"/>
      <c r="MO99" s="41">
        <v>11261.9998292931</v>
      </c>
      <c r="MP99" s="42">
        <v>761.893347209171</v>
      </c>
      <c r="MQ99" s="66"/>
      <c r="MR99" s="41">
        <v>11403.176153718699</v>
      </c>
      <c r="MS99" s="42">
        <v>794.71073293745906</v>
      </c>
      <c r="MT99" s="66"/>
      <c r="MU99" s="41">
        <v>11766.753699999999</v>
      </c>
      <c r="MV99" s="42">
        <v>801.67438475122003</v>
      </c>
      <c r="MX99" s="41">
        <v>14542.679861266901</v>
      </c>
      <c r="MY99" s="42">
        <v>1113.93129031119</v>
      </c>
      <c r="MZ99" s="66"/>
      <c r="NA99" s="41">
        <v>14883.100264827301</v>
      </c>
      <c r="NB99" s="42">
        <v>1100.9848801288999</v>
      </c>
      <c r="NC99" s="66"/>
      <c r="ND99" s="41">
        <v>15030.6931092869</v>
      </c>
      <c r="NE99" s="42">
        <v>1139.6235485902801</v>
      </c>
      <c r="NF99" s="66"/>
      <c r="NG99" s="41">
        <v>15190.0733921465</v>
      </c>
      <c r="NH99" s="42">
        <v>1181.5391897535601</v>
      </c>
      <c r="NI99" s="66"/>
      <c r="NJ99" s="41">
        <v>15395.0434682656</v>
      </c>
      <c r="NK99" s="42">
        <v>1232.33529675563</v>
      </c>
      <c r="NL99" s="66"/>
      <c r="NM99" s="41">
        <v>15625.56496</v>
      </c>
      <c r="NN99" s="42">
        <v>1290.1494988734</v>
      </c>
      <c r="NP99" s="41">
        <v>18448.880772041401</v>
      </c>
      <c r="NQ99" s="42">
        <v>1601.0216170748099</v>
      </c>
      <c r="NR99" s="66"/>
      <c r="NS99" s="41">
        <v>18569.435954304401</v>
      </c>
      <c r="NT99" s="42">
        <v>1638.3755394224299</v>
      </c>
      <c r="NU99" s="66"/>
      <c r="NV99" s="41">
        <v>18730.373862967401</v>
      </c>
      <c r="NW99" s="42">
        <v>1690.78547595023</v>
      </c>
      <c r="NX99" s="66"/>
      <c r="NY99" s="41">
        <v>18903.992757230299</v>
      </c>
      <c r="NZ99" s="42">
        <v>1747.61993548693</v>
      </c>
      <c r="OA99" s="66"/>
      <c r="OB99" s="41">
        <v>19455.9618396109</v>
      </c>
      <c r="OC99" s="42">
        <v>1749.8818978776401</v>
      </c>
      <c r="OD99" s="66"/>
      <c r="OE99" s="41">
        <v>19700.6505</v>
      </c>
      <c r="OF99" s="42">
        <v>1823.8114818528099</v>
      </c>
      <c r="OH99" s="41">
        <v>22801.755839577501</v>
      </c>
      <c r="OI99" s="42">
        <v>2210.2283611008902</v>
      </c>
      <c r="OJ99" s="66"/>
      <c r="OK99" s="41">
        <v>22939.544353078101</v>
      </c>
      <c r="OL99" s="42">
        <v>2257.4930862220399</v>
      </c>
      <c r="OM99" s="66"/>
      <c r="ON99" s="41">
        <v>23122.837314578599</v>
      </c>
      <c r="OO99" s="42">
        <v>2323.6478760581699</v>
      </c>
      <c r="OP99" s="66"/>
      <c r="OQ99" s="41">
        <v>23699.766785817101</v>
      </c>
      <c r="OR99" s="42">
        <v>2307.9132414777901</v>
      </c>
      <c r="OS99" s="66"/>
      <c r="OT99" s="41">
        <v>23945.22942439</v>
      </c>
      <c r="OU99" s="42">
        <v>2389.7494811455599</v>
      </c>
      <c r="OV99" s="66"/>
      <c r="OW99" s="41">
        <v>24249.068599999999</v>
      </c>
      <c r="OX99" s="42">
        <v>2484.8706773638201</v>
      </c>
      <c r="OZ99" s="41">
        <v>27998.876845344399</v>
      </c>
      <c r="PA99" s="42">
        <v>2870.3570106478901</v>
      </c>
      <c r="PB99" s="66"/>
      <c r="PC99" s="41">
        <v>27714.245537036</v>
      </c>
      <c r="PD99" s="42">
        <v>3039.2043075413098</v>
      </c>
      <c r="PE99" s="66"/>
      <c r="PF99" s="41">
        <v>27934.383324449202</v>
      </c>
      <c r="PG99" s="42">
        <v>3127.8481550422998</v>
      </c>
      <c r="PH99" s="66"/>
      <c r="PI99" s="41">
        <v>28629.347618029002</v>
      </c>
      <c r="PJ99" s="42">
        <v>3106.1731160282202</v>
      </c>
      <c r="PK99" s="66"/>
      <c r="PL99" s="41">
        <v>28955.9353827136</v>
      </c>
      <c r="PM99" s="42">
        <v>3218.3769954753402</v>
      </c>
      <c r="PN99" s="66"/>
      <c r="PO99" s="41">
        <v>29289.077399999998</v>
      </c>
      <c r="PP99" s="42">
        <v>3343.5275237890301</v>
      </c>
      <c r="PR99" s="41">
        <v>530.04594901374298</v>
      </c>
      <c r="PS99" s="42">
        <v>17.100167041921299</v>
      </c>
      <c r="PT99" s="66"/>
      <c r="PU99" s="41">
        <v>523.39062364527501</v>
      </c>
      <c r="PV99" s="42">
        <v>19.376669752290301</v>
      </c>
      <c r="PW99" s="66"/>
      <c r="PX99" s="41">
        <v>531.74327448761403</v>
      </c>
      <c r="PY99" s="42">
        <v>21.241310211786701</v>
      </c>
      <c r="PZ99" s="66"/>
      <c r="QA99" s="41">
        <v>612.032700000001</v>
      </c>
      <c r="QB99" s="42">
        <v>22.536360343461599</v>
      </c>
      <c r="QD99" s="41">
        <v>635.08708490470895</v>
      </c>
      <c r="QE99" s="42">
        <v>26.309534294017599</v>
      </c>
      <c r="QF99" s="66"/>
      <c r="QG99" s="41">
        <v>645.23627533920103</v>
      </c>
      <c r="QH99" s="42">
        <v>28.539873034823898</v>
      </c>
      <c r="QI99" s="66"/>
      <c r="QJ99" s="41">
        <v>655.85026577369297</v>
      </c>
      <c r="QK99" s="42">
        <v>31.257316508173702</v>
      </c>
      <c r="QL99" s="66"/>
      <c r="QM99" s="41">
        <v>756.33720000000096</v>
      </c>
      <c r="QN99" s="42">
        <v>33.320325176907701</v>
      </c>
      <c r="QP99" s="41">
        <v>825.48484158747999</v>
      </c>
      <c r="QQ99" s="42">
        <v>37.337553805475203</v>
      </c>
      <c r="QR99" s="66"/>
      <c r="QS99" s="41">
        <v>839.19130959386302</v>
      </c>
      <c r="QT99" s="42">
        <v>40.285387836382498</v>
      </c>
      <c r="QU99" s="66"/>
      <c r="QV99" s="41">
        <v>879.13294080790695</v>
      </c>
      <c r="QW99" s="42">
        <v>42.043533419934001</v>
      </c>
      <c r="QX99" s="66"/>
      <c r="QY99" s="41">
        <v>939.66270211409903</v>
      </c>
      <c r="QZ99" s="42">
        <v>48.670490148095297</v>
      </c>
      <c r="RB99" s="41">
        <v>999.08014960928006</v>
      </c>
      <c r="RC99" s="42">
        <v>52.429613525416698</v>
      </c>
      <c r="RD99" s="66"/>
      <c r="RE99" s="41">
        <v>1015.53686252638</v>
      </c>
      <c r="RF99" s="42">
        <v>56.703179754637098</v>
      </c>
      <c r="RG99" s="66"/>
      <c r="RH99" s="41">
        <v>1032.84957544348</v>
      </c>
      <c r="RI99" s="42">
        <v>61.913036787971997</v>
      </c>
      <c r="RJ99" s="66"/>
      <c r="RK99" s="41">
        <v>1051.4345499971</v>
      </c>
      <c r="RL99" s="42">
        <v>67.706302889515399</v>
      </c>
      <c r="RN99" s="41">
        <v>1297.0639364020101</v>
      </c>
      <c r="RO99" s="42">
        <v>72.083043034351206</v>
      </c>
      <c r="RP99" s="66"/>
      <c r="RQ99" s="41">
        <v>1307.0170957180701</v>
      </c>
      <c r="RR99" s="42">
        <v>77.743945071931293</v>
      </c>
      <c r="RS99" s="66"/>
      <c r="RT99" s="41">
        <v>1368.64736950875</v>
      </c>
      <c r="RU99" s="42">
        <v>81.116454388837795</v>
      </c>
      <c r="RV99" s="66"/>
      <c r="RW99" s="41">
        <v>1354.0180428384799</v>
      </c>
      <c r="RX99" s="42">
        <v>92.345597747408902</v>
      </c>
      <c r="RZ99" s="41">
        <v>1787.7957508291599</v>
      </c>
      <c r="SA99" s="42">
        <v>119.79672584151599</v>
      </c>
      <c r="SB99" s="66"/>
      <c r="SC99" s="41">
        <v>1850.2686457810801</v>
      </c>
      <c r="SD99" s="42">
        <v>123.698647185589</v>
      </c>
      <c r="SE99" s="66"/>
      <c r="SF99" s="41">
        <v>1833.3589696690899</v>
      </c>
      <c r="SG99" s="42">
        <v>140.42046148168799</v>
      </c>
      <c r="SH99" s="66"/>
      <c r="SI99" s="41">
        <v>1867.126</v>
      </c>
      <c r="SJ99" s="42">
        <v>153.11863463262799</v>
      </c>
      <c r="SL99" s="41">
        <v>2358.51114456096</v>
      </c>
      <c r="SM99" s="42">
        <v>178.79732287476</v>
      </c>
      <c r="SN99" s="66"/>
      <c r="SO99" s="41">
        <v>2377.6991964824902</v>
      </c>
      <c r="SP99" s="42">
        <v>188.91460179057501</v>
      </c>
      <c r="SQ99" s="66"/>
      <c r="SR99" s="41">
        <v>2397.4756644040299</v>
      </c>
      <c r="SS99" s="42">
        <v>203.32663907588699</v>
      </c>
      <c r="ST99" s="66"/>
      <c r="SU99" s="41">
        <v>2418.4125163255799</v>
      </c>
      <c r="SV99" s="42">
        <v>218.65560034110501</v>
      </c>
      <c r="SW99" s="66"/>
      <c r="SX99" s="41">
        <v>2463.4181241686501</v>
      </c>
      <c r="SY99" s="42">
        <v>236.549923857523</v>
      </c>
      <c r="SZ99" s="66"/>
      <c r="TA99" s="41">
        <v>2568.85</v>
      </c>
      <c r="TB99" s="42">
        <v>249.147949904933</v>
      </c>
      <c r="TD99" s="41">
        <v>3111.6324825933398</v>
      </c>
      <c r="TE99" s="42">
        <v>255.515099699638</v>
      </c>
      <c r="TF99" s="66"/>
      <c r="TG99" s="41">
        <v>3138.2645788340901</v>
      </c>
      <c r="TH99" s="42">
        <v>268.73538852794798</v>
      </c>
      <c r="TI99" s="66"/>
      <c r="TJ99" s="41">
        <v>3166.49824307484</v>
      </c>
      <c r="TK99" s="42">
        <v>287.49565699968298</v>
      </c>
      <c r="TL99" s="66"/>
      <c r="TM99" s="41">
        <v>3196.3127393155901</v>
      </c>
      <c r="TN99" s="42">
        <v>307.50739526819501</v>
      </c>
      <c r="TO99" s="66"/>
      <c r="TP99" s="41">
        <v>3256.52752379708</v>
      </c>
      <c r="TQ99" s="42">
        <v>330.929449690181</v>
      </c>
      <c r="TR99" s="66"/>
      <c r="TS99" s="41">
        <v>3356.1115999999902</v>
      </c>
      <c r="TT99" s="42">
        <v>347.51865553197302</v>
      </c>
      <c r="TV99" s="41">
        <v>3961.8667327335002</v>
      </c>
      <c r="TW99" s="42">
        <v>351.068479107516</v>
      </c>
      <c r="TX99" s="66"/>
      <c r="TY99" s="41">
        <v>3996.5083599711002</v>
      </c>
      <c r="TZ99" s="42">
        <v>367.79018047965502</v>
      </c>
      <c r="UA99" s="66"/>
      <c r="UB99" s="41">
        <v>4033.7647072086902</v>
      </c>
      <c r="UC99" s="42">
        <v>391.47241558804302</v>
      </c>
      <c r="UD99" s="66"/>
      <c r="UE99" s="41">
        <v>4073.0223344463002</v>
      </c>
      <c r="UF99" s="42">
        <v>416.76936521507298</v>
      </c>
      <c r="UG99" s="66"/>
      <c r="UH99" s="41">
        <v>4115.3183616838996</v>
      </c>
      <c r="UI99" s="42">
        <v>446.44895721276998</v>
      </c>
      <c r="UJ99" s="66"/>
      <c r="UK99" s="41">
        <v>4267.4805670449896</v>
      </c>
      <c r="UL99" s="42">
        <v>467.600056192154</v>
      </c>
      <c r="UN99" s="41">
        <v>4824.8817562984104</v>
      </c>
      <c r="UO99" s="42">
        <v>473.61682385899297</v>
      </c>
      <c r="UP99" s="66"/>
      <c r="UQ99" s="41">
        <v>4828.9890202984097</v>
      </c>
      <c r="UR99" s="42">
        <v>496.11716994024101</v>
      </c>
      <c r="US99" s="66"/>
      <c r="UT99" s="41">
        <v>4873.9416812105101</v>
      </c>
      <c r="UU99" s="42">
        <v>527.92815461362704</v>
      </c>
      <c r="UV99" s="66"/>
      <c r="UW99" s="41">
        <v>4921.2958781226098</v>
      </c>
      <c r="UX99" s="42">
        <v>561.94651807748596</v>
      </c>
      <c r="UY99" s="66"/>
      <c r="UZ99" s="41">
        <v>5013.6518879468003</v>
      </c>
      <c r="VA99" s="42">
        <v>601.91617838635705</v>
      </c>
      <c r="VB99" s="66"/>
      <c r="VC99" s="41">
        <v>5155.3803146460295</v>
      </c>
      <c r="VD99" s="42">
        <v>630.47818408804596</v>
      </c>
      <c r="VF99" s="41">
        <v>1391.93264482422</v>
      </c>
      <c r="VG99" s="42">
        <v>34.428999624599101</v>
      </c>
      <c r="VH99" s="66"/>
      <c r="VI99" s="41">
        <v>1417.9789596665501</v>
      </c>
      <c r="VJ99" s="42">
        <v>37.054488982668303</v>
      </c>
      <c r="VK99" s="66"/>
      <c r="VL99" s="41">
        <v>1481.8308229305001</v>
      </c>
      <c r="VM99" s="42">
        <v>38.574880224307201</v>
      </c>
      <c r="VN99" s="66"/>
      <c r="VO99" s="41">
        <v>1621.8235295997799</v>
      </c>
      <c r="VP99" s="42">
        <v>42.432476109001101</v>
      </c>
      <c r="VR99" s="41">
        <v>1692.1372589304201</v>
      </c>
      <c r="VS99" s="42">
        <v>50.807776347183903</v>
      </c>
      <c r="VT99" s="66"/>
      <c r="VU99" s="41">
        <v>1723.30425736491</v>
      </c>
      <c r="VV99" s="42">
        <v>54.636640217121197</v>
      </c>
      <c r="VW99" s="66"/>
      <c r="VX99" s="41">
        <v>1759.6131757994101</v>
      </c>
      <c r="VY99" s="42">
        <v>59.304666536440998</v>
      </c>
      <c r="VZ99" s="66"/>
      <c r="WA99" s="41">
        <v>1975.3059305470599</v>
      </c>
      <c r="WB99" s="42">
        <v>62.823029669805202</v>
      </c>
      <c r="WD99" s="41">
        <v>2141.80326136966</v>
      </c>
      <c r="WE99" s="42">
        <v>72.274600737999705</v>
      </c>
      <c r="WF99" s="66"/>
      <c r="WG99" s="41">
        <v>2179.53008137604</v>
      </c>
      <c r="WH99" s="42">
        <v>77.332609113566804</v>
      </c>
      <c r="WI99" s="66"/>
      <c r="WJ99" s="41">
        <v>2223.3381813824299</v>
      </c>
      <c r="WK99" s="42">
        <v>83.492975594644093</v>
      </c>
      <c r="WL99" s="66"/>
      <c r="WM99" s="41">
        <v>2418.90085748928</v>
      </c>
      <c r="WN99" s="42">
        <v>92.045096593567706</v>
      </c>
      <c r="WP99" s="41">
        <v>2609.0221596485899</v>
      </c>
      <c r="WQ99" s="42">
        <v>101.42909237227001</v>
      </c>
      <c r="WR99" s="66"/>
      <c r="WS99" s="41">
        <v>2655.5043125656898</v>
      </c>
      <c r="WT99" s="42">
        <v>108.774790751743</v>
      </c>
      <c r="WU99" s="66"/>
      <c r="WV99" s="41">
        <v>2709.5240654827799</v>
      </c>
      <c r="WW99" s="42">
        <v>117.733851459116</v>
      </c>
      <c r="WX99" s="66"/>
      <c r="WY99" s="41">
        <v>2770.1205499971002</v>
      </c>
      <c r="WZ99" s="42">
        <v>127.67514120195899</v>
      </c>
      <c r="XB99" s="41">
        <v>3325.26280045166</v>
      </c>
      <c r="XC99" s="42">
        <v>139.631065326841</v>
      </c>
      <c r="XD99" s="66"/>
      <c r="XE99" s="41">
        <v>3371.2464877677198</v>
      </c>
      <c r="XF99" s="42">
        <v>149.36330516056901</v>
      </c>
      <c r="XG99" s="66"/>
      <c r="XH99" s="41">
        <v>3437.9696063998499</v>
      </c>
      <c r="XI99" s="42">
        <v>161.235859510388</v>
      </c>
      <c r="XJ99" s="66"/>
      <c r="XK99" s="41">
        <v>3512.7080530319799</v>
      </c>
      <c r="XL99" s="42">
        <v>174.450750160642</v>
      </c>
      <c r="XN99" s="41">
        <v>4555.09381789699</v>
      </c>
      <c r="XO99" s="42">
        <v>232.19562718400499</v>
      </c>
      <c r="XP99" s="66"/>
      <c r="XQ99" s="41">
        <v>4617.2111361769603</v>
      </c>
      <c r="XR99" s="42">
        <v>248.17227677661401</v>
      </c>
      <c r="XS99" s="66"/>
      <c r="XT99" s="41">
        <v>4707.4290047369204</v>
      </c>
      <c r="XU99" s="42">
        <v>267.68228265818902</v>
      </c>
      <c r="XV99" s="66"/>
      <c r="XW99" s="41">
        <v>4808.4126964386996</v>
      </c>
      <c r="XX99" s="42">
        <v>289.50060674414402</v>
      </c>
      <c r="XZ99" s="41">
        <v>5948.14201664963</v>
      </c>
      <c r="YA99" s="42">
        <v>347.93815765870897</v>
      </c>
      <c r="YB99" s="66"/>
      <c r="YC99" s="41">
        <v>6011.99656457117</v>
      </c>
      <c r="YD99" s="42">
        <v>365.31747013754801</v>
      </c>
      <c r="YE99" s="66"/>
      <c r="YF99" s="41">
        <v>6093.8785044926999</v>
      </c>
      <c r="YG99" s="42">
        <v>390.15959067908</v>
      </c>
      <c r="YH99" s="66"/>
      <c r="YI99" s="41">
        <v>6182.0322524142402</v>
      </c>
      <c r="YJ99" s="42">
        <v>416.54018978654</v>
      </c>
      <c r="YK99" s="66"/>
      <c r="YL99" s="41">
        <v>6306.9497962573096</v>
      </c>
      <c r="YM99" s="42">
        <v>447.29395888169898</v>
      </c>
      <c r="YN99" s="66"/>
      <c r="YO99" s="41">
        <v>6446.0348000000004</v>
      </c>
      <c r="YP99" s="42">
        <v>481.68113424873098</v>
      </c>
      <c r="YR99" s="41">
        <v>7631.3094737055098</v>
      </c>
      <c r="YS99" s="42">
        <v>498.48692454976799</v>
      </c>
      <c r="YT99" s="66"/>
      <c r="YU99" s="41">
        <v>7708.1913779462502</v>
      </c>
      <c r="YV99" s="42">
        <v>521.20981376309601</v>
      </c>
      <c r="YW99" s="66"/>
      <c r="YX99" s="41">
        <v>7806.2936981869998</v>
      </c>
      <c r="YY99" s="42">
        <v>553.55029312714805</v>
      </c>
      <c r="YZ99" s="66"/>
      <c r="ZA99" s="41">
        <v>7911.7272024277499</v>
      </c>
      <c r="ZB99" s="42">
        <v>588.00080544005095</v>
      </c>
      <c r="ZC99" s="66"/>
      <c r="ZD99" s="41">
        <v>8234.9410404648406</v>
      </c>
      <c r="ZE99" s="42">
        <v>602.08867027799499</v>
      </c>
      <c r="ZF99" s="66"/>
      <c r="ZG99" s="41">
        <v>8199.2895245278396</v>
      </c>
      <c r="ZH99" s="42">
        <v>673.39634346395098</v>
      </c>
      <c r="ZJ99" s="41">
        <v>9514.7346128718109</v>
      </c>
      <c r="ZK99" s="42">
        <v>686.33301585741197</v>
      </c>
      <c r="ZL99" s="66"/>
      <c r="ZM99" s="41">
        <v>9605.2093601094202</v>
      </c>
      <c r="ZN99" s="42">
        <v>715.08457558382895</v>
      </c>
      <c r="ZO99" s="66"/>
      <c r="ZP99" s="41">
        <v>9720.0975473470207</v>
      </c>
      <c r="ZQ99" s="42">
        <v>755.914557269434</v>
      </c>
      <c r="ZR99" s="66"/>
      <c r="ZS99" s="41">
        <v>9843.3762945846102</v>
      </c>
      <c r="ZT99" s="42">
        <v>799.47201099550705</v>
      </c>
      <c r="ZU99" s="66"/>
      <c r="ZV99" s="41">
        <v>9985.5622418222101</v>
      </c>
      <c r="ZW99" s="42">
        <v>850.52250541629996</v>
      </c>
      <c r="ZX99" s="66"/>
      <c r="ZY99" s="41">
        <v>10179.789367044999</v>
      </c>
      <c r="ZZ99" s="42">
        <v>907.87697659353898</v>
      </c>
      <c r="AAB99" s="41">
        <v>11533.019279465499</v>
      </c>
      <c r="AAC99" s="42">
        <v>926.02172736380601</v>
      </c>
      <c r="AAD99" s="66"/>
      <c r="AAE99" s="41">
        <v>11604.1262874656</v>
      </c>
      <c r="AAF99" s="42">
        <v>964.72740598015503</v>
      </c>
      <c r="AAG99" s="66"/>
      <c r="AAH99" s="41">
        <v>11742.2371563776</v>
      </c>
      <c r="AAI99" s="42">
        <v>1019.57747539941</v>
      </c>
      <c r="AAJ99" s="66"/>
      <c r="AAK99" s="41">
        <v>12123.7449272678</v>
      </c>
      <c r="AAL99" s="42">
        <v>1033.21932470417</v>
      </c>
      <c r="AAM99" s="66"/>
      <c r="AAN99" s="41">
        <v>12102.640611114</v>
      </c>
      <c r="AAO99" s="42">
        <v>1146.9341305688799</v>
      </c>
      <c r="AAP99" s="66"/>
      <c r="AAQ99" s="41">
        <v>12294.849514646001</v>
      </c>
      <c r="AAR99" s="42">
        <v>1224.2609596382099</v>
      </c>
      <c r="AAT99" s="91">
        <v>2813.9009754694198</v>
      </c>
      <c r="AAU99" s="92">
        <v>102.503887312746</v>
      </c>
      <c r="AAV99" s="80"/>
      <c r="AAW99" s="91">
        <v>2914.4004364257798</v>
      </c>
      <c r="AAX99" s="92">
        <v>103.665653024515</v>
      </c>
      <c r="AAY99" s="80"/>
      <c r="AAZ99" s="91">
        <v>2975.8940142943802</v>
      </c>
      <c r="ABA99" s="92">
        <v>109.72623534579699</v>
      </c>
      <c r="ABB99" s="80"/>
      <c r="ABC99" s="91">
        <v>3226.48447915409</v>
      </c>
      <c r="ABD99" s="92">
        <v>119.84854749105899</v>
      </c>
      <c r="ABF99" s="110">
        <v>3404.2366242091098</v>
      </c>
      <c r="ABG99" s="111">
        <v>148.49448532306101</v>
      </c>
      <c r="ABH99" s="99"/>
      <c r="ABI99" s="110">
        <v>3523.68305013904</v>
      </c>
      <c r="ABJ99" s="111">
        <v>150.03810998447699</v>
      </c>
      <c r="ABK99" s="99"/>
      <c r="ABL99" s="110">
        <v>3530.2730167095301</v>
      </c>
      <c r="ABM99" s="111">
        <v>164.78819418744999</v>
      </c>
      <c r="ABN99" s="99"/>
      <c r="ABO99" s="110">
        <v>3983.1663156148302</v>
      </c>
      <c r="ABP99" s="111">
        <v>167.18621922668299</v>
      </c>
      <c r="ABR99" s="129">
        <v>4267.4523570339097</v>
      </c>
      <c r="ABS99" s="130">
        <v>210.833613553383</v>
      </c>
      <c r="ABT99" s="118"/>
      <c r="ABU99" s="129">
        <v>4410.5444116040098</v>
      </c>
      <c r="ABV99" s="130">
        <v>212.35139505757201</v>
      </c>
      <c r="ABW99" s="118"/>
      <c r="ABX99" s="129">
        <v>4495.0811609289203</v>
      </c>
      <c r="ABY99" s="130">
        <v>223.757554070916</v>
      </c>
      <c r="ABZ99" s="118"/>
      <c r="ACA99" s="129">
        <v>4947.8874800000003</v>
      </c>
      <c r="ACB99" s="130">
        <v>234.933743987318</v>
      </c>
      <c r="ACD99" s="148">
        <v>5210.7789462957298</v>
      </c>
      <c r="ACE99" s="149">
        <v>293.95130478511101</v>
      </c>
      <c r="ACF99" s="137"/>
      <c r="ACG99" s="148">
        <v>5294.1552897127303</v>
      </c>
      <c r="ACH99" s="149">
        <v>307.866693037679</v>
      </c>
      <c r="ACI99" s="137"/>
      <c r="ACJ99" s="148">
        <v>5393.9528171297197</v>
      </c>
      <c r="ACK99" s="149">
        <v>324.81537518966599</v>
      </c>
      <c r="ACL99" s="137"/>
      <c r="ACM99" s="148">
        <v>5611.9398100275903</v>
      </c>
      <c r="ACN99" s="149">
        <v>331.128382966142</v>
      </c>
      <c r="ACP99" s="167">
        <v>6595.32897476366</v>
      </c>
      <c r="ACQ99" s="168">
        <v>407.35121413433302</v>
      </c>
      <c r="ACR99" s="156"/>
      <c r="ACS99" s="167">
        <v>6687.9364657638498</v>
      </c>
      <c r="ACT99" s="168">
        <v>425.51566173328399</v>
      </c>
      <c r="ACU99" s="156"/>
      <c r="ACV99" s="167">
        <v>6931.9381996138</v>
      </c>
      <c r="ACW99" s="168">
        <v>431.45077882825399</v>
      </c>
      <c r="ACX99" s="156"/>
      <c r="ACY99" s="167">
        <v>7076.7050262405301</v>
      </c>
      <c r="ACZ99" s="168">
        <v>455.98076862880703</v>
      </c>
      <c r="ADB99" s="186">
        <v>9013.47517332385</v>
      </c>
      <c r="ADC99" s="187">
        <v>673.033970584391</v>
      </c>
      <c r="ADD99" s="175"/>
      <c r="ADE99" s="186">
        <v>9137.5641867366103</v>
      </c>
      <c r="ADF99" s="187">
        <v>702.59318111859102</v>
      </c>
      <c r="ADG99" s="175"/>
      <c r="ADH99" s="186">
        <v>9300.1177911621799</v>
      </c>
      <c r="ADI99" s="187">
        <v>739.35507452472496</v>
      </c>
      <c r="ADJ99" s="175"/>
      <c r="ADK99" s="186">
        <v>9660.8114000000005</v>
      </c>
      <c r="ADL99" s="187">
        <v>751.91249078900398</v>
      </c>
      <c r="ADN99" s="205">
        <v>11732.680801193001</v>
      </c>
      <c r="ADO99" s="206">
        <v>1014.41195937458</v>
      </c>
      <c r="ADP99" s="194"/>
      <c r="ADQ99" s="205">
        <v>12052.599372910399</v>
      </c>
      <c r="ADR99" s="206">
        <v>1007.83264994323</v>
      </c>
      <c r="ADS99" s="194"/>
      <c r="ADT99" s="205">
        <v>12014.3084077937</v>
      </c>
      <c r="ADU99" s="206">
        <v>1092.32177886042</v>
      </c>
      <c r="ADV99" s="194"/>
      <c r="ADW99" s="205">
        <v>12188.8728926941</v>
      </c>
      <c r="ADX99" s="206">
        <v>1141.12208866828</v>
      </c>
      <c r="ADY99" s="194"/>
      <c r="ADZ99" s="205">
        <v>12641.7027363487</v>
      </c>
      <c r="AEA99" s="206">
        <v>1155.02549965755</v>
      </c>
      <c r="AEB99" s="194"/>
      <c r="AEC99" s="205">
        <v>12905.66316</v>
      </c>
      <c r="AED99" s="206">
        <v>1218.4237252217299</v>
      </c>
      <c r="AEF99" s="224">
        <v>14886.5132794479</v>
      </c>
      <c r="AEG99" s="225">
        <v>1454.22552023661</v>
      </c>
      <c r="AEH99" s="213"/>
      <c r="AEI99" s="224">
        <v>15025.3586217109</v>
      </c>
      <c r="AEJ99" s="225">
        <v>1496.5923135738101</v>
      </c>
      <c r="AEK99" s="213"/>
      <c r="AEL99" s="224">
        <v>15211.727650373899</v>
      </c>
      <c r="AEM99" s="225">
        <v>1555.9204632006999</v>
      </c>
      <c r="AEN99" s="213"/>
      <c r="AEO99" s="224">
        <v>15680.933358645199</v>
      </c>
      <c r="AEP99" s="225">
        <v>1559.5327170743501</v>
      </c>
      <c r="AEQ99" s="213"/>
      <c r="AER99" s="224">
        <v>15952.057090536</v>
      </c>
      <c r="AES99" s="225">
        <v>1633.21248967619</v>
      </c>
      <c r="AET99" s="213"/>
      <c r="AEU99" s="224">
        <v>16234.3634184813</v>
      </c>
      <c r="AEV99" s="225">
        <v>1714.6976012007101</v>
      </c>
      <c r="AEX99" s="243">
        <v>18692.0566755078</v>
      </c>
      <c r="AEY99" s="244">
        <v>1929.04682298014</v>
      </c>
      <c r="AEZ99" s="232"/>
      <c r="AFA99" s="243">
        <v>18559.176852962799</v>
      </c>
      <c r="AFB99" s="244">
        <v>2057.0244581616498</v>
      </c>
      <c r="AFC99" s="232"/>
      <c r="AFD99" s="243">
        <v>19081.089464653702</v>
      </c>
      <c r="AFE99" s="244">
        <v>2053.0342201297699</v>
      </c>
      <c r="AFF99" s="232"/>
      <c r="AFG99" s="243">
        <v>19321.3762712266</v>
      </c>
      <c r="AFH99" s="244">
        <v>2130.6406255541101</v>
      </c>
      <c r="AFI99" s="232"/>
      <c r="AFJ99" s="243">
        <v>19266.793817464499</v>
      </c>
      <c r="AFK99" s="244">
        <v>2307.4496111981898</v>
      </c>
      <c r="AFL99" s="232"/>
      <c r="AFM99" s="243">
        <v>19949.311600000001</v>
      </c>
      <c r="AFN99" s="244">
        <v>2327.3436901590298</v>
      </c>
      <c r="AFP99" s="263">
        <v>22610.8275768809</v>
      </c>
      <c r="AFQ99" s="264">
        <v>2598.46693122242</v>
      </c>
      <c r="AFR99" s="251"/>
      <c r="AFS99" s="263">
        <v>22420.5578143967</v>
      </c>
      <c r="AFT99" s="264">
        <v>2768.0676617232298</v>
      </c>
      <c r="AFU99" s="251"/>
      <c r="AFV99" s="263">
        <v>23049.0093376232</v>
      </c>
      <c r="AFW99" s="264">
        <v>2762.1862234018399</v>
      </c>
      <c r="AFX99" s="251"/>
      <c r="AFY99" s="263">
        <v>23337.542189565502</v>
      </c>
      <c r="AFZ99" s="264">
        <v>2866.2301867233</v>
      </c>
      <c r="AGA99" s="251"/>
      <c r="AGB99" s="263">
        <v>23301.687229649498</v>
      </c>
      <c r="AGC99" s="264">
        <v>3106.6272681331402</v>
      </c>
      <c r="AGD99" s="251"/>
      <c r="AGE99" s="263">
        <v>24091.631300000001</v>
      </c>
      <c r="AGF99" s="264">
        <v>3130.1980569433499</v>
      </c>
      <c r="AGH99" s="41"/>
      <c r="AGI99" s="42"/>
      <c r="AGK99" s="41"/>
      <c r="AGL99" s="42"/>
      <c r="AGN99" s="41"/>
      <c r="AGO99" s="42"/>
      <c r="AGQ99" s="41"/>
      <c r="AGR99" s="42"/>
      <c r="AGT99" s="41"/>
      <c r="AGU99" s="42"/>
      <c r="AGW99" s="41"/>
      <c r="AGX99" s="42"/>
      <c r="AGZ99" s="41"/>
      <c r="AHA99" s="42"/>
      <c r="AHC99" s="41"/>
      <c r="AHD99" s="42"/>
      <c r="AHF99" s="41"/>
      <c r="AHG99" s="42"/>
      <c r="AHI99" s="41"/>
      <c r="AHJ99" s="42"/>
      <c r="AHL99" s="41"/>
      <c r="AHM99" s="42"/>
      <c r="AHO99" s="41"/>
      <c r="AHP99" s="42"/>
      <c r="AHR99" s="41"/>
      <c r="AHS99" s="42"/>
      <c r="AHU99" s="41"/>
      <c r="AHV99" s="42"/>
      <c r="AHX99" s="41"/>
      <c r="AHY99" s="42"/>
      <c r="AIA99" s="41"/>
      <c r="AIB99" s="42"/>
      <c r="AID99" s="41"/>
      <c r="AIE99" s="42"/>
      <c r="AIG99" s="41"/>
      <c r="AIH99" s="42"/>
      <c r="AIJ99" s="41"/>
      <c r="AIK99" s="42"/>
      <c r="AIM99" s="41"/>
      <c r="AIN99" s="42"/>
      <c r="AIP99" s="41"/>
      <c r="AIQ99" s="42"/>
      <c r="AIS99" s="41"/>
      <c r="AIT99" s="42"/>
      <c r="AIV99" s="41"/>
      <c r="AIW99" s="42"/>
      <c r="AIY99" s="41"/>
      <c r="AIZ99" s="42"/>
      <c r="AJB99" s="41"/>
      <c r="AJC99" s="42"/>
      <c r="AJE99" s="41"/>
      <c r="AJF99" s="42"/>
      <c r="AJH99" s="41"/>
      <c r="AJI99" s="42"/>
      <c r="AJK99" s="41"/>
      <c r="AJL99" s="42"/>
      <c r="AJN99" s="41"/>
      <c r="AJO99" s="42"/>
      <c r="AJQ99" s="41"/>
      <c r="AJR99" s="42"/>
      <c r="AJT99" s="41"/>
      <c r="AJU99" s="42"/>
      <c r="AJW99" s="41"/>
      <c r="AJX99" s="42"/>
      <c r="AJZ99" s="41"/>
      <c r="AKA99" s="42"/>
      <c r="AKC99" s="41"/>
      <c r="AKD99" s="42"/>
      <c r="AKF99" s="41"/>
      <c r="AKG99" s="42"/>
      <c r="AKI99" s="41"/>
      <c r="AKJ99" s="42"/>
      <c r="AKL99" s="41"/>
      <c r="AKM99" s="42"/>
      <c r="AKN99" s="66"/>
      <c r="AKO99" s="41"/>
      <c r="AKP99" s="42"/>
      <c r="AKQ99" s="66"/>
      <c r="AKR99" s="41"/>
      <c r="AKS99" s="42"/>
      <c r="AKU99" s="41"/>
      <c r="AKV99" s="42"/>
      <c r="AKW99" s="66"/>
      <c r="AKX99" s="41"/>
      <c r="AKY99" s="42"/>
      <c r="AKZ99" s="66"/>
      <c r="ALA99" s="41"/>
      <c r="ALB99" s="42"/>
      <c r="ALD99" s="41"/>
      <c r="ALE99" s="42"/>
      <c r="ALF99" s="66"/>
      <c r="ALG99" s="41"/>
      <c r="ALH99" s="42"/>
      <c r="ALI99" s="66"/>
      <c r="ALJ99" s="41"/>
      <c r="ALK99" s="42"/>
      <c r="ALM99" s="41"/>
      <c r="ALN99" s="42"/>
      <c r="ALO99" s="66"/>
      <c r="ALP99" s="41"/>
      <c r="ALQ99" s="42"/>
      <c r="ALR99" s="66"/>
      <c r="ALS99" s="41"/>
      <c r="ALT99" s="42"/>
      <c r="ALV99" s="41"/>
      <c r="ALW99" s="42"/>
      <c r="ALX99" s="66"/>
      <c r="ALY99" s="41"/>
      <c r="ALZ99" s="42"/>
      <c r="AMA99" s="66"/>
      <c r="AMB99" s="41"/>
      <c r="AMC99" s="42"/>
      <c r="AME99" s="41"/>
      <c r="AMF99" s="42"/>
      <c r="AMG99" s="66"/>
      <c r="AMH99" s="41"/>
      <c r="AMI99" s="42"/>
      <c r="AMJ99" s="66"/>
      <c r="AMK99" s="41"/>
      <c r="AML99" s="42"/>
      <c r="AMN99" s="41"/>
      <c r="AMO99" s="42"/>
      <c r="AMP99" s="66"/>
      <c r="AMQ99" s="41"/>
      <c r="AMR99" s="42"/>
      <c r="AMS99" s="66"/>
      <c r="AMT99" s="41"/>
      <c r="AMU99" s="42"/>
      <c r="AMW99" s="41"/>
      <c r="AMX99" s="42"/>
      <c r="AMY99" s="66"/>
      <c r="AMZ99" s="41"/>
      <c r="ANA99" s="42"/>
      <c r="ANB99" s="66"/>
      <c r="ANC99" s="41"/>
      <c r="AND99" s="42"/>
      <c r="ANF99" s="41"/>
      <c r="ANG99" s="42"/>
      <c r="ANH99" s="66"/>
      <c r="ANI99" s="41"/>
      <c r="ANJ99" s="42"/>
      <c r="ANK99" s="66"/>
      <c r="ANL99" s="41"/>
      <c r="ANM99" s="42"/>
      <c r="ANO99" s="41"/>
      <c r="ANP99" s="42"/>
      <c r="ANQ99" s="66"/>
      <c r="ANR99" s="41"/>
      <c r="ANS99" s="42"/>
      <c r="ANT99" s="66"/>
      <c r="ANU99" s="41"/>
      <c r="ANV99" s="42"/>
      <c r="ANX99" s="41"/>
      <c r="ANY99" s="42"/>
      <c r="ANZ99" s="66"/>
      <c r="AOA99" s="41"/>
      <c r="AOB99" s="42"/>
      <c r="AOC99" s="66"/>
      <c r="AOD99" s="41"/>
      <c r="AOE99" s="42"/>
      <c r="AOG99" s="41"/>
      <c r="AOH99" s="42"/>
      <c r="AOI99" s="66"/>
      <c r="AOJ99" s="41"/>
      <c r="AOK99" s="42"/>
      <c r="AOL99" s="66"/>
      <c r="AOM99" s="41"/>
      <c r="AON99" s="42"/>
      <c r="AOP99" s="41"/>
      <c r="AOQ99" s="42"/>
      <c r="AOS99" s="41"/>
      <c r="AOT99" s="42"/>
      <c r="AOV99" s="41"/>
      <c r="AOW99" s="42"/>
      <c r="AOY99" s="41"/>
      <c r="AOZ99" s="42"/>
      <c r="APB99" s="41"/>
      <c r="APC99" s="42"/>
      <c r="APE99" s="41"/>
      <c r="APF99" s="42"/>
      <c r="APH99" s="41"/>
      <c r="API99" s="42"/>
      <c r="APK99" s="41"/>
      <c r="APL99" s="42"/>
      <c r="APN99" s="41"/>
      <c r="APO99" s="42"/>
      <c r="APQ99" s="41"/>
      <c r="APR99" s="42"/>
      <c r="APT99" s="41"/>
      <c r="APU99" s="42"/>
      <c r="APW99" s="41"/>
      <c r="APX99" s="42"/>
      <c r="APZ99" s="41"/>
      <c r="AQA99" s="42"/>
      <c r="AQC99" s="41"/>
      <c r="AQD99" s="42"/>
      <c r="AQF99" s="41"/>
      <c r="AQG99" s="42"/>
      <c r="AQI99" s="41"/>
      <c r="AQJ99" s="42"/>
      <c r="AQL99" s="41"/>
      <c r="AQM99" s="42"/>
      <c r="AQO99" s="41"/>
      <c r="AQP99" s="42"/>
      <c r="AQR99" s="41"/>
      <c r="AQS99" s="42"/>
      <c r="AQU99" s="41"/>
      <c r="AQV99" s="42"/>
      <c r="AQX99" s="41"/>
      <c r="AQY99" s="42"/>
      <c r="ARA99" s="41"/>
      <c r="ARB99" s="42"/>
      <c r="ARD99" s="41"/>
      <c r="ARE99" s="42"/>
      <c r="ARG99" s="41"/>
      <c r="ARH99" s="42"/>
      <c r="ARJ99" s="41"/>
      <c r="ARK99" s="42"/>
      <c r="ARM99" s="41"/>
      <c r="ARN99" s="42"/>
      <c r="ARP99" s="41"/>
      <c r="ARQ99" s="42"/>
      <c r="ARS99" s="41"/>
      <c r="ART99" s="42"/>
      <c r="ARV99" s="41"/>
      <c r="ARW99" s="42"/>
      <c r="ARY99" s="41"/>
      <c r="ARZ99" s="42"/>
      <c r="ASB99" s="41"/>
      <c r="ASC99" s="42"/>
      <c r="ASE99" s="41"/>
      <c r="ASF99" s="42"/>
      <c r="ASH99" s="41"/>
      <c r="ASI99" s="42"/>
      <c r="ASK99" s="41"/>
      <c r="ASL99" s="42"/>
      <c r="ASN99" s="41"/>
      <c r="ASO99" s="42"/>
      <c r="ASQ99" s="41"/>
      <c r="ASR99" s="42"/>
      <c r="AST99" s="41"/>
      <c r="ASU99" s="42"/>
      <c r="ASW99" s="41"/>
      <c r="ASX99" s="42"/>
      <c r="ASZ99" s="41"/>
      <c r="ATA99" s="42"/>
      <c r="ATC99" s="41"/>
      <c r="ATD99" s="42"/>
      <c r="ATF99" s="41"/>
      <c r="ATG99" s="42"/>
      <c r="ATI99" s="41"/>
      <c r="ATJ99" s="42"/>
      <c r="ATL99" s="41"/>
      <c r="ATM99" s="42"/>
      <c r="ATO99" s="41"/>
      <c r="ATP99" s="42"/>
      <c r="ATR99" s="41"/>
      <c r="ATS99" s="42"/>
      <c r="ATU99" s="41"/>
      <c r="ATV99" s="42"/>
      <c r="ATX99" s="41"/>
      <c r="ATY99" s="42"/>
      <c r="AUA99" s="41"/>
      <c r="AUB99" s="42"/>
      <c r="AUD99" s="41"/>
      <c r="AUE99" s="42"/>
      <c r="AUG99" s="41"/>
      <c r="AUH99" s="42"/>
      <c r="AUJ99" s="41"/>
      <c r="AUK99" s="42"/>
      <c r="AUM99" s="41"/>
      <c r="AUN99" s="42"/>
      <c r="AUP99" s="41"/>
      <c r="AUQ99" s="42"/>
      <c r="AUS99" s="41"/>
      <c r="AUT99" s="42"/>
      <c r="AUV99" s="41"/>
      <c r="AUW99" s="42"/>
      <c r="AUY99" s="41"/>
      <c r="AUZ99" s="42"/>
      <c r="AVB99" s="41"/>
      <c r="AVC99" s="42"/>
      <c r="AVE99" s="41"/>
      <c r="AVF99" s="42"/>
      <c r="AVH99" s="41"/>
      <c r="AVI99" s="42"/>
      <c r="AVK99" s="41"/>
      <c r="AVL99" s="42"/>
      <c r="AVN99" s="41"/>
      <c r="AVO99" s="42"/>
      <c r="AVQ99" s="41"/>
      <c r="AVR99" s="42"/>
      <c r="AVT99" s="41"/>
      <c r="AVU99" s="42"/>
      <c r="AVW99" s="41"/>
      <c r="AVX99" s="42"/>
      <c r="AVZ99" s="41"/>
      <c r="AWA99" s="42"/>
      <c r="AWC99" s="41"/>
      <c r="AWD99" s="42"/>
      <c r="AWF99" s="41"/>
      <c r="AWG99" s="42"/>
      <c r="AWH99" s="66"/>
      <c r="AWI99" s="41"/>
      <c r="AWJ99" s="42"/>
      <c r="AWK99" s="66"/>
      <c r="AWL99" s="41"/>
      <c r="AWM99" s="42"/>
      <c r="AWO99" s="41"/>
      <c r="AWP99" s="42"/>
      <c r="AWQ99" s="66"/>
      <c r="AWR99" s="41"/>
      <c r="AWS99" s="42"/>
      <c r="AWT99" s="66"/>
      <c r="AWU99" s="41"/>
      <c r="AWV99" s="42"/>
      <c r="AWX99" s="41"/>
      <c r="AWY99" s="42"/>
      <c r="AWZ99" s="66"/>
      <c r="AXA99" s="41"/>
      <c r="AXB99" s="42"/>
      <c r="AXC99" s="66"/>
      <c r="AXD99" s="41"/>
      <c r="AXE99" s="42"/>
      <c r="AXG99" s="41"/>
      <c r="AXH99" s="42"/>
      <c r="AXI99" s="66"/>
      <c r="AXJ99" s="41"/>
      <c r="AXK99" s="42"/>
      <c r="AXL99" s="66"/>
      <c r="AXM99" s="41"/>
      <c r="AXN99" s="42"/>
      <c r="AXP99" s="41"/>
      <c r="AXQ99" s="42"/>
      <c r="AXR99" s="66"/>
      <c r="AXS99" s="41"/>
      <c r="AXT99" s="42"/>
      <c r="AXU99" s="66"/>
      <c r="AXV99" s="41"/>
      <c r="AXW99" s="42"/>
      <c r="AXY99" s="41"/>
      <c r="AXZ99" s="42"/>
      <c r="AYA99" s="66"/>
      <c r="AYB99" s="41"/>
      <c r="AYC99" s="42"/>
      <c r="AYD99" s="66"/>
      <c r="AYE99" s="41"/>
      <c r="AYF99" s="42"/>
      <c r="AYH99" s="41"/>
      <c r="AYI99" s="42"/>
      <c r="AYJ99" s="66"/>
      <c r="AYK99" s="41"/>
      <c r="AYL99" s="42"/>
      <c r="AYM99" s="66"/>
      <c r="AYN99" s="41"/>
      <c r="AYO99" s="42"/>
      <c r="AYQ99" s="41"/>
      <c r="AYR99" s="42"/>
      <c r="AYS99" s="66"/>
      <c r="AYT99" s="41"/>
      <c r="AYU99" s="42"/>
      <c r="AYV99" s="66"/>
      <c r="AYW99" s="41"/>
      <c r="AYX99" s="42"/>
      <c r="AYZ99" s="41"/>
      <c r="AZA99" s="42"/>
      <c r="AZB99" s="66"/>
      <c r="AZC99" s="41"/>
      <c r="AZD99" s="42"/>
      <c r="AZE99" s="66"/>
      <c r="AZF99" s="41"/>
      <c r="AZG99" s="42"/>
      <c r="AZI99" s="41"/>
      <c r="AZJ99" s="42"/>
      <c r="AZK99" s="66"/>
      <c r="AZL99" s="41"/>
      <c r="AZM99" s="42"/>
      <c r="AZN99" s="66"/>
      <c r="AZO99" s="41"/>
      <c r="AZP99" s="42"/>
      <c r="AZR99" s="41"/>
      <c r="AZS99" s="42"/>
      <c r="AZT99" s="66"/>
      <c r="AZU99" s="41"/>
      <c r="AZV99" s="42"/>
      <c r="AZW99" s="66"/>
      <c r="AZX99" s="41"/>
      <c r="AZY99" s="42"/>
    </row>
    <row r="100" spans="2:1377" x14ac:dyDescent="0.15">
      <c r="B100" s="41">
        <v>761.80240107176405</v>
      </c>
      <c r="C100" s="42">
        <v>20.6066746603178</v>
      </c>
      <c r="E100" s="41">
        <v>779.14737791410403</v>
      </c>
      <c r="F100" s="42">
        <v>22.176480527001001</v>
      </c>
      <c r="H100" s="41">
        <v>819.79477501995098</v>
      </c>
      <c r="I100" s="42">
        <v>23.040358280464801</v>
      </c>
      <c r="J100" s="66"/>
      <c r="K100" s="41">
        <v>909.11901164293101</v>
      </c>
      <c r="L100" s="42">
        <v>25.343166638092399</v>
      </c>
      <c r="N100" s="41">
        <v>931.76460206287402</v>
      </c>
      <c r="O100" s="42">
        <v>30.411138366757399</v>
      </c>
      <c r="P100" s="66"/>
      <c r="Q100" s="41">
        <v>952.78003949736603</v>
      </c>
      <c r="R100" s="42">
        <v>32.700475798301802</v>
      </c>
      <c r="S100" s="66"/>
      <c r="T100" s="41">
        <v>976.678356931861</v>
      </c>
      <c r="U100" s="42">
        <v>35.491468934427402</v>
      </c>
      <c r="V100" s="66"/>
      <c r="W100" s="41">
        <v>1113.81998797232</v>
      </c>
      <c r="X100" s="42">
        <v>37.523022711869402</v>
      </c>
      <c r="Z100" s="41">
        <v>1193.3907405426</v>
      </c>
      <c r="AA100" s="42">
        <v>43.261353772796298</v>
      </c>
      <c r="AB100" s="66"/>
      <c r="AC100" s="41">
        <v>1219.5157765489901</v>
      </c>
      <c r="AD100" s="42">
        <v>46.285622417508897</v>
      </c>
      <c r="AE100" s="66"/>
      <c r="AF100" s="41">
        <v>1249.1403325553699</v>
      </c>
      <c r="AG100" s="42">
        <v>49.968881183988401</v>
      </c>
      <c r="AH100" s="66"/>
      <c r="AI100" s="41">
        <v>1372.7751454762199</v>
      </c>
      <c r="AJ100" s="42">
        <v>55.0853880779542</v>
      </c>
      <c r="AL100" s="41">
        <v>1449.5153614947601</v>
      </c>
      <c r="AM100" s="42">
        <v>60.712764546858502</v>
      </c>
      <c r="AN100" s="66"/>
      <c r="AO100" s="41">
        <v>1481.49528441185</v>
      </c>
      <c r="AP100" s="42">
        <v>65.104944077921303</v>
      </c>
      <c r="AQ100" s="66"/>
      <c r="AR100" s="41">
        <v>1517.7856073289499</v>
      </c>
      <c r="AS100" s="42">
        <v>70.461608630817494</v>
      </c>
      <c r="AT100" s="66"/>
      <c r="AU100" s="41">
        <v>1558.08841041389</v>
      </c>
      <c r="AV100" s="42">
        <v>76.405482166531996</v>
      </c>
      <c r="AX100" s="41">
        <v>1863.2366663626101</v>
      </c>
      <c r="AY100" s="42">
        <v>83.580523403838498</v>
      </c>
      <c r="AZ100" s="66"/>
      <c r="BA100" s="41">
        <v>1891.81767767867</v>
      </c>
      <c r="BB100" s="42">
        <v>89.399386346984301</v>
      </c>
      <c r="BC100" s="66"/>
      <c r="BD100" s="41">
        <v>1937.2654803108001</v>
      </c>
      <c r="BE100" s="42">
        <v>96.4981027747735</v>
      </c>
      <c r="BF100" s="66"/>
      <c r="BG100" s="41">
        <v>1987.65518388841</v>
      </c>
      <c r="BH100" s="42">
        <v>104.398958670564</v>
      </c>
      <c r="BJ100" s="41">
        <v>2559.4876784360399</v>
      </c>
      <c r="BK100" s="42">
        <v>138.989941902384</v>
      </c>
      <c r="BL100" s="66"/>
      <c r="BM100" s="41">
        <v>2598.4014287160198</v>
      </c>
      <c r="BN100" s="42">
        <v>148.542372361681</v>
      </c>
      <c r="BO100" s="66"/>
      <c r="BP100" s="41">
        <v>2660.25220927598</v>
      </c>
      <c r="BQ100" s="42">
        <v>160.20767846087199</v>
      </c>
      <c r="BR100" s="66"/>
      <c r="BS100" s="41">
        <v>2728.7730057488502</v>
      </c>
      <c r="BT100" s="42">
        <v>173.25234590590901</v>
      </c>
      <c r="BV100" s="41">
        <v>3352.9108103477402</v>
      </c>
      <c r="BW100" s="42">
        <v>208.283050613303</v>
      </c>
      <c r="BX100" s="66"/>
      <c r="BY100" s="41">
        <v>3395.1915262692801</v>
      </c>
      <c r="BZ100" s="42">
        <v>218.67425566158599</v>
      </c>
      <c r="CA100" s="66"/>
      <c r="CB100" s="41">
        <v>3447.0766421908102</v>
      </c>
      <c r="CC100" s="42">
        <v>233.52758819650501</v>
      </c>
      <c r="CD100" s="66"/>
      <c r="CE100" s="41">
        <v>3502.7647581123601</v>
      </c>
      <c r="CF100" s="42">
        <v>249.300180376231</v>
      </c>
      <c r="CG100" s="66"/>
      <c r="CH100" s="41">
        <v>3589.0849899554401</v>
      </c>
      <c r="CI100" s="42">
        <v>267.68754364158701</v>
      </c>
      <c r="CJ100" s="66"/>
      <c r="CK100" s="41">
        <v>3739.0204148961998</v>
      </c>
      <c r="CL100" s="42">
        <v>281.13389512516102</v>
      </c>
      <c r="CN100" s="41">
        <v>4358.5844850936301</v>
      </c>
      <c r="CO100" s="42">
        <v>298.42116502109502</v>
      </c>
      <c r="CP100" s="66"/>
      <c r="CQ100" s="41">
        <v>4411.1958283343702</v>
      </c>
      <c r="CR100" s="42">
        <v>312.00750156602999</v>
      </c>
      <c r="CS100" s="66"/>
      <c r="CT100" s="41">
        <v>4475.5517215751197</v>
      </c>
      <c r="CU100" s="42">
        <v>331.344277571173</v>
      </c>
      <c r="CV100" s="66"/>
      <c r="CW100" s="41">
        <v>4544.4613898158595</v>
      </c>
      <c r="CX100" s="42">
        <v>351.94194318034602</v>
      </c>
      <c r="CY100" s="66"/>
      <c r="CZ100" s="41">
        <v>4759.2732010195996</v>
      </c>
      <c r="DA100" s="42">
        <v>359.66228309567202</v>
      </c>
      <c r="DB100" s="66"/>
      <c r="DC100" s="41">
        <v>4800.8036999999904</v>
      </c>
      <c r="DD100" s="42">
        <v>393.73246954212902</v>
      </c>
      <c r="DF100" s="41">
        <v>5488.8537244808704</v>
      </c>
      <c r="DG100" s="42">
        <v>410.895145242593</v>
      </c>
      <c r="DH100" s="66"/>
      <c r="DI100" s="41">
        <v>5552.3611817184801</v>
      </c>
      <c r="DJ100" s="42">
        <v>428.08628889393498</v>
      </c>
      <c r="DK100" s="66"/>
      <c r="DL100" s="41">
        <v>5629.7533389560904</v>
      </c>
      <c r="DM100" s="42">
        <v>452.49918605988398</v>
      </c>
      <c r="DN100" s="66"/>
      <c r="DO100" s="41">
        <v>5833.3016679064904</v>
      </c>
      <c r="DP100" s="42">
        <v>457.72651269868902</v>
      </c>
      <c r="DQ100" s="66"/>
      <c r="DR100" s="41">
        <v>5806.3893534312701</v>
      </c>
      <c r="DS100" s="42">
        <v>509.06382284073698</v>
      </c>
      <c r="DT100" s="66"/>
      <c r="DU100" s="41">
        <v>6014.1768600847699</v>
      </c>
      <c r="DV100" s="42">
        <v>531.65582655861101</v>
      </c>
      <c r="DX100" s="41">
        <v>6669.1752958265097</v>
      </c>
      <c r="DY100" s="42">
        <v>554.38481007180803</v>
      </c>
      <c r="DZ100" s="66"/>
      <c r="EA100" s="41">
        <v>6707.9215558264996</v>
      </c>
      <c r="EB100" s="42">
        <v>577.52543089181597</v>
      </c>
      <c r="EC100" s="66"/>
      <c r="ED100" s="41">
        <v>6801.0371887386</v>
      </c>
      <c r="EE100" s="42">
        <v>610.32121203736995</v>
      </c>
      <c r="EF100" s="66"/>
      <c r="EG100" s="41">
        <v>7046.2753603870096</v>
      </c>
      <c r="EH100" s="42">
        <v>617.26727423537898</v>
      </c>
      <c r="EI100" s="66"/>
      <c r="EJ100" s="41">
        <v>7054.8462274748899</v>
      </c>
      <c r="EK100" s="42">
        <v>686.46834478026199</v>
      </c>
      <c r="EL100" s="66"/>
      <c r="EM100" s="41">
        <v>7263.3275848691101</v>
      </c>
      <c r="EN100" s="42">
        <v>716.98650112670805</v>
      </c>
      <c r="EP100" s="41">
        <v>1883.7717813618699</v>
      </c>
      <c r="EQ100" s="42">
        <v>40.006975581679299</v>
      </c>
      <c r="ER100" s="66"/>
      <c r="ES100" s="41">
        <v>1928.07925820421</v>
      </c>
      <c r="ET100" s="42">
        <v>42.726915413404797</v>
      </c>
      <c r="EU100" s="66"/>
      <c r="EV100" s="41">
        <v>1980.7809750465501</v>
      </c>
      <c r="EW100" s="42">
        <v>46.043541729794498</v>
      </c>
      <c r="EX100" s="66"/>
      <c r="EY100" s="41">
        <v>2168.4803999999999</v>
      </c>
      <c r="EZ100" s="42">
        <v>50.3540083480326</v>
      </c>
      <c r="FB100" s="41">
        <v>2284.2713532467601</v>
      </c>
      <c r="FC100" s="42">
        <v>59.089130615063397</v>
      </c>
      <c r="FD100" s="66"/>
      <c r="FE100" s="41">
        <v>2336.74304068125</v>
      </c>
      <c r="FF100" s="42">
        <v>63.062383051380699</v>
      </c>
      <c r="FG100" s="66"/>
      <c r="FH100" s="41">
        <v>2399.0976081157401</v>
      </c>
      <c r="FI100" s="42">
        <v>67.909514711336001</v>
      </c>
      <c r="FJ100" s="66"/>
      <c r="FK100" s="41">
        <v>2633.5129525668199</v>
      </c>
      <c r="FL100" s="42">
        <v>74.644482591810601</v>
      </c>
      <c r="FN100" s="41">
        <v>2876.2196992798999</v>
      </c>
      <c r="FO100" s="42">
        <v>84.225756990783793</v>
      </c>
      <c r="FP100" s="66"/>
      <c r="FQ100" s="41">
        <v>2938.2947352862798</v>
      </c>
      <c r="FR100" s="42">
        <v>89.471613466687401</v>
      </c>
      <c r="FS100" s="66"/>
      <c r="FT100" s="41">
        <v>3011.8692912926599</v>
      </c>
      <c r="FU100" s="42">
        <v>95.864237943569194</v>
      </c>
      <c r="FV100" s="66"/>
      <c r="FW100" s="41">
        <v>3281.9597231850898</v>
      </c>
      <c r="FX100" s="42">
        <v>105.099302845008</v>
      </c>
      <c r="FZ100" s="41">
        <v>3508.1483834195401</v>
      </c>
      <c r="GA100" s="42">
        <v>118.143272503722</v>
      </c>
      <c r="GB100" s="66"/>
      <c r="GC100" s="41">
        <v>3585.06580633663</v>
      </c>
      <c r="GD100" s="42">
        <v>125.77636839095</v>
      </c>
      <c r="GE100" s="66"/>
      <c r="GF100" s="41">
        <v>3747.7859480050301</v>
      </c>
      <c r="GG100" s="42">
        <v>129.214355932215</v>
      </c>
      <c r="GH100" s="66"/>
      <c r="GI100" s="41">
        <v>3779.47520217083</v>
      </c>
      <c r="GJ100" s="42">
        <v>145.40072651033299</v>
      </c>
      <c r="GL100" s="41">
        <v>4455.5152203728703</v>
      </c>
      <c r="GM100" s="42">
        <v>162.82154686995401</v>
      </c>
      <c r="GN100" s="66"/>
      <c r="GO100" s="41">
        <v>4538.0212316889301</v>
      </c>
      <c r="GP100" s="42">
        <v>172.93618913950201</v>
      </c>
      <c r="GQ100" s="66"/>
      <c r="GR100" s="41">
        <v>4649.3940343210497</v>
      </c>
      <c r="GS100" s="42">
        <v>185.280257702743</v>
      </c>
      <c r="GT100" s="66"/>
      <c r="GU100" s="41">
        <v>4775.2296390545198</v>
      </c>
      <c r="GV100" s="42">
        <v>198.99147248287699</v>
      </c>
      <c r="GX100" s="41">
        <v>6095.6869531107604</v>
      </c>
      <c r="GY100" s="42">
        <v>270.90083077636802</v>
      </c>
      <c r="GZ100" s="66"/>
      <c r="HA100" s="41">
        <v>6206.5007033907305</v>
      </c>
      <c r="HB100" s="42">
        <v>287.51695404739701</v>
      </c>
      <c r="HC100" s="66"/>
      <c r="HD100" s="41">
        <v>6356.2514839506903</v>
      </c>
      <c r="HE100" s="42">
        <v>307.81608915850001</v>
      </c>
      <c r="HF100" s="66"/>
      <c r="HG100" s="41">
        <v>6655.4690717354597</v>
      </c>
      <c r="HH100" s="42">
        <v>316.10156686270699</v>
      </c>
      <c r="HJ100" s="41">
        <v>7933.8582282231901</v>
      </c>
      <c r="HK100" s="42">
        <v>407.32729366247997</v>
      </c>
      <c r="HL100" s="66"/>
      <c r="HM100" s="41">
        <v>8042.9889441447303</v>
      </c>
      <c r="HN100" s="42">
        <v>425.37385015063398</v>
      </c>
      <c r="HO100" s="66"/>
      <c r="HP100" s="41">
        <v>8187.8240600662602</v>
      </c>
      <c r="HQ100" s="42">
        <v>451.264990275125</v>
      </c>
      <c r="HR100" s="66"/>
      <c r="HS100" s="41">
        <v>8344.1121759878206</v>
      </c>
      <c r="HT100" s="42">
        <v>478.71148331463002</v>
      </c>
      <c r="HU100" s="66"/>
      <c r="HV100" s="41">
        <v>8719.9168633601203</v>
      </c>
      <c r="HW100" s="42">
        <v>488.45082996070499</v>
      </c>
      <c r="HX100" s="66"/>
      <c r="HY100" s="41">
        <v>8781.0242999999991</v>
      </c>
      <c r="HZ100" s="42">
        <v>546.36270704967603</v>
      </c>
      <c r="IB100" s="41">
        <v>10121.7449687061</v>
      </c>
      <c r="IC100" s="42">
        <v>584.84151385934297</v>
      </c>
      <c r="ID100" s="66"/>
      <c r="IE100" s="41">
        <v>10249.562561946799</v>
      </c>
      <c r="IF100" s="42">
        <v>608.45188702435405</v>
      </c>
      <c r="IG100" s="66"/>
      <c r="IH100" s="41">
        <v>10418.487205187599</v>
      </c>
      <c r="II100" s="42">
        <v>642.16182415983496</v>
      </c>
      <c r="IJ100" s="66"/>
      <c r="IK100" s="41">
        <v>10600.5718734283</v>
      </c>
      <c r="IL100" s="42">
        <v>678.01687886588502</v>
      </c>
      <c r="IM100" s="66"/>
      <c r="IN100" s="41">
        <v>10841.8156099098</v>
      </c>
      <c r="IO100" s="42">
        <v>719.87443597495303</v>
      </c>
      <c r="IP100" s="66"/>
      <c r="IQ100" s="41">
        <v>11082.6556</v>
      </c>
      <c r="IR100" s="42">
        <v>766.747909911835</v>
      </c>
      <c r="IT100" s="41">
        <v>12564.854696366599</v>
      </c>
      <c r="IU100" s="42">
        <v>806.66980643057104</v>
      </c>
      <c r="IV100" s="66"/>
      <c r="IW100" s="41">
        <v>12711.924653604199</v>
      </c>
      <c r="IX100" s="42">
        <v>836.55627838206397</v>
      </c>
      <c r="IY100" s="66"/>
      <c r="IZ100" s="41">
        <v>12905.504310841799</v>
      </c>
      <c r="JA100" s="42">
        <v>879.12054845216301</v>
      </c>
      <c r="JB100" s="66"/>
      <c r="JC100" s="41">
        <v>13113.9510180794</v>
      </c>
      <c r="JD100" s="42">
        <v>924.46346652791897</v>
      </c>
      <c r="JE100" s="66"/>
      <c r="JF100" s="41">
        <v>13357.390325316999</v>
      </c>
      <c r="JG100" s="42">
        <v>977.54510999621004</v>
      </c>
      <c r="JH100" s="66"/>
      <c r="JI100" s="41">
        <v>13929.796883217799</v>
      </c>
      <c r="JJ100" s="42">
        <v>992.06000808048702</v>
      </c>
      <c r="JL100" s="41">
        <v>15216.981678521701</v>
      </c>
      <c r="JM100" s="42">
        <v>1088.4743314612999</v>
      </c>
      <c r="JN100" s="66"/>
      <c r="JO100" s="41">
        <v>15356.0029385217</v>
      </c>
      <c r="JP100" s="42">
        <v>1128.7242635615901</v>
      </c>
      <c r="JQ100" s="66"/>
      <c r="JR100" s="41">
        <v>15588.5435714338</v>
      </c>
      <c r="JS100" s="42">
        <v>1185.91034715824</v>
      </c>
      <c r="JT100" s="66"/>
      <c r="JU100" s="41">
        <v>15838.924664345899</v>
      </c>
      <c r="JV100" s="42">
        <v>1246.9130885090201</v>
      </c>
      <c r="JW100" s="66"/>
      <c r="JX100" s="41">
        <v>16172.6526101701</v>
      </c>
      <c r="JY100" s="42">
        <v>1318.44492535001</v>
      </c>
      <c r="JZ100" s="66"/>
      <c r="KA100" s="41">
        <v>16820.145100554801</v>
      </c>
      <c r="KB100" s="42">
        <v>1338.0010702255099</v>
      </c>
      <c r="KD100" s="41">
        <v>3540.8962662172498</v>
      </c>
      <c r="KE100" s="42">
        <v>107.055676049095</v>
      </c>
      <c r="KF100" s="66"/>
      <c r="KG100" s="41">
        <v>3646.0655674843701</v>
      </c>
      <c r="KH100" s="42">
        <v>107.215674269437</v>
      </c>
      <c r="KI100" s="66"/>
      <c r="KJ100" s="41">
        <v>3638.8476011544599</v>
      </c>
      <c r="KK100" s="42">
        <v>116.84129830739801</v>
      </c>
      <c r="KL100" s="66"/>
      <c r="KM100" s="41">
        <v>4062.5429269439101</v>
      </c>
      <c r="KN100" s="42">
        <v>116.716474919687</v>
      </c>
      <c r="KP100" s="41">
        <v>4283.0228517204096</v>
      </c>
      <c r="KQ100" s="42">
        <v>155.64408034543399</v>
      </c>
      <c r="KR100" s="66"/>
      <c r="KS100" s="41">
        <v>4335.6328375949597</v>
      </c>
      <c r="KT100" s="42">
        <v>161.89945809633201</v>
      </c>
      <c r="KU100" s="66"/>
      <c r="KV100" s="41">
        <v>4474.8126244080904</v>
      </c>
      <c r="KW100" s="42">
        <v>163.10952364053799</v>
      </c>
      <c r="KX100" s="66"/>
      <c r="KY100" s="41">
        <v>4924.2545816600496</v>
      </c>
      <c r="KZ100" s="42">
        <v>170.04629913396801</v>
      </c>
      <c r="LB100" s="41">
        <v>5368.14327317063</v>
      </c>
      <c r="LC100" s="42">
        <v>221.77598458639699</v>
      </c>
      <c r="LD100" s="66"/>
      <c r="LE100" s="41">
        <v>5519.1096857071698</v>
      </c>
      <c r="LF100" s="42">
        <v>221.30146467216699</v>
      </c>
      <c r="LG100" s="66"/>
      <c r="LH100" s="41">
        <v>5596.9250961921498</v>
      </c>
      <c r="LI100" s="42">
        <v>231.05381001203199</v>
      </c>
      <c r="LJ100" s="66"/>
      <c r="LK100" s="41">
        <v>6021.88508</v>
      </c>
      <c r="LL100" s="42">
        <v>250.194832162962</v>
      </c>
      <c r="LN100" s="41">
        <v>6555.0816602056202</v>
      </c>
      <c r="LO100" s="42">
        <v>309.038338733986</v>
      </c>
      <c r="LP100" s="66"/>
      <c r="LQ100" s="41">
        <v>6631.7463423517902</v>
      </c>
      <c r="LR100" s="42">
        <v>320.87800423722598</v>
      </c>
      <c r="LS100" s="66"/>
      <c r="LT100" s="41">
        <v>6837.9396261667498</v>
      </c>
      <c r="LU100" s="42">
        <v>322.58089392148503</v>
      </c>
      <c r="LV100" s="66"/>
      <c r="LW100" s="41">
        <v>6947.6445470420904</v>
      </c>
      <c r="LX100" s="42">
        <v>338.53845317880899</v>
      </c>
      <c r="LZ100" s="41">
        <v>8294.2767039472001</v>
      </c>
      <c r="MA100" s="42">
        <v>428.52849158454501</v>
      </c>
      <c r="MB100" s="66"/>
      <c r="MC100" s="41">
        <v>8378.7322524605697</v>
      </c>
      <c r="MD100" s="42">
        <v>443.94033828915798</v>
      </c>
      <c r="ME100" s="66"/>
      <c r="MF100" s="41">
        <v>8490.0719022872909</v>
      </c>
      <c r="MG100" s="42">
        <v>463.28293311623497</v>
      </c>
      <c r="MH100" s="66"/>
      <c r="MI100" s="41">
        <v>8766.3297999999995</v>
      </c>
      <c r="MJ100" s="42">
        <v>466.77198096666598</v>
      </c>
      <c r="ML100" s="41">
        <v>11334.8482234577</v>
      </c>
      <c r="MM100" s="42">
        <v>709.03528767592195</v>
      </c>
      <c r="MN100" s="66"/>
      <c r="MO100" s="41">
        <v>11448.076037573301</v>
      </c>
      <c r="MP100" s="42">
        <v>734.11462486102005</v>
      </c>
      <c r="MQ100" s="66"/>
      <c r="MR100" s="41">
        <v>11597.4942610045</v>
      </c>
      <c r="MS100" s="42">
        <v>765.60653282683302</v>
      </c>
      <c r="MT100" s="66"/>
      <c r="MU100" s="41">
        <v>11970.4818</v>
      </c>
      <c r="MV100" s="42">
        <v>770.84908449893396</v>
      </c>
      <c r="MX100" s="41">
        <v>14773.128069967799</v>
      </c>
      <c r="MY100" s="42">
        <v>1073.5357675456801</v>
      </c>
      <c r="MZ100" s="66"/>
      <c r="NA100" s="41">
        <v>15119.7690474874</v>
      </c>
      <c r="NB100" s="42">
        <v>1059.1185441996799</v>
      </c>
      <c r="NC100" s="66"/>
      <c r="ND100" s="41">
        <v>15275.942110706201</v>
      </c>
      <c r="NE100" s="42">
        <v>1096.0931194342199</v>
      </c>
      <c r="NF100" s="66"/>
      <c r="NG100" s="41">
        <v>15444.604111524999</v>
      </c>
      <c r="NH100" s="42">
        <v>1136.22995931742</v>
      </c>
      <c r="NI100" s="66"/>
      <c r="NJ100" s="41">
        <v>15660.8100587626</v>
      </c>
      <c r="NK100" s="42">
        <v>1184.9108605977001</v>
      </c>
      <c r="NL100" s="66"/>
      <c r="NM100" s="41">
        <v>15904.05344</v>
      </c>
      <c r="NN100" s="42">
        <v>1240.35032890978</v>
      </c>
      <c r="NP100" s="41">
        <v>18735.613505884099</v>
      </c>
      <c r="NQ100" s="42">
        <v>1543.0640182787399</v>
      </c>
      <c r="NR100" s="66"/>
      <c r="NS100" s="41">
        <v>18863.2172892294</v>
      </c>
      <c r="NT100" s="42">
        <v>1578.8990318112601</v>
      </c>
      <c r="NU100" s="66"/>
      <c r="NV100" s="41">
        <v>19033.867795374801</v>
      </c>
      <c r="NW100" s="42">
        <v>1629.16321789883</v>
      </c>
      <c r="NX100" s="66"/>
      <c r="NY100" s="41">
        <v>19217.991227720198</v>
      </c>
      <c r="NZ100" s="42">
        <v>1683.68933919298</v>
      </c>
      <c r="OA100" s="66"/>
      <c r="OB100" s="41">
        <v>19782.6964998656</v>
      </c>
      <c r="OC100" s="42">
        <v>1682.7169372665301</v>
      </c>
      <c r="OD100" s="66"/>
      <c r="OE100" s="41">
        <v>20041.507000000001</v>
      </c>
      <c r="OF100" s="42">
        <v>1753.5828925800299</v>
      </c>
      <c r="OH100" s="41">
        <v>23150.650390098199</v>
      </c>
      <c r="OI100" s="42">
        <v>2130.3372296948501</v>
      </c>
      <c r="OJ100" s="66"/>
      <c r="OK100" s="41">
        <v>23296.321186671201</v>
      </c>
      <c r="OL100" s="42">
        <v>2175.6775629615699</v>
      </c>
      <c r="OM100" s="66"/>
      <c r="ON100" s="41">
        <v>23490.464779244099</v>
      </c>
      <c r="OO100" s="42">
        <v>2239.1214809550702</v>
      </c>
      <c r="OP100" s="66"/>
      <c r="OQ100" s="41">
        <v>24079.127263555001</v>
      </c>
      <c r="OR100" s="42">
        <v>2219.8344490216</v>
      </c>
      <c r="OS100" s="66"/>
      <c r="OT100" s="41">
        <v>24338.4951312003</v>
      </c>
      <c r="OU100" s="42">
        <v>2298.2248433612999</v>
      </c>
      <c r="OV100" s="66"/>
      <c r="OW100" s="41">
        <v>24658.440399999999</v>
      </c>
      <c r="OX100" s="42">
        <v>2389.3976350531402</v>
      </c>
      <c r="OZ100" s="41">
        <v>28420.382726452801</v>
      </c>
      <c r="PA100" s="42">
        <v>2761.8053813471402</v>
      </c>
      <c r="PB100" s="66"/>
      <c r="PC100" s="41">
        <v>28144.835530944401</v>
      </c>
      <c r="PD100" s="42">
        <v>2928.9433274457701</v>
      </c>
      <c r="PE100" s="66"/>
      <c r="PF100" s="41">
        <v>28377.996526086699</v>
      </c>
      <c r="PG100" s="42">
        <v>3013.9517526494901</v>
      </c>
      <c r="PH100" s="66"/>
      <c r="PI100" s="41">
        <v>29087.042885795599</v>
      </c>
      <c r="PJ100" s="42">
        <v>2987.5112958939999</v>
      </c>
      <c r="PK100" s="66"/>
      <c r="PL100" s="41">
        <v>29430.732933138501</v>
      </c>
      <c r="PM100" s="42">
        <v>3095.00866463599</v>
      </c>
      <c r="PN100" s="66"/>
      <c r="PO100" s="41">
        <v>29782.793600000001</v>
      </c>
      <c r="PP100" s="42">
        <v>3214.9376553597099</v>
      </c>
      <c r="PR100" s="41">
        <v>544.73232522454998</v>
      </c>
      <c r="PS100" s="42">
        <v>16.355326289508501</v>
      </c>
      <c r="PT100" s="66"/>
      <c r="PU100" s="41">
        <v>539.41865385608196</v>
      </c>
      <c r="PV100" s="42">
        <v>18.568147151186601</v>
      </c>
      <c r="PW100" s="66"/>
      <c r="PX100" s="41">
        <v>549.41151869841997</v>
      </c>
      <c r="PY100" s="42">
        <v>20.3551625257066</v>
      </c>
      <c r="PZ100" s="66"/>
      <c r="QA100" s="41">
        <v>632.23780000000102</v>
      </c>
      <c r="QB100" s="42">
        <v>21.555362519597999</v>
      </c>
      <c r="QD100" s="41">
        <v>652.67357982609997</v>
      </c>
      <c r="QE100" s="42">
        <v>25.211896676303599</v>
      </c>
      <c r="QF100" s="66"/>
      <c r="QG100" s="41">
        <v>664.38803326059201</v>
      </c>
      <c r="QH100" s="42">
        <v>27.349403445792799</v>
      </c>
      <c r="QI100" s="66"/>
      <c r="QJ100" s="41">
        <v>676.91560669508397</v>
      </c>
      <c r="QK100" s="42">
        <v>29.953713881911899</v>
      </c>
      <c r="QL100" s="66"/>
      <c r="QM100" s="41">
        <v>780.44080000000099</v>
      </c>
      <c r="QN100" s="42">
        <v>31.870158664367601</v>
      </c>
      <c r="QP100" s="41">
        <v>847.00818079513999</v>
      </c>
      <c r="QQ100" s="42">
        <v>35.779435229658503</v>
      </c>
      <c r="QR100" s="66"/>
      <c r="QS100" s="41">
        <v>862.503520801523</v>
      </c>
      <c r="QT100" s="42">
        <v>38.604580997647503</v>
      </c>
      <c r="QU100" s="66"/>
      <c r="QV100" s="41">
        <v>904.63210401556705</v>
      </c>
      <c r="QW100" s="42">
        <v>40.213232416602601</v>
      </c>
      <c r="QX100" s="66"/>
      <c r="QY100" s="41">
        <v>968.66379029981101</v>
      </c>
      <c r="QZ100" s="42">
        <v>46.641473933646097</v>
      </c>
      <c r="RB100" s="41">
        <v>1025.5177971098001</v>
      </c>
      <c r="RC100" s="42">
        <v>50.242322493145402</v>
      </c>
      <c r="RD100" s="66"/>
      <c r="RE100" s="41">
        <v>1044.21060002689</v>
      </c>
      <c r="RF100" s="42">
        <v>54.338013563872998</v>
      </c>
      <c r="RG100" s="66"/>
      <c r="RH100" s="41">
        <v>1064.2570029439901</v>
      </c>
      <c r="RI100" s="42">
        <v>59.330974780708701</v>
      </c>
      <c r="RJ100" s="66"/>
      <c r="RK100" s="41">
        <v>1085.97061041389</v>
      </c>
      <c r="RL100" s="42">
        <v>64.883028958195894</v>
      </c>
      <c r="RN100" s="41">
        <v>1330.05580356056</v>
      </c>
      <c r="RO100" s="42">
        <v>69.075309572333296</v>
      </c>
      <c r="RP100" s="66"/>
      <c r="RQ100" s="41">
        <v>1342.6922708766199</v>
      </c>
      <c r="RR100" s="42">
        <v>74.500530103400095</v>
      </c>
      <c r="RS100" s="66"/>
      <c r="RT100" s="41">
        <v>1407.60297266729</v>
      </c>
      <c r="RU100" s="42">
        <v>77.585439731880896</v>
      </c>
      <c r="RV100" s="66"/>
      <c r="RW100" s="41">
        <v>1396.7280170863501</v>
      </c>
      <c r="RX100" s="42">
        <v>88.494267323135404</v>
      </c>
      <c r="RZ100" s="41">
        <v>1832.6142875011001</v>
      </c>
      <c r="SA100" s="42">
        <v>114.798296903473</v>
      </c>
      <c r="SB100" s="66"/>
      <c r="SC100" s="41">
        <v>1898.6649264530199</v>
      </c>
      <c r="SD100" s="42">
        <v>118.313200296589</v>
      </c>
      <c r="SE100" s="66"/>
      <c r="SF100" s="41">
        <v>1886.12915434103</v>
      </c>
      <c r="SG100" s="42">
        <v>134.563428568273</v>
      </c>
      <c r="SH100" s="66"/>
      <c r="SI100" s="41">
        <v>1924.902</v>
      </c>
      <c r="SJ100" s="42">
        <v>146.73290719955801</v>
      </c>
      <c r="SL100" s="41">
        <v>2415.03067077265</v>
      </c>
      <c r="SM100" s="42">
        <v>171.33803668906299</v>
      </c>
      <c r="SN100" s="66"/>
      <c r="SO100" s="41">
        <v>2437.5451786941899</v>
      </c>
      <c r="SP100" s="42">
        <v>181.03416878056899</v>
      </c>
      <c r="SQ100" s="66"/>
      <c r="SR100" s="41">
        <v>2461.94683861572</v>
      </c>
      <c r="SS100" s="42">
        <v>194.84614221379499</v>
      </c>
      <c r="ST100" s="66"/>
      <c r="SU100" s="41">
        <v>2487.8895465372698</v>
      </c>
      <c r="SV100" s="42">
        <v>209.536795403132</v>
      </c>
      <c r="SW100" s="66"/>
      <c r="SX100" s="41">
        <v>2538.8464503803398</v>
      </c>
      <c r="SY100" s="42">
        <v>226.686071934333</v>
      </c>
      <c r="SZ100" s="66"/>
      <c r="TA100" s="41">
        <v>2648.6550000000002</v>
      </c>
      <c r="TB100" s="42">
        <v>238.759409740427</v>
      </c>
      <c r="TD100" s="41">
        <v>3181.5504003711299</v>
      </c>
      <c r="TE100" s="42">
        <v>244.857938442776</v>
      </c>
      <c r="TF100" s="66"/>
      <c r="TG100" s="41">
        <v>3211.9247596118798</v>
      </c>
      <c r="TH100" s="42">
        <v>257.52792538576102</v>
      </c>
      <c r="TI100" s="66"/>
      <c r="TJ100" s="41">
        <v>3245.3617648526301</v>
      </c>
      <c r="TK100" s="42">
        <v>275.50710447117501</v>
      </c>
      <c r="TL100" s="66"/>
      <c r="TM100" s="41">
        <v>3280.8078490933799</v>
      </c>
      <c r="TN100" s="42">
        <v>294.68556234406998</v>
      </c>
      <c r="TO100" s="66"/>
      <c r="TP100" s="41">
        <v>3347.7178415748699</v>
      </c>
      <c r="TQ100" s="42">
        <v>317.13246734606702</v>
      </c>
      <c r="TR100" s="66"/>
      <c r="TS100" s="41">
        <v>3452.22569999999</v>
      </c>
      <c r="TT100" s="42">
        <v>333.030577821767</v>
      </c>
      <c r="TV100" s="41">
        <v>4046.5402101037398</v>
      </c>
      <c r="TW100" s="42">
        <v>336.42942992209998</v>
      </c>
      <c r="TX100" s="66"/>
      <c r="TY100" s="41">
        <v>4085.3399073413402</v>
      </c>
      <c r="TZ100" s="42">
        <v>352.45509985991902</v>
      </c>
      <c r="UA100" s="66"/>
      <c r="UB100" s="41">
        <v>4128.3777445789301</v>
      </c>
      <c r="UC100" s="42">
        <v>375.15134115627097</v>
      </c>
      <c r="UD100" s="66"/>
      <c r="UE100" s="41">
        <v>4173.8926918165398</v>
      </c>
      <c r="UF100" s="42">
        <v>399.394963195711</v>
      </c>
      <c r="UG100" s="66"/>
      <c r="UH100" s="41">
        <v>4223.6278390541402</v>
      </c>
      <c r="UI100" s="42">
        <v>427.83859168421401</v>
      </c>
      <c r="UJ100" s="66"/>
      <c r="UK100" s="41">
        <v>4381.26096008478</v>
      </c>
      <c r="UL100" s="42">
        <v>448.108948108709</v>
      </c>
      <c r="UN100" s="41">
        <v>4927.0780352874499</v>
      </c>
      <c r="UO100" s="42">
        <v>453.85923190833898</v>
      </c>
      <c r="UP100" s="66"/>
      <c r="UQ100" s="41">
        <v>4936.1749832874602</v>
      </c>
      <c r="UR100" s="42">
        <v>475.42251083259498</v>
      </c>
      <c r="US100" s="66"/>
      <c r="UT100" s="41">
        <v>4988.0654321995498</v>
      </c>
      <c r="UU100" s="42">
        <v>505.90907237635798</v>
      </c>
      <c r="UV100" s="66"/>
      <c r="UW100" s="41">
        <v>5042.9284131116501</v>
      </c>
      <c r="UX100" s="42">
        <v>538.51097380846295</v>
      </c>
      <c r="UY100" s="66"/>
      <c r="UZ100" s="41">
        <v>5144.2113669358496</v>
      </c>
      <c r="VA100" s="42">
        <v>576.81664784611905</v>
      </c>
      <c r="VB100" s="66"/>
      <c r="VC100" s="41">
        <v>5292.5048848691104</v>
      </c>
      <c r="VD100" s="42">
        <v>604.18887778059297</v>
      </c>
      <c r="VF100" s="41">
        <v>1420.25887724583</v>
      </c>
      <c r="VG100" s="42">
        <v>32.993192682271101</v>
      </c>
      <c r="VH100" s="66"/>
      <c r="VI100" s="41">
        <v>1448.6218100881699</v>
      </c>
      <c r="VJ100" s="42">
        <v>35.509348402514902</v>
      </c>
      <c r="VK100" s="66"/>
      <c r="VL100" s="41">
        <v>1515.3058113521199</v>
      </c>
      <c r="VM100" s="42">
        <v>36.896452019370003</v>
      </c>
      <c r="VN100" s="66"/>
      <c r="VO100" s="41">
        <v>1659.85928972445</v>
      </c>
      <c r="VP100" s="42">
        <v>40.586350420409502</v>
      </c>
      <c r="VR100" s="41">
        <v>1726.0893087731999</v>
      </c>
      <c r="VS100" s="42">
        <v>48.6896220846996</v>
      </c>
      <c r="VT100" s="66"/>
      <c r="VU100" s="41">
        <v>1759.9590282076999</v>
      </c>
      <c r="VV100" s="42">
        <v>52.359033981587103</v>
      </c>
      <c r="VW100" s="66"/>
      <c r="VX100" s="41">
        <v>1799.5721076421901</v>
      </c>
      <c r="VY100" s="42">
        <v>56.832638828841603</v>
      </c>
      <c r="VZ100" s="66"/>
      <c r="WA100" s="41">
        <v>2020.74287642278</v>
      </c>
      <c r="WB100" s="42">
        <v>60.090172782999602</v>
      </c>
      <c r="WD100" s="41">
        <v>2183.4545797849801</v>
      </c>
      <c r="WE100" s="42">
        <v>69.260625691247697</v>
      </c>
      <c r="WF100" s="66"/>
      <c r="WG100" s="41">
        <v>2224.27022379136</v>
      </c>
      <c r="WH100" s="42">
        <v>74.108004835263998</v>
      </c>
      <c r="WI100" s="66"/>
      <c r="WJ100" s="41">
        <v>2271.8545077977501</v>
      </c>
      <c r="WK100" s="42">
        <v>80.011805496054606</v>
      </c>
      <c r="WL100" s="66"/>
      <c r="WM100" s="41">
        <v>2473.73701283228</v>
      </c>
      <c r="WN100" s="42">
        <v>88.209582090916896</v>
      </c>
      <c r="WP100" s="41">
        <v>2660.1532546496201</v>
      </c>
      <c r="WQ100" s="42">
        <v>97.200552995886895</v>
      </c>
      <c r="WR100" s="66"/>
      <c r="WS100" s="41">
        <v>2710.49643756672</v>
      </c>
      <c r="WT100" s="42">
        <v>104.240344405209</v>
      </c>
      <c r="WU100" s="66"/>
      <c r="WV100" s="41">
        <v>2769.23642048382</v>
      </c>
      <c r="WW100" s="42">
        <v>112.826267507696</v>
      </c>
      <c r="WX100" s="66"/>
      <c r="WY100" s="41">
        <v>2835.2351104138902</v>
      </c>
      <c r="WZ100" s="42">
        <v>122.353484108407</v>
      </c>
      <c r="XB100" s="41">
        <v>3389.1534947687601</v>
      </c>
      <c r="XC100" s="42">
        <v>133.808752102444</v>
      </c>
      <c r="XD100" s="66"/>
      <c r="XE100" s="41">
        <v>3439.77041808482</v>
      </c>
      <c r="XF100" s="42">
        <v>143.135635274782</v>
      </c>
      <c r="XG100" s="66"/>
      <c r="XH100" s="41">
        <v>3512.15781271694</v>
      </c>
      <c r="XI100" s="42">
        <v>154.51372204015701</v>
      </c>
      <c r="XJ100" s="66"/>
      <c r="XK100" s="41">
        <v>3593.3789233490702</v>
      </c>
      <c r="XL100" s="42">
        <v>167.178198602544</v>
      </c>
      <c r="XN100" s="41">
        <v>4641.9401712408799</v>
      </c>
      <c r="XO100" s="42">
        <v>222.513790270203</v>
      </c>
      <c r="XP100" s="66"/>
      <c r="XQ100" s="41">
        <v>4710.23513752085</v>
      </c>
      <c r="XR100" s="42">
        <v>237.824996276581</v>
      </c>
      <c r="XS100" s="66"/>
      <c r="XT100" s="41">
        <v>4808.0053740808098</v>
      </c>
      <c r="XU100" s="42">
        <v>256.52244696637598</v>
      </c>
      <c r="XV100" s="66"/>
      <c r="XW100" s="41">
        <v>4917.6325840870804</v>
      </c>
      <c r="XX100" s="42">
        <v>277.43202758687897</v>
      </c>
      <c r="XZ100" s="41">
        <v>6058.0979490730097</v>
      </c>
      <c r="YA100" s="42">
        <v>333.43228603632798</v>
      </c>
      <c r="YB100" s="66"/>
      <c r="YC100" s="41">
        <v>6127.6962489945499</v>
      </c>
      <c r="YD100" s="42">
        <v>350.087797878684</v>
      </c>
      <c r="YE100" s="66"/>
      <c r="YF100" s="41">
        <v>6217.56445291608</v>
      </c>
      <c r="YG100" s="42">
        <v>373.89518944372998</v>
      </c>
      <c r="YH100" s="66"/>
      <c r="YI100" s="41">
        <v>6314.3617528376299</v>
      </c>
      <c r="YJ100" s="42">
        <v>399.17692477680299</v>
      </c>
      <c r="YK100" s="66"/>
      <c r="YL100" s="41">
        <v>6449.5553286806899</v>
      </c>
      <c r="YM100" s="42">
        <v>428.64977648000701</v>
      </c>
      <c r="YN100" s="66"/>
      <c r="YO100" s="41">
        <v>6600.2996000000003</v>
      </c>
      <c r="YP100" s="42">
        <v>461.60463030067302</v>
      </c>
      <c r="YR100" s="41">
        <v>7767.6767992610903</v>
      </c>
      <c r="YS100" s="42">
        <v>477.70904666934302</v>
      </c>
      <c r="YT100" s="66"/>
      <c r="YU100" s="41">
        <v>7851.0204245018303</v>
      </c>
      <c r="YV100" s="42">
        <v>499.485603943873</v>
      </c>
      <c r="YW100" s="66"/>
      <c r="YX100" s="41">
        <v>7958.1072917425799</v>
      </c>
      <c r="YY100" s="42">
        <v>530.47905228534205</v>
      </c>
      <c r="YZ100" s="66"/>
      <c r="ZA100" s="41">
        <v>8073.2647919833298</v>
      </c>
      <c r="ZB100" s="42">
        <v>563.49457751790396</v>
      </c>
      <c r="ZC100" s="66"/>
      <c r="ZD100" s="41">
        <v>8408.0391660204205</v>
      </c>
      <c r="ZE100" s="42">
        <v>575.90447775938401</v>
      </c>
      <c r="ZF100" s="66"/>
      <c r="ZG100" s="41">
        <v>8385.5043866926808</v>
      </c>
      <c r="ZH100" s="42">
        <v>645.33304625152005</v>
      </c>
      <c r="ZJ100" s="41">
        <v>9680.2276676122892</v>
      </c>
      <c r="ZK100" s="42">
        <v>657.73126912953001</v>
      </c>
      <c r="ZL100" s="66"/>
      <c r="ZM100" s="41">
        <v>9777.8821048498994</v>
      </c>
      <c r="ZN100" s="42">
        <v>685.28544556623604</v>
      </c>
      <c r="ZO100" s="66"/>
      <c r="ZP100" s="41">
        <v>9902.7531220875007</v>
      </c>
      <c r="ZQ100" s="42">
        <v>724.41482239601601</v>
      </c>
      <c r="ZR100" s="66"/>
      <c r="ZS100" s="41">
        <v>10036.836309325099</v>
      </c>
      <c r="ZT100" s="42">
        <v>766.157980374413</v>
      </c>
      <c r="ZU100" s="66"/>
      <c r="ZV100" s="41">
        <v>10191.867296562699</v>
      </c>
      <c r="ZW100" s="42">
        <v>815.08193888099004</v>
      </c>
      <c r="ZX100" s="66"/>
      <c r="ZY100" s="41">
        <v>10400.6685600848</v>
      </c>
      <c r="ZZ100" s="42">
        <v>870.047562578064</v>
      </c>
      <c r="AAB100" s="41">
        <v>11732.787157443599</v>
      </c>
      <c r="AAC100" s="42">
        <v>887.41387508206003</v>
      </c>
      <c r="AAD100" s="66"/>
      <c r="AAE100" s="41">
        <v>11812.5097934436</v>
      </c>
      <c r="AAF100" s="42">
        <v>924.50711819003504</v>
      </c>
      <c r="AAG100" s="66"/>
      <c r="AAH100" s="41">
        <v>11962.6000583557</v>
      </c>
      <c r="AAI100" s="42">
        <v>977.07264709145397</v>
      </c>
      <c r="AAJ100" s="66"/>
      <c r="AAK100" s="41">
        <v>12357.073157245901</v>
      </c>
      <c r="AAL100" s="42">
        <v>988.27296965887899</v>
      </c>
      <c r="AAM100" s="66"/>
      <c r="AAN100" s="41">
        <v>12351.382889091999</v>
      </c>
      <c r="AAO100" s="42">
        <v>1099.12491087731</v>
      </c>
      <c r="AAP100" s="66"/>
      <c r="AAQ100" s="41">
        <v>12561.0807848691</v>
      </c>
      <c r="AAR100" s="42">
        <v>1173.2305622143399</v>
      </c>
      <c r="AAT100" s="91">
        <v>2863.1771593571798</v>
      </c>
      <c r="AAU100" s="92">
        <v>98.693365885324695</v>
      </c>
      <c r="AAV100" s="80"/>
      <c r="AAW100" s="91">
        <v>2966.27475378196</v>
      </c>
      <c r="AAX100" s="92">
        <v>99.636915401654406</v>
      </c>
      <c r="AAY100" s="80"/>
      <c r="AAZ100" s="91">
        <v>3030.92997551898</v>
      </c>
      <c r="ABA100" s="92">
        <v>105.47118755150299</v>
      </c>
      <c r="ABB100" s="80"/>
      <c r="ABC100" s="91">
        <v>3287.4793035586899</v>
      </c>
      <c r="ABD100" s="92">
        <v>115.23589308742299</v>
      </c>
      <c r="ABF100" s="110">
        <v>3463.3222442644901</v>
      </c>
      <c r="ABG100" s="111">
        <v>142.95878213643701</v>
      </c>
      <c r="ABH100" s="99"/>
      <c r="ABI100" s="110">
        <v>3585.8076222187701</v>
      </c>
      <c r="ABJ100" s="111">
        <v>144.190274851753</v>
      </c>
      <c r="ABK100" s="99"/>
      <c r="ABL100" s="110">
        <v>3596.0948656136002</v>
      </c>
      <c r="ABM100" s="111">
        <v>158.66541651962299</v>
      </c>
      <c r="ABN100" s="99"/>
      <c r="ABO100" s="110">
        <v>4056.2214799175899</v>
      </c>
      <c r="ABP100" s="111">
        <v>160.40310885592299</v>
      </c>
      <c r="ABR100" s="129">
        <v>4339.9379406790904</v>
      </c>
      <c r="ABS100" s="130">
        <v>202.97698423151999</v>
      </c>
      <c r="ABT100" s="118"/>
      <c r="ABU100" s="129">
        <v>4486.52415720926</v>
      </c>
      <c r="ABV100" s="130">
        <v>204.077922751654</v>
      </c>
      <c r="ABW100" s="118"/>
      <c r="ABX100" s="129">
        <v>4575.3094876942296</v>
      </c>
      <c r="ABY100" s="130">
        <v>215.05507313112599</v>
      </c>
      <c r="ABZ100" s="118"/>
      <c r="ACA100" s="129">
        <v>5036.4521400000003</v>
      </c>
      <c r="ACB100" s="130">
        <v>225.40639536674399</v>
      </c>
      <c r="ACD100" s="148">
        <v>5299.7604455890996</v>
      </c>
      <c r="ACE100" s="149">
        <v>282.99094193482102</v>
      </c>
      <c r="ACF100" s="137"/>
      <c r="ACG100" s="148">
        <v>5387.49772773527</v>
      </c>
      <c r="ACH100" s="149">
        <v>296.40167604632001</v>
      </c>
      <c r="ACI100" s="137"/>
      <c r="ACJ100" s="148">
        <v>5492.5985778814202</v>
      </c>
      <c r="ACK100" s="149">
        <v>312.736378468552</v>
      </c>
      <c r="ACL100" s="137"/>
      <c r="ACM100" s="148">
        <v>5716.6428595084699</v>
      </c>
      <c r="ACN100" s="149">
        <v>318.26206571008299</v>
      </c>
      <c r="ACP100" s="167">
        <v>6706.6119612737102</v>
      </c>
      <c r="ACQ100" s="168">
        <v>392.19046184842801</v>
      </c>
      <c r="ACR100" s="156"/>
      <c r="ACS100" s="167">
        <v>6804.3546297870498</v>
      </c>
      <c r="ACT100" s="168">
        <v>409.69564323798301</v>
      </c>
      <c r="ACU100" s="156"/>
      <c r="ACV100" s="167">
        <v>7054.7393450633299</v>
      </c>
      <c r="ACW100" s="168">
        <v>414.67900439368202</v>
      </c>
      <c r="ACX100" s="156"/>
      <c r="ACY100" s="167">
        <v>7206.7950915163801</v>
      </c>
      <c r="ACZ100" s="168">
        <v>438.28809332653401</v>
      </c>
      <c r="ADB100" s="186">
        <v>9164.7433203412693</v>
      </c>
      <c r="ADC100" s="187">
        <v>647.96824213626996</v>
      </c>
      <c r="ADD100" s="175"/>
      <c r="ADE100" s="186">
        <v>9295.6872944568295</v>
      </c>
      <c r="ADF100" s="187">
        <v>676.45122528774198</v>
      </c>
      <c r="ADG100" s="175"/>
      <c r="ADH100" s="186">
        <v>9466.7640778879904</v>
      </c>
      <c r="ADI100" s="187">
        <v>711.87717154019901</v>
      </c>
      <c r="ADJ100" s="175"/>
      <c r="ADK100" s="186">
        <v>9837.1895999999997</v>
      </c>
      <c r="ADL100" s="187">
        <v>722.70572466163003</v>
      </c>
      <c r="ADN100" s="205">
        <v>11926.155338050799</v>
      </c>
      <c r="ADO100" s="206">
        <v>976.62041848601496</v>
      </c>
      <c r="ADP100" s="194"/>
      <c r="ADQ100" s="205">
        <v>12252.508403727399</v>
      </c>
      <c r="ADR100" s="206">
        <v>968.557444415129</v>
      </c>
      <c r="ADS100" s="194"/>
      <c r="ADT100" s="205">
        <v>12223.0950973699</v>
      </c>
      <c r="ADU100" s="206">
        <v>1051.6875348333599</v>
      </c>
      <c r="ADV100" s="194"/>
      <c r="ADW100" s="205">
        <v>12407.263220229501</v>
      </c>
      <c r="ADX100" s="206">
        <v>1098.71228922402</v>
      </c>
      <c r="ADY100" s="194"/>
      <c r="ADZ100" s="205">
        <v>12871.7116550026</v>
      </c>
      <c r="AEA100" s="206">
        <v>1110.15428034205</v>
      </c>
      <c r="AEB100" s="194"/>
      <c r="AEC100" s="205">
        <v>13148.828240000001</v>
      </c>
      <c r="AED100" s="206">
        <v>1171.1675805356599</v>
      </c>
      <c r="AEF100" s="224">
        <v>15126.3727568091</v>
      </c>
      <c r="AEG100" s="225">
        <v>1400.18341508648</v>
      </c>
      <c r="AEH100" s="213"/>
      <c r="AEI100" s="224">
        <v>15272.507360154499</v>
      </c>
      <c r="AEJ100" s="225">
        <v>1441.0099600815499</v>
      </c>
      <c r="AEK100" s="213"/>
      <c r="AEL100" s="224">
        <v>15468.923606299901</v>
      </c>
      <c r="AEM100" s="225">
        <v>1498.1646552708501</v>
      </c>
      <c r="AEN100" s="213"/>
      <c r="AEO100" s="224">
        <v>15948.996012653601</v>
      </c>
      <c r="AEP100" s="225">
        <v>1498.9862207184999</v>
      </c>
      <c r="AEQ100" s="213"/>
      <c r="AER100" s="224">
        <v>16233.286494309201</v>
      </c>
      <c r="AES100" s="225">
        <v>1569.87681631795</v>
      </c>
      <c r="AET100" s="213"/>
      <c r="AEU100" s="224">
        <v>16530.203203136902</v>
      </c>
      <c r="AEV100" s="225">
        <v>1648.28573820057</v>
      </c>
      <c r="AEX100" s="243">
        <v>18983.0474115533</v>
      </c>
      <c r="AEY100" s="244">
        <v>1854.1744480359901</v>
      </c>
      <c r="AEZ100" s="232"/>
      <c r="AFA100" s="243">
        <v>18858.317272080702</v>
      </c>
      <c r="AFB100" s="244">
        <v>1980.7765986237901</v>
      </c>
      <c r="AFC100" s="232"/>
      <c r="AFD100" s="243">
        <v>19391.452314843998</v>
      </c>
      <c r="AFE100" s="244">
        <v>1973.42453769489</v>
      </c>
      <c r="AFF100" s="232"/>
      <c r="AFG100" s="243">
        <v>19643.8745344893</v>
      </c>
      <c r="AFH100" s="244">
        <v>2048.0721416062001</v>
      </c>
      <c r="AFI100" s="232"/>
      <c r="AFJ100" s="243">
        <v>19603.675709799601</v>
      </c>
      <c r="AFK100" s="244">
        <v>2222.0713465538302</v>
      </c>
      <c r="AFL100" s="232"/>
      <c r="AFM100" s="243">
        <v>20302.842400000001</v>
      </c>
      <c r="AFN100" s="244">
        <v>2237.3248318503001</v>
      </c>
      <c r="AFP100" s="263">
        <v>22962.358792165101</v>
      </c>
      <c r="AFQ100" s="264">
        <v>2497.5445198470502</v>
      </c>
      <c r="AFR100" s="251"/>
      <c r="AFS100" s="263">
        <v>22781.4940224809</v>
      </c>
      <c r="AFT100" s="264">
        <v>2665.3832808132001</v>
      </c>
      <c r="AFU100" s="251"/>
      <c r="AFV100" s="263">
        <v>23423.4149134365</v>
      </c>
      <c r="AFW100" s="264">
        <v>2654.9935296989602</v>
      </c>
      <c r="AFX100" s="251"/>
      <c r="AFY100" s="263">
        <v>23726.512711507901</v>
      </c>
      <c r="AFZ100" s="264">
        <v>2755.0682106506802</v>
      </c>
      <c r="AGA100" s="251"/>
      <c r="AGB100" s="263">
        <v>23708.334114250101</v>
      </c>
      <c r="AGC100" s="264">
        <v>2991.5939393789999</v>
      </c>
      <c r="AGD100" s="251"/>
      <c r="AGE100" s="263">
        <v>24517.8482</v>
      </c>
      <c r="AGF100" s="264">
        <v>3009.0196999991299</v>
      </c>
      <c r="AGH100" s="41"/>
      <c r="AGI100" s="42"/>
      <c r="AGK100" s="41"/>
      <c r="AGL100" s="42"/>
      <c r="AGN100" s="41"/>
      <c r="AGO100" s="42"/>
      <c r="AGQ100" s="41"/>
      <c r="AGR100" s="42"/>
      <c r="AGT100" s="41"/>
      <c r="AGU100" s="42"/>
      <c r="AGW100" s="41"/>
      <c r="AGX100" s="42"/>
      <c r="AGZ100" s="41"/>
      <c r="AHA100" s="42"/>
      <c r="AHC100" s="41"/>
      <c r="AHD100" s="42"/>
      <c r="AHF100" s="41"/>
      <c r="AHG100" s="42"/>
      <c r="AHI100" s="41"/>
      <c r="AHJ100" s="42"/>
      <c r="AHL100" s="41"/>
      <c r="AHM100" s="42"/>
      <c r="AHO100" s="41"/>
      <c r="AHP100" s="42"/>
      <c r="AHR100" s="41"/>
      <c r="AHS100" s="42"/>
      <c r="AHU100" s="41"/>
      <c r="AHV100" s="42"/>
      <c r="AHX100" s="41"/>
      <c r="AHY100" s="42"/>
      <c r="AIA100" s="41"/>
      <c r="AIB100" s="42"/>
      <c r="AID100" s="41"/>
      <c r="AIE100" s="42"/>
      <c r="AIG100" s="41"/>
      <c r="AIH100" s="42"/>
      <c r="AIJ100" s="41"/>
      <c r="AIK100" s="42"/>
      <c r="AIM100" s="41"/>
      <c r="AIN100" s="42"/>
      <c r="AIP100" s="41"/>
      <c r="AIQ100" s="42"/>
      <c r="AIS100" s="41"/>
      <c r="AIT100" s="42"/>
      <c r="AIV100" s="41"/>
      <c r="AIW100" s="42"/>
      <c r="AIY100" s="41"/>
      <c r="AIZ100" s="42"/>
      <c r="AJB100" s="41"/>
      <c r="AJC100" s="42"/>
      <c r="AJE100" s="41"/>
      <c r="AJF100" s="42"/>
      <c r="AJH100" s="41"/>
      <c r="AJI100" s="42"/>
      <c r="AJK100" s="41"/>
      <c r="AJL100" s="42"/>
      <c r="AJN100" s="41"/>
      <c r="AJO100" s="42"/>
      <c r="AJQ100" s="41"/>
      <c r="AJR100" s="42"/>
      <c r="AJT100" s="41"/>
      <c r="AJU100" s="42"/>
      <c r="AJW100" s="41"/>
      <c r="AJX100" s="42"/>
      <c r="AJZ100" s="41"/>
      <c r="AKA100" s="42"/>
      <c r="AKC100" s="41"/>
      <c r="AKD100" s="42"/>
      <c r="AKF100" s="41"/>
      <c r="AKG100" s="42"/>
      <c r="AKI100" s="41"/>
      <c r="AKJ100" s="42"/>
      <c r="AKL100" s="41"/>
      <c r="AKM100" s="42"/>
      <c r="AKN100" s="66"/>
      <c r="AKO100" s="41"/>
      <c r="AKP100" s="42"/>
      <c r="AKQ100" s="66"/>
      <c r="AKR100" s="41"/>
      <c r="AKS100" s="42"/>
      <c r="AKU100" s="41"/>
      <c r="AKV100" s="42"/>
      <c r="AKW100" s="66"/>
      <c r="AKX100" s="41"/>
      <c r="AKY100" s="42"/>
      <c r="AKZ100" s="66"/>
      <c r="ALA100" s="41"/>
      <c r="ALB100" s="42"/>
      <c r="ALD100" s="41"/>
      <c r="ALE100" s="42"/>
      <c r="ALF100" s="66"/>
      <c r="ALG100" s="41"/>
      <c r="ALH100" s="42"/>
      <c r="ALI100" s="66"/>
      <c r="ALJ100" s="41"/>
      <c r="ALK100" s="42"/>
      <c r="ALM100" s="41"/>
      <c r="ALN100" s="42"/>
      <c r="ALO100" s="66"/>
      <c r="ALP100" s="41"/>
      <c r="ALQ100" s="42"/>
      <c r="ALR100" s="66"/>
      <c r="ALS100" s="41"/>
      <c r="ALT100" s="42"/>
      <c r="ALV100" s="41"/>
      <c r="ALW100" s="42"/>
      <c r="ALX100" s="66"/>
      <c r="ALY100" s="41"/>
      <c r="ALZ100" s="42"/>
      <c r="AMA100" s="66"/>
      <c r="AMB100" s="41"/>
      <c r="AMC100" s="42"/>
      <c r="AME100" s="41"/>
      <c r="AMF100" s="42"/>
      <c r="AMG100" s="66"/>
      <c r="AMH100" s="41"/>
      <c r="AMI100" s="42"/>
      <c r="AMJ100" s="66"/>
      <c r="AMK100" s="41"/>
      <c r="AML100" s="42"/>
      <c r="AMN100" s="41"/>
      <c r="AMO100" s="42"/>
      <c r="AMP100" s="66"/>
      <c r="AMQ100" s="41"/>
      <c r="AMR100" s="42"/>
      <c r="AMS100" s="66"/>
      <c r="AMT100" s="41"/>
      <c r="AMU100" s="42"/>
      <c r="AMW100" s="41"/>
      <c r="AMX100" s="42"/>
      <c r="AMY100" s="66"/>
      <c r="AMZ100" s="41"/>
      <c r="ANA100" s="42"/>
      <c r="ANB100" s="66"/>
      <c r="ANC100" s="41"/>
      <c r="AND100" s="42"/>
      <c r="ANF100" s="41"/>
      <c r="ANG100" s="42"/>
      <c r="ANH100" s="66"/>
      <c r="ANI100" s="41"/>
      <c r="ANJ100" s="42"/>
      <c r="ANK100" s="66"/>
      <c r="ANL100" s="41"/>
      <c r="ANM100" s="42"/>
      <c r="ANO100" s="41"/>
      <c r="ANP100" s="42"/>
      <c r="ANQ100" s="66"/>
      <c r="ANR100" s="41"/>
      <c r="ANS100" s="42"/>
      <c r="ANT100" s="66"/>
      <c r="ANU100" s="41"/>
      <c r="ANV100" s="42"/>
      <c r="ANX100" s="41"/>
      <c r="ANY100" s="42"/>
      <c r="ANZ100" s="66"/>
      <c r="AOA100" s="41"/>
      <c r="AOB100" s="42"/>
      <c r="AOC100" s="66"/>
      <c r="AOD100" s="41"/>
      <c r="AOE100" s="42"/>
      <c r="AOG100" s="41"/>
      <c r="AOH100" s="42"/>
      <c r="AOI100" s="66"/>
      <c r="AOJ100" s="41"/>
      <c r="AOK100" s="42"/>
      <c r="AOL100" s="66"/>
      <c r="AOM100" s="41"/>
      <c r="AON100" s="42"/>
      <c r="AOP100" s="41"/>
      <c r="AOQ100" s="42"/>
      <c r="AOS100" s="41"/>
      <c r="AOT100" s="42"/>
      <c r="AOV100" s="41"/>
      <c r="AOW100" s="42"/>
      <c r="AOY100" s="41"/>
      <c r="AOZ100" s="42"/>
      <c r="APB100" s="41"/>
      <c r="APC100" s="42"/>
      <c r="APE100" s="41"/>
      <c r="APF100" s="42"/>
      <c r="APH100" s="41"/>
      <c r="API100" s="42"/>
      <c r="APK100" s="41"/>
      <c r="APL100" s="42"/>
      <c r="APN100" s="41"/>
      <c r="APO100" s="42"/>
      <c r="APQ100" s="41"/>
      <c r="APR100" s="42"/>
      <c r="APT100" s="41"/>
      <c r="APU100" s="42"/>
      <c r="APW100" s="41"/>
      <c r="APX100" s="42"/>
      <c r="APZ100" s="41"/>
      <c r="AQA100" s="42"/>
      <c r="AQC100" s="41"/>
      <c r="AQD100" s="42"/>
      <c r="AQF100" s="41"/>
      <c r="AQG100" s="42"/>
      <c r="AQI100" s="41"/>
      <c r="AQJ100" s="42"/>
      <c r="AQL100" s="41"/>
      <c r="AQM100" s="42"/>
      <c r="AQO100" s="41"/>
      <c r="AQP100" s="42"/>
      <c r="AQR100" s="41"/>
      <c r="AQS100" s="42"/>
      <c r="AQU100" s="41"/>
      <c r="AQV100" s="42"/>
      <c r="AQX100" s="41"/>
      <c r="AQY100" s="42"/>
      <c r="ARA100" s="41"/>
      <c r="ARB100" s="42"/>
      <c r="ARD100" s="41"/>
      <c r="ARE100" s="42"/>
      <c r="ARG100" s="41"/>
      <c r="ARH100" s="42"/>
      <c r="ARJ100" s="41"/>
      <c r="ARK100" s="42"/>
      <c r="ARM100" s="41"/>
      <c r="ARN100" s="42"/>
      <c r="ARP100" s="41"/>
      <c r="ARQ100" s="42"/>
      <c r="ARS100" s="41"/>
      <c r="ART100" s="42"/>
      <c r="ARV100" s="41"/>
      <c r="ARW100" s="42"/>
      <c r="ARY100" s="41"/>
      <c r="ARZ100" s="42"/>
      <c r="ASB100" s="41"/>
      <c r="ASC100" s="42"/>
      <c r="ASE100" s="41"/>
      <c r="ASF100" s="42"/>
      <c r="ASH100" s="41"/>
      <c r="ASI100" s="42"/>
      <c r="ASK100" s="41"/>
      <c r="ASL100" s="42"/>
      <c r="ASN100" s="41"/>
      <c r="ASO100" s="42"/>
      <c r="ASQ100" s="41"/>
      <c r="ASR100" s="42"/>
      <c r="AST100" s="41"/>
      <c r="ASU100" s="42"/>
      <c r="ASW100" s="41"/>
      <c r="ASX100" s="42"/>
      <c r="ASZ100" s="41"/>
      <c r="ATA100" s="42"/>
      <c r="ATC100" s="41"/>
      <c r="ATD100" s="42"/>
      <c r="ATF100" s="41"/>
      <c r="ATG100" s="42"/>
      <c r="ATI100" s="41"/>
      <c r="ATJ100" s="42"/>
      <c r="ATL100" s="41"/>
      <c r="ATM100" s="42"/>
      <c r="ATO100" s="41"/>
      <c r="ATP100" s="42"/>
      <c r="ATR100" s="41"/>
      <c r="ATS100" s="42"/>
      <c r="ATU100" s="41"/>
      <c r="ATV100" s="42"/>
      <c r="ATX100" s="41"/>
      <c r="ATY100" s="42"/>
      <c r="AUA100" s="41"/>
      <c r="AUB100" s="42"/>
      <c r="AUD100" s="41"/>
      <c r="AUE100" s="42"/>
      <c r="AUG100" s="41"/>
      <c r="AUH100" s="42"/>
      <c r="AUJ100" s="41"/>
      <c r="AUK100" s="42"/>
      <c r="AUM100" s="41"/>
      <c r="AUN100" s="42"/>
      <c r="AUP100" s="41"/>
      <c r="AUQ100" s="42"/>
      <c r="AUS100" s="41"/>
      <c r="AUT100" s="42"/>
      <c r="AUV100" s="41"/>
      <c r="AUW100" s="42"/>
      <c r="AUY100" s="41"/>
      <c r="AUZ100" s="42"/>
      <c r="AVB100" s="41"/>
      <c r="AVC100" s="42"/>
      <c r="AVE100" s="41"/>
      <c r="AVF100" s="42"/>
      <c r="AVH100" s="41"/>
      <c r="AVI100" s="42"/>
      <c r="AVK100" s="41"/>
      <c r="AVL100" s="42"/>
      <c r="AVN100" s="41"/>
      <c r="AVO100" s="42"/>
      <c r="AVQ100" s="41"/>
      <c r="AVR100" s="42"/>
      <c r="AVT100" s="41"/>
      <c r="AVU100" s="42"/>
      <c r="AVW100" s="41"/>
      <c r="AVX100" s="42"/>
      <c r="AVZ100" s="41"/>
      <c r="AWA100" s="42"/>
      <c r="AWC100" s="41"/>
      <c r="AWD100" s="42"/>
      <c r="AWF100" s="41"/>
      <c r="AWG100" s="42"/>
      <c r="AWH100" s="66"/>
      <c r="AWI100" s="41"/>
      <c r="AWJ100" s="42"/>
      <c r="AWK100" s="66"/>
      <c r="AWL100" s="41"/>
      <c r="AWM100" s="42"/>
      <c r="AWO100" s="41"/>
      <c r="AWP100" s="42"/>
      <c r="AWQ100" s="66"/>
      <c r="AWR100" s="41"/>
      <c r="AWS100" s="42"/>
      <c r="AWT100" s="66"/>
      <c r="AWU100" s="41"/>
      <c r="AWV100" s="42"/>
      <c r="AWX100" s="41"/>
      <c r="AWY100" s="42"/>
      <c r="AWZ100" s="66"/>
      <c r="AXA100" s="41"/>
      <c r="AXB100" s="42"/>
      <c r="AXC100" s="66"/>
      <c r="AXD100" s="41"/>
      <c r="AXE100" s="42"/>
      <c r="AXG100" s="41"/>
      <c r="AXH100" s="42"/>
      <c r="AXI100" s="66"/>
      <c r="AXJ100" s="41"/>
      <c r="AXK100" s="42"/>
      <c r="AXL100" s="66"/>
      <c r="AXM100" s="41"/>
      <c r="AXN100" s="42"/>
      <c r="AXP100" s="41"/>
      <c r="AXQ100" s="42"/>
      <c r="AXR100" s="66"/>
      <c r="AXS100" s="41"/>
      <c r="AXT100" s="42"/>
      <c r="AXU100" s="66"/>
      <c r="AXV100" s="41"/>
      <c r="AXW100" s="42"/>
      <c r="AXY100" s="41"/>
      <c r="AXZ100" s="42"/>
      <c r="AYA100" s="66"/>
      <c r="AYB100" s="41"/>
      <c r="AYC100" s="42"/>
      <c r="AYD100" s="66"/>
      <c r="AYE100" s="41"/>
      <c r="AYF100" s="42"/>
      <c r="AYH100" s="41"/>
      <c r="AYI100" s="42"/>
      <c r="AYJ100" s="66"/>
      <c r="AYK100" s="41"/>
      <c r="AYL100" s="42"/>
      <c r="AYM100" s="66"/>
      <c r="AYN100" s="41"/>
      <c r="AYO100" s="42"/>
      <c r="AYQ100" s="41"/>
      <c r="AYR100" s="42"/>
      <c r="AYS100" s="66"/>
      <c r="AYT100" s="41"/>
      <c r="AYU100" s="42"/>
      <c r="AYV100" s="66"/>
      <c r="AYW100" s="41"/>
      <c r="AYX100" s="42"/>
      <c r="AYZ100" s="41"/>
      <c r="AZA100" s="42"/>
      <c r="AZB100" s="66"/>
      <c r="AZC100" s="41"/>
      <c r="AZD100" s="42"/>
      <c r="AZE100" s="66"/>
      <c r="AZF100" s="41"/>
      <c r="AZG100" s="42"/>
      <c r="AZI100" s="41"/>
      <c r="AZJ100" s="42"/>
      <c r="AZK100" s="66"/>
      <c r="AZL100" s="41"/>
      <c r="AZM100" s="42"/>
      <c r="AZN100" s="66"/>
      <c r="AZO100" s="41"/>
      <c r="AZP100" s="42"/>
      <c r="AZR100" s="41"/>
      <c r="AZS100" s="42"/>
      <c r="AZT100" s="66"/>
      <c r="AZU100" s="41"/>
      <c r="AZV100" s="42"/>
      <c r="AZW100" s="66"/>
      <c r="AZX100" s="41"/>
      <c r="AZY100" s="42"/>
    </row>
    <row r="101" spans="2:1377" x14ac:dyDescent="0.15">
      <c r="B101" s="41">
        <v>779.49860133527204</v>
      </c>
      <c r="C101" s="42">
        <v>19.709323166133501</v>
      </c>
      <c r="E101" s="41">
        <v>798.28876817761204</v>
      </c>
      <c r="F101" s="42">
        <v>21.2109437413487</v>
      </c>
      <c r="H101" s="41">
        <v>840.702955283459</v>
      </c>
      <c r="I101" s="42">
        <v>21.991658753286899</v>
      </c>
      <c r="J101" s="66"/>
      <c r="K101" s="41">
        <v>932.87387076655796</v>
      </c>
      <c r="L101" s="42">
        <v>24.1898289933443</v>
      </c>
      <c r="N101" s="41">
        <v>952.97565571461303</v>
      </c>
      <c r="O101" s="42">
        <v>29.087356218056499</v>
      </c>
      <c r="P101" s="66"/>
      <c r="Q101" s="41">
        <v>975.67714814910505</v>
      </c>
      <c r="R101" s="42">
        <v>31.277249726975899</v>
      </c>
      <c r="S101" s="66"/>
      <c r="T101" s="41">
        <v>1001.6367205836</v>
      </c>
      <c r="U101" s="42">
        <v>33.946982867396699</v>
      </c>
      <c r="V101" s="66"/>
      <c r="W101" s="41">
        <v>1142.1976801258099</v>
      </c>
      <c r="X101" s="42">
        <v>35.815724796013598</v>
      </c>
      <c r="Z101" s="41">
        <v>1219.4125545521799</v>
      </c>
      <c r="AA101" s="42">
        <v>41.377694101194699</v>
      </c>
      <c r="AB101" s="66"/>
      <c r="AC101" s="41">
        <v>1247.4645105585601</v>
      </c>
      <c r="AD101" s="42">
        <v>44.270604042124504</v>
      </c>
      <c r="AE101" s="66"/>
      <c r="AF101" s="41">
        <v>1279.4447865649399</v>
      </c>
      <c r="AG101" s="42">
        <v>47.793847592090998</v>
      </c>
      <c r="AH101" s="66"/>
      <c r="AI101" s="41">
        <v>1407.02443307981</v>
      </c>
      <c r="AJ101" s="42">
        <v>52.689221923717902</v>
      </c>
      <c r="AL101" s="41">
        <v>1481.4594708704001</v>
      </c>
      <c r="AM101" s="42">
        <v>58.070056235147703</v>
      </c>
      <c r="AN101" s="66"/>
      <c r="AO101" s="41">
        <v>1515.8480437875</v>
      </c>
      <c r="AP101" s="42">
        <v>62.271451192867701</v>
      </c>
      <c r="AQ101" s="66"/>
      <c r="AR101" s="41">
        <v>1555.0830167045999</v>
      </c>
      <c r="AS101" s="42">
        <v>67.395388346741001</v>
      </c>
      <c r="AT101" s="66"/>
      <c r="AU101" s="41">
        <v>1598.7558708306799</v>
      </c>
      <c r="AV101" s="42">
        <v>73.081007508312496</v>
      </c>
      <c r="AX101" s="41">
        <v>1903.1529603107899</v>
      </c>
      <c r="AY101" s="42">
        <v>79.941732189501906</v>
      </c>
      <c r="AZ101" s="66"/>
      <c r="BA101" s="41">
        <v>1934.6243516268601</v>
      </c>
      <c r="BB101" s="42">
        <v>85.507767904170095</v>
      </c>
      <c r="BC101" s="66"/>
      <c r="BD101" s="41">
        <v>1983.60573425898</v>
      </c>
      <c r="BE101" s="42">
        <v>92.298086967314703</v>
      </c>
      <c r="BF101" s="66"/>
      <c r="BG101" s="41">
        <v>2038.0395369259199</v>
      </c>
      <c r="BH101" s="42">
        <v>99.855651920443293</v>
      </c>
      <c r="BJ101" s="41">
        <v>2613.7461292759699</v>
      </c>
      <c r="BK101" s="42">
        <v>132.939069919394</v>
      </c>
      <c r="BL101" s="66"/>
      <c r="BM101" s="41">
        <v>2656.51371955595</v>
      </c>
      <c r="BN101" s="42">
        <v>142.076447502908</v>
      </c>
      <c r="BO101" s="66"/>
      <c r="BP101" s="41">
        <v>2723.0759401159098</v>
      </c>
      <c r="BQ101" s="42">
        <v>153.23496172079101</v>
      </c>
      <c r="BR101" s="66"/>
      <c r="BS101" s="41">
        <v>2796.9888889404001</v>
      </c>
      <c r="BT101" s="42">
        <v>165.71283719617401</v>
      </c>
      <c r="BV101" s="41">
        <v>3421.6105981123601</v>
      </c>
      <c r="BW101" s="42">
        <v>199.216840190516</v>
      </c>
      <c r="BX101" s="66"/>
      <c r="BY101" s="41">
        <v>3467.4744740339002</v>
      </c>
      <c r="BZ101" s="42">
        <v>209.15662267028199</v>
      </c>
      <c r="CA101" s="66"/>
      <c r="CB101" s="41">
        <v>3524.3417099554299</v>
      </c>
      <c r="CC101" s="42">
        <v>223.364548161264</v>
      </c>
      <c r="CD101" s="66"/>
      <c r="CE101" s="41">
        <v>3585.4219858769802</v>
      </c>
      <c r="CF101" s="42">
        <v>238.45173356359899</v>
      </c>
      <c r="CG101" s="66"/>
      <c r="CH101" s="41">
        <v>3678.1527777200499</v>
      </c>
      <c r="CI101" s="42">
        <v>256.040183777739</v>
      </c>
      <c r="CJ101" s="66"/>
      <c r="CK101" s="41">
        <v>3832.9860047000502</v>
      </c>
      <c r="CL101" s="42">
        <v>268.902116368191</v>
      </c>
      <c r="CN101" s="41">
        <v>4443.78855981587</v>
      </c>
      <c r="CO101" s="42">
        <v>285.43486445992801</v>
      </c>
      <c r="CP101" s="66"/>
      <c r="CQ101" s="41">
        <v>4500.4309580566096</v>
      </c>
      <c r="CR101" s="42">
        <v>298.43099190783602</v>
      </c>
      <c r="CS101" s="66"/>
      <c r="CT101" s="41">
        <v>4570.3917362973598</v>
      </c>
      <c r="CU101" s="42">
        <v>316.92757131628002</v>
      </c>
      <c r="CV101" s="66"/>
      <c r="CW101" s="41">
        <v>4645.3675845381003</v>
      </c>
      <c r="CX101" s="42">
        <v>336.630181607336</v>
      </c>
      <c r="CY101" s="66"/>
      <c r="CZ101" s="41">
        <v>4867.3912757418402</v>
      </c>
      <c r="DA101" s="42">
        <v>343.30362436393398</v>
      </c>
      <c r="DB101" s="66"/>
      <c r="DC101" s="41">
        <v>4914.4317999999903</v>
      </c>
      <c r="DD101" s="42">
        <v>376.60456625505202</v>
      </c>
      <c r="DF101" s="41">
        <v>5592.2585461936696</v>
      </c>
      <c r="DG101" s="42">
        <v>393.01879702934798</v>
      </c>
      <c r="DH101" s="66"/>
      <c r="DI101" s="41">
        <v>5660.24495343129</v>
      </c>
      <c r="DJ101" s="42">
        <v>409.46315928379602</v>
      </c>
      <c r="DK101" s="66"/>
      <c r="DL101" s="41">
        <v>5743.8647606688901</v>
      </c>
      <c r="DM101" s="42">
        <v>432.81533197319601</v>
      </c>
      <c r="DN101" s="66"/>
      <c r="DO101" s="41">
        <v>5954.1532896192903</v>
      </c>
      <c r="DP101" s="42">
        <v>436.90997280689498</v>
      </c>
      <c r="DQ101" s="66"/>
      <c r="DR101" s="41">
        <v>5935.2541751440804</v>
      </c>
      <c r="DS101" s="42">
        <v>486.92192674838498</v>
      </c>
      <c r="DT101" s="66"/>
      <c r="DU101" s="41">
        <v>6149.1639531245601</v>
      </c>
      <c r="DV101" s="42">
        <v>508.532246546789</v>
      </c>
      <c r="DX101" s="41">
        <v>6793.9962145628097</v>
      </c>
      <c r="DY101" s="42">
        <v>530.25469159515205</v>
      </c>
      <c r="DZ101" s="66"/>
      <c r="EA101" s="41">
        <v>6838.1172145628097</v>
      </c>
      <c r="EB101" s="42">
        <v>552.38952317889198</v>
      </c>
      <c r="EC101" s="66"/>
      <c r="ED101" s="41">
        <v>6938.7060274749001</v>
      </c>
      <c r="EE101" s="42">
        <v>583.76035559002605</v>
      </c>
      <c r="EF101" s="66"/>
      <c r="EG101" s="41">
        <v>7192.0324391233098</v>
      </c>
      <c r="EH101" s="42">
        <v>589.18291007525499</v>
      </c>
      <c r="EI101" s="66"/>
      <c r="EJ101" s="41">
        <v>7210.2191462111896</v>
      </c>
      <c r="EK101" s="42">
        <v>656.59907201387796</v>
      </c>
      <c r="EL101" s="66"/>
      <c r="EM101" s="41">
        <v>7426.0472550921904</v>
      </c>
      <c r="EN101" s="42">
        <v>685.79059677362204</v>
      </c>
      <c r="EP101" s="41">
        <v>1918.1176618888901</v>
      </c>
      <c r="EQ101" s="42">
        <v>38.266111132811602</v>
      </c>
      <c r="ER101" s="66"/>
      <c r="ES101" s="41">
        <v>1964.9488287312299</v>
      </c>
      <c r="ET101" s="42">
        <v>40.867849961062603</v>
      </c>
      <c r="EU101" s="66"/>
      <c r="EV101" s="41">
        <v>2020.7358355735701</v>
      </c>
      <c r="EW101" s="42">
        <v>44.0403285126228</v>
      </c>
      <c r="EX101" s="66"/>
      <c r="EY101" s="41">
        <v>2213.6156000000001</v>
      </c>
      <c r="EZ101" s="42">
        <v>48.163401482875202</v>
      </c>
      <c r="FB101" s="41">
        <v>2325.47252055023</v>
      </c>
      <c r="FC101" s="42">
        <v>56.518823697764901</v>
      </c>
      <c r="FD101" s="66"/>
      <c r="FE101" s="41">
        <v>2380.8885129847299</v>
      </c>
      <c r="FF101" s="42">
        <v>60.319402921371399</v>
      </c>
      <c r="FG101" s="66"/>
      <c r="FH101" s="41">
        <v>2446.8425854192101</v>
      </c>
      <c r="FI101" s="42">
        <v>64.955861977730393</v>
      </c>
      <c r="FJ101" s="66"/>
      <c r="FK101" s="41">
        <v>2687.4980415856498</v>
      </c>
      <c r="FL101" s="42">
        <v>71.397629388674702</v>
      </c>
      <c r="FN101" s="41">
        <v>2926.8679672990502</v>
      </c>
      <c r="FO101" s="42">
        <v>80.5608798678943</v>
      </c>
      <c r="FP101" s="66"/>
      <c r="FQ101" s="41">
        <v>2992.30792330544</v>
      </c>
      <c r="FR101" s="42">
        <v>85.578769426349695</v>
      </c>
      <c r="FS101" s="66"/>
      <c r="FT101" s="41">
        <v>3069.99619931181</v>
      </c>
      <c r="FU101" s="42">
        <v>91.693563042179207</v>
      </c>
      <c r="FV101" s="66"/>
      <c r="FW101" s="41">
        <v>3347.2922773638502</v>
      </c>
      <c r="FX101" s="42">
        <v>100.529678461656</v>
      </c>
      <c r="FZ101" s="41">
        <v>3570.29240217083</v>
      </c>
      <c r="GA101" s="42">
        <v>113.004151581028</v>
      </c>
      <c r="GB101" s="66"/>
      <c r="GC101" s="41">
        <v>3651.4159750879298</v>
      </c>
      <c r="GD101" s="42">
        <v>120.305526053432</v>
      </c>
      <c r="GE101" s="66"/>
      <c r="GF101" s="41">
        <v>3819.2782667563201</v>
      </c>
      <c r="GG101" s="42">
        <v>123.33851951819901</v>
      </c>
      <c r="GH101" s="66"/>
      <c r="GI101" s="41">
        <v>3856.85262092213</v>
      </c>
      <c r="GJ101" s="42">
        <v>139.076926874658</v>
      </c>
      <c r="GL101" s="41">
        <v>4533.2547682692402</v>
      </c>
      <c r="GM101" s="42">
        <v>155.737453683577</v>
      </c>
      <c r="GN101" s="66"/>
      <c r="GO101" s="41">
        <v>4620.8081595853</v>
      </c>
      <c r="GP101" s="42">
        <v>165.41245981550301</v>
      </c>
      <c r="GQ101" s="66"/>
      <c r="GR101" s="41">
        <v>4738.3515422174196</v>
      </c>
      <c r="GS101" s="42">
        <v>177.22003847698701</v>
      </c>
      <c r="GT101" s="66"/>
      <c r="GU101" s="41">
        <v>4871.2492199651897</v>
      </c>
      <c r="GV101" s="42">
        <v>190.33532688916401</v>
      </c>
      <c r="GX101" s="41">
        <v>6201.4131347906196</v>
      </c>
      <c r="GY101" s="42">
        <v>259.11464600580899</v>
      </c>
      <c r="GZ101" s="66"/>
      <c r="HA101" s="41">
        <v>6318.9567250706004</v>
      </c>
      <c r="HB101" s="42">
        <v>275.00854255361401</v>
      </c>
      <c r="HC101" s="66"/>
      <c r="HD101" s="41">
        <v>6476.9349456305499</v>
      </c>
      <c r="HE101" s="42">
        <v>294.42544829770998</v>
      </c>
      <c r="HF101" s="66"/>
      <c r="HG101" s="41">
        <v>6785.56865938385</v>
      </c>
      <c r="HH101" s="42">
        <v>301.72558326182201</v>
      </c>
      <c r="HJ101" s="41">
        <v>8068.1746837524197</v>
      </c>
      <c r="HK101" s="42">
        <v>389.60835926541603</v>
      </c>
      <c r="HL101" s="66"/>
      <c r="HM101" s="41">
        <v>8183.5625596739601</v>
      </c>
      <c r="HN101" s="42">
        <v>406.87058301860498</v>
      </c>
      <c r="HO101" s="66"/>
      <c r="HP101" s="41">
        <v>8337.0977955954895</v>
      </c>
      <c r="HQ101" s="42">
        <v>431.63633148026599</v>
      </c>
      <c r="HR101" s="66"/>
      <c r="HS101" s="41">
        <v>8502.8020715170496</v>
      </c>
      <c r="HT101" s="42">
        <v>457.88978149739302</v>
      </c>
      <c r="HU101" s="66"/>
      <c r="HV101" s="41">
        <v>8889.8013188893492</v>
      </c>
      <c r="HW101" s="42">
        <v>466.23985646003501</v>
      </c>
      <c r="HX101" s="66"/>
      <c r="HY101" s="41">
        <v>8963.6101999999992</v>
      </c>
      <c r="HZ101" s="42">
        <v>522.60057923762497</v>
      </c>
      <c r="IB101" s="41">
        <v>10288.684608150599</v>
      </c>
      <c r="IC101" s="42">
        <v>559.40637434495704</v>
      </c>
      <c r="ID101" s="66"/>
      <c r="IE101" s="41">
        <v>10423.541506391301</v>
      </c>
      <c r="IF101" s="42">
        <v>581.99062284545505</v>
      </c>
      <c r="IG101" s="66"/>
      <c r="IH101" s="41">
        <v>10602.253784631999</v>
      </c>
      <c r="II101" s="42">
        <v>614.23534362650798</v>
      </c>
      <c r="IJ101" s="66"/>
      <c r="IK101" s="41">
        <v>10794.9316328728</v>
      </c>
      <c r="IL101" s="42">
        <v>648.53188162903996</v>
      </c>
      <c r="IM101" s="66"/>
      <c r="IN101" s="41">
        <v>11048.7692493543</v>
      </c>
      <c r="IO101" s="42">
        <v>688.570220847781</v>
      </c>
      <c r="IP101" s="66"/>
      <c r="IQ101" s="41">
        <v>11303.8984</v>
      </c>
      <c r="IR101" s="42">
        <v>733.406063670251</v>
      </c>
      <c r="IT101" s="41">
        <v>12767.8104397922</v>
      </c>
      <c r="IU101" s="42">
        <v>771.59474416167404</v>
      </c>
      <c r="IV101" s="66"/>
      <c r="IW101" s="41">
        <v>12922.701847029801</v>
      </c>
      <c r="IX101" s="42">
        <v>800.18235595845204</v>
      </c>
      <c r="IY101" s="66"/>
      <c r="IZ101" s="41">
        <v>13127.156654267401</v>
      </c>
      <c r="JA101" s="42">
        <v>840.89658821774003</v>
      </c>
      <c r="JB101" s="66"/>
      <c r="JC101" s="41">
        <v>13347.373561505001</v>
      </c>
      <c r="JD101" s="42">
        <v>884.26861461325495</v>
      </c>
      <c r="JE101" s="66"/>
      <c r="JF101" s="41">
        <v>13604.8060687426</v>
      </c>
      <c r="JG101" s="42">
        <v>935.04286298120496</v>
      </c>
      <c r="JH101" s="66"/>
      <c r="JI101" s="41">
        <v>14193.0895266434</v>
      </c>
      <c r="JJ101" s="42">
        <v>946.96598600530695</v>
      </c>
      <c r="JL101" s="41">
        <v>15461.9988359943</v>
      </c>
      <c r="JM101" s="42">
        <v>1041.12311074019</v>
      </c>
      <c r="JN101" s="66"/>
      <c r="JO101" s="41">
        <v>15610.405835994299</v>
      </c>
      <c r="JP101" s="42">
        <v>1079.6232306940101</v>
      </c>
      <c r="JQ101" s="66"/>
      <c r="JR101" s="41">
        <v>15855.996648906401</v>
      </c>
      <c r="JS101" s="42">
        <v>1134.3237623596999</v>
      </c>
      <c r="JT101" s="66"/>
      <c r="JU101" s="41">
        <v>16120.501981818499</v>
      </c>
      <c r="JV101" s="42">
        <v>1192.67496951982</v>
      </c>
      <c r="JW101" s="66"/>
      <c r="JX101" s="41">
        <v>16471.021767642698</v>
      </c>
      <c r="JY101" s="42">
        <v>1261.0980337871899</v>
      </c>
      <c r="JZ101" s="66"/>
      <c r="KA101" s="41">
        <v>17137.5665380274</v>
      </c>
      <c r="KB101" s="42">
        <v>1277.15794463048</v>
      </c>
      <c r="KD101" s="41">
        <v>3598.9739969473399</v>
      </c>
      <c r="KE101" s="42">
        <v>103.01451722555301</v>
      </c>
      <c r="KF101" s="66"/>
      <c r="KG101" s="41">
        <v>3706.6551516828899</v>
      </c>
      <c r="KH101" s="42">
        <v>102.95466673726099</v>
      </c>
      <c r="KI101" s="66"/>
      <c r="KJ101" s="41">
        <v>3702.4933492214</v>
      </c>
      <c r="KK101" s="42">
        <v>112.392129847598</v>
      </c>
      <c r="KL101" s="66"/>
      <c r="KM101" s="41">
        <v>4132.57659690523</v>
      </c>
      <c r="KN101" s="42">
        <v>111.828493599981</v>
      </c>
      <c r="KP101" s="41">
        <v>4352.75393421028</v>
      </c>
      <c r="KQ101" s="42">
        <v>149.73911650157899</v>
      </c>
      <c r="KR101" s="66"/>
      <c r="KS101" s="41">
        <v>4408.3022121091799</v>
      </c>
      <c r="KT101" s="42">
        <v>155.73053345717</v>
      </c>
      <c r="KU101" s="66"/>
      <c r="KV101" s="41">
        <v>4551.0562157466502</v>
      </c>
      <c r="KW101" s="42">
        <v>156.564731431882</v>
      </c>
      <c r="KX101" s="66"/>
      <c r="KY101" s="41">
        <v>5008.2975067443504</v>
      </c>
      <c r="KZ101" s="42">
        <v>162.88176334986599</v>
      </c>
      <c r="LB101" s="41">
        <v>5453.9821728221996</v>
      </c>
      <c r="LC101" s="42">
        <v>213.36478848639501</v>
      </c>
      <c r="LD101" s="66"/>
      <c r="LE101" s="41">
        <v>5608.3277073188001</v>
      </c>
      <c r="LF101" s="42">
        <v>212.47085813227</v>
      </c>
      <c r="LG101" s="66"/>
      <c r="LH101" s="41">
        <v>5690.2510589638496</v>
      </c>
      <c r="LI101" s="42">
        <v>221.79431674084299</v>
      </c>
      <c r="LJ101" s="66"/>
      <c r="LK101" s="41">
        <v>6124.2189399999997</v>
      </c>
      <c r="LL101" s="42">
        <v>240.178644859115</v>
      </c>
      <c r="LN101" s="41">
        <v>6660.3660324160801</v>
      </c>
      <c r="LO101" s="42">
        <v>297.29845039319702</v>
      </c>
      <c r="LP101" s="66"/>
      <c r="LQ101" s="41">
        <v>6741.2478532914201</v>
      </c>
      <c r="LR101" s="42">
        <v>308.63532808126899</v>
      </c>
      <c r="LS101" s="66"/>
      <c r="LT101" s="41">
        <v>6952.5686598355496</v>
      </c>
      <c r="LU101" s="42">
        <v>309.62184417402398</v>
      </c>
      <c r="LV101" s="66"/>
      <c r="LW101" s="41">
        <v>7068.1296694400698</v>
      </c>
      <c r="LX101" s="42">
        <v>324.88589502516498</v>
      </c>
      <c r="LZ101" s="41">
        <v>8426.1787130893808</v>
      </c>
      <c r="MA101" s="42">
        <v>412.28270531465699</v>
      </c>
      <c r="MB101" s="66"/>
      <c r="MC101" s="41">
        <v>8515.5968791158994</v>
      </c>
      <c r="MD101" s="42">
        <v>427.03776717884699</v>
      </c>
      <c r="ME101" s="66"/>
      <c r="MF101" s="41">
        <v>8633.1085503689392</v>
      </c>
      <c r="MG101" s="42">
        <v>445.56334594616601</v>
      </c>
      <c r="MH101" s="66"/>
      <c r="MI101" s="41">
        <v>8916.4138999999996</v>
      </c>
      <c r="MJ101" s="42">
        <v>447.98782595093201</v>
      </c>
      <c r="ML101" s="41">
        <v>11514.299551035099</v>
      </c>
      <c r="MM101" s="42">
        <v>682.11803344800899</v>
      </c>
      <c r="MN101" s="66"/>
      <c r="MO101" s="41">
        <v>11634.1522458535</v>
      </c>
      <c r="MP101" s="42">
        <v>706.12641431251495</v>
      </c>
      <c r="MQ101" s="66"/>
      <c r="MR101" s="41">
        <v>11791.812368290301</v>
      </c>
      <c r="MS101" s="42">
        <v>736.28153353250104</v>
      </c>
      <c r="MT101" s="66"/>
      <c r="MU101" s="41">
        <v>12174.2099</v>
      </c>
      <c r="MV101" s="42">
        <v>739.78155468718296</v>
      </c>
      <c r="MX101" s="41">
        <v>15003.576278668599</v>
      </c>
      <c r="MY101" s="42">
        <v>1032.8366859928501</v>
      </c>
      <c r="MZ101" s="66"/>
      <c r="NA101" s="41">
        <v>15356.437830147501</v>
      </c>
      <c r="NB101" s="42">
        <v>1016.92330046471</v>
      </c>
      <c r="NC101" s="66"/>
      <c r="ND101" s="41">
        <v>15521.1911121255</v>
      </c>
      <c r="NE101" s="42">
        <v>1052.2247112846501</v>
      </c>
      <c r="NF101" s="66"/>
      <c r="NG101" s="41">
        <v>15699.1348309036</v>
      </c>
      <c r="NH101" s="42">
        <v>1090.57196932837</v>
      </c>
      <c r="NI101" s="66"/>
      <c r="NJ101" s="41">
        <v>15926.576649259599</v>
      </c>
      <c r="NK101" s="42">
        <v>1137.1214639422501</v>
      </c>
      <c r="NL101" s="66"/>
      <c r="NM101" s="41">
        <v>16182.54192</v>
      </c>
      <c r="NN101" s="42">
        <v>1190.1632590571</v>
      </c>
      <c r="NP101" s="41">
        <v>19022.346239726699</v>
      </c>
      <c r="NQ101" s="42">
        <v>1484.6732282483399</v>
      </c>
      <c r="NR101" s="66"/>
      <c r="NS101" s="41">
        <v>19156.998624154501</v>
      </c>
      <c r="NT101" s="42">
        <v>1518.9817746562001</v>
      </c>
      <c r="NU101" s="66"/>
      <c r="NV101" s="41">
        <v>19337.3617277823</v>
      </c>
      <c r="NW101" s="42">
        <v>1567.0799675440301</v>
      </c>
      <c r="NX101" s="66"/>
      <c r="NY101" s="41">
        <v>19531.989698210102</v>
      </c>
      <c r="NZ101" s="42">
        <v>1619.2926643303499</v>
      </c>
      <c r="OA101" s="66"/>
      <c r="OB101" s="41">
        <v>20109.431160120301</v>
      </c>
      <c r="OC101" s="42">
        <v>1615.03768219268</v>
      </c>
      <c r="OD101" s="66"/>
      <c r="OE101" s="41">
        <v>20382.363499999999</v>
      </c>
      <c r="OF101" s="42">
        <v>1682.8139228893999</v>
      </c>
      <c r="OH101" s="41">
        <v>23499.544940618998</v>
      </c>
      <c r="OI101" s="42">
        <v>2049.8498343349002</v>
      </c>
      <c r="OJ101" s="66"/>
      <c r="OK101" s="41">
        <v>23653.0980202643</v>
      </c>
      <c r="OL101" s="42">
        <v>2093.2576077020899</v>
      </c>
      <c r="OM101" s="66"/>
      <c r="ON101" s="41">
        <v>23858.092243909701</v>
      </c>
      <c r="OO101" s="42">
        <v>2153.9700804995</v>
      </c>
      <c r="OP101" s="66"/>
      <c r="OQ101" s="41">
        <v>24458.487741292902</v>
      </c>
      <c r="OR101" s="42">
        <v>2131.0834477826102</v>
      </c>
      <c r="OS101" s="66"/>
      <c r="OT101" s="41">
        <v>24731.760838010599</v>
      </c>
      <c r="OU101" s="42">
        <v>2206.0063567602401</v>
      </c>
      <c r="OV101" s="66"/>
      <c r="OW101" s="41">
        <v>25067.8122</v>
      </c>
      <c r="OX101" s="42">
        <v>2293.19682599723</v>
      </c>
      <c r="OZ101" s="41">
        <v>28841.888607561101</v>
      </c>
      <c r="PA101" s="42">
        <v>2652.4081133230002</v>
      </c>
      <c r="PB101" s="66"/>
      <c r="PC101" s="41">
        <v>28575.425524852701</v>
      </c>
      <c r="PD101" s="42">
        <v>2817.8746618059899</v>
      </c>
      <c r="PE101" s="66"/>
      <c r="PF101" s="41">
        <v>28821.609727724201</v>
      </c>
      <c r="PG101" s="42">
        <v>2899.2250852214702</v>
      </c>
      <c r="PH101" s="66"/>
      <c r="PI101" s="41">
        <v>29544.738153562201</v>
      </c>
      <c r="PJ101" s="42">
        <v>2867.9517083410401</v>
      </c>
      <c r="PK101" s="66"/>
      <c r="PL101" s="41">
        <v>29905.530483563402</v>
      </c>
      <c r="PM101" s="42">
        <v>2970.69955246776</v>
      </c>
      <c r="PN101" s="66"/>
      <c r="PO101" s="41">
        <v>30276.5098</v>
      </c>
      <c r="PP101" s="42">
        <v>3085.36657958258</v>
      </c>
      <c r="PR101" s="41">
        <v>559.41870143535596</v>
      </c>
      <c r="PS101" s="42">
        <v>15.610407494103899</v>
      </c>
      <c r="PT101" s="66"/>
      <c r="PU101" s="41">
        <v>555.446684066888</v>
      </c>
      <c r="PV101" s="42">
        <v>17.759559775448199</v>
      </c>
      <c r="PW101" s="66"/>
      <c r="PX101" s="41">
        <v>567.07976290922602</v>
      </c>
      <c r="PY101" s="42">
        <v>19.468953263548801</v>
      </c>
      <c r="PZ101" s="66"/>
      <c r="QA101" s="41">
        <v>652.44290000000103</v>
      </c>
      <c r="QB101" s="42">
        <v>20.5742966662912</v>
      </c>
      <c r="QD101" s="41">
        <v>670.26007474749099</v>
      </c>
      <c r="QE101" s="42">
        <v>24.1141658562888</v>
      </c>
      <c r="QF101" s="66"/>
      <c r="QG101" s="41">
        <v>683.53979118198299</v>
      </c>
      <c r="QH101" s="42">
        <v>26.1588451959739</v>
      </c>
      <c r="QI101" s="66"/>
      <c r="QJ101" s="41">
        <v>697.98094761647496</v>
      </c>
      <c r="QK101" s="42">
        <v>28.650026977784599</v>
      </c>
      <c r="QL101" s="66"/>
      <c r="QM101" s="41">
        <v>804.54440000000102</v>
      </c>
      <c r="QN101" s="42">
        <v>30.419899357797</v>
      </c>
      <c r="QP101" s="41">
        <v>868.53152000279999</v>
      </c>
      <c r="QQ101" s="42">
        <v>34.221190689719897</v>
      </c>
      <c r="QR101" s="66"/>
      <c r="QS101" s="41">
        <v>885.81573200918297</v>
      </c>
      <c r="QT101" s="42">
        <v>36.923654912543398</v>
      </c>
      <c r="QU101" s="66"/>
      <c r="QV101" s="41">
        <v>930.13126722322704</v>
      </c>
      <c r="QW101" s="42">
        <v>38.382801882079697</v>
      </c>
      <c r="QX101" s="66"/>
      <c r="QY101" s="41">
        <v>997.66487848552197</v>
      </c>
      <c r="QZ101" s="42">
        <v>44.6123475121734</v>
      </c>
      <c r="RB101" s="41">
        <v>1051.95544461031</v>
      </c>
      <c r="RC101" s="42">
        <v>48.054856180979399</v>
      </c>
      <c r="RD101" s="66"/>
      <c r="RE101" s="41">
        <v>1072.88433752741</v>
      </c>
      <c r="RF101" s="42">
        <v>51.972680695727497</v>
      </c>
      <c r="RG101" s="66"/>
      <c r="RH101" s="41">
        <v>1095.6644304445099</v>
      </c>
      <c r="RI101" s="42">
        <v>56.748754613638297</v>
      </c>
      <c r="RJ101" s="66"/>
      <c r="RK101" s="41">
        <v>1120.5066708306799</v>
      </c>
      <c r="RL101" s="42">
        <v>62.059604352162602</v>
      </c>
      <c r="RN101" s="41">
        <v>1363.0476707191101</v>
      </c>
      <c r="RO101" s="42">
        <v>66.067340664718003</v>
      </c>
      <c r="RP101" s="66"/>
      <c r="RQ101" s="41">
        <v>1378.3674460351699</v>
      </c>
      <c r="RR101" s="42">
        <v>71.256888401576404</v>
      </c>
      <c r="RS101" s="66"/>
      <c r="RT101" s="41">
        <v>1446.5585758258401</v>
      </c>
      <c r="RU101" s="42">
        <v>74.054179016932594</v>
      </c>
      <c r="RV101" s="66"/>
      <c r="RW101" s="41">
        <v>1439.43799133423</v>
      </c>
      <c r="RX101" s="42">
        <v>84.642732537666305</v>
      </c>
      <c r="RZ101" s="41">
        <v>1877.43282417305</v>
      </c>
      <c r="SA101" s="42">
        <v>109.79948834000901</v>
      </c>
      <c r="SB101" s="66"/>
      <c r="SC101" s="41">
        <v>1947.06120712497</v>
      </c>
      <c r="SD101" s="42">
        <v>112.9273342107</v>
      </c>
      <c r="SE101" s="66"/>
      <c r="SF101" s="41">
        <v>1938.8993390129799</v>
      </c>
      <c r="SG101" s="42">
        <v>128.70604861530799</v>
      </c>
      <c r="SH101" s="66"/>
      <c r="SI101" s="41">
        <v>1982.6780000000001</v>
      </c>
      <c r="SJ101" s="42">
        <v>140.346850862145</v>
      </c>
      <c r="SL101" s="41">
        <v>2471.5501969843399</v>
      </c>
      <c r="SM101" s="42">
        <v>163.87817494342201</v>
      </c>
      <c r="SN101" s="66"/>
      <c r="SO101" s="41">
        <v>2497.39116090588</v>
      </c>
      <c r="SP101" s="42">
        <v>173.15317894907801</v>
      </c>
      <c r="SQ101" s="66"/>
      <c r="SR101" s="41">
        <v>2526.4180128274202</v>
      </c>
      <c r="SS101" s="42">
        <v>186.36510941582401</v>
      </c>
      <c r="ST101" s="66"/>
      <c r="SU101" s="41">
        <v>2557.3665767489701</v>
      </c>
      <c r="SV101" s="42">
        <v>200.41747213361501</v>
      </c>
      <c r="SW101" s="66"/>
      <c r="SX101" s="41">
        <v>2614.2747765920399</v>
      </c>
      <c r="SY101" s="42">
        <v>216.82172678793</v>
      </c>
      <c r="SZ101" s="66"/>
      <c r="TA101" s="41">
        <v>2728.46</v>
      </c>
      <c r="TB101" s="42">
        <v>228.370386760679</v>
      </c>
      <c r="TD101" s="41">
        <v>3251.4683181489299</v>
      </c>
      <c r="TE101" s="42">
        <v>234.20001457296499</v>
      </c>
      <c r="TF101" s="66"/>
      <c r="TG101" s="41">
        <v>3285.58494038967</v>
      </c>
      <c r="TH101" s="42">
        <v>246.319725204669</v>
      </c>
      <c r="TI101" s="66"/>
      <c r="TJ101" s="41">
        <v>3324.2252866304202</v>
      </c>
      <c r="TK101" s="42">
        <v>263.51784184640002</v>
      </c>
      <c r="TL101" s="66"/>
      <c r="TM101" s="41">
        <v>3365.3029588711702</v>
      </c>
      <c r="TN101" s="42">
        <v>281.86304418853501</v>
      </c>
      <c r="TO101" s="66"/>
      <c r="TP101" s="41">
        <v>3438.9081593526698</v>
      </c>
      <c r="TQ101" s="42">
        <v>303.33483602667798</v>
      </c>
      <c r="TR101" s="66"/>
      <c r="TS101" s="41">
        <v>3548.3397999999902</v>
      </c>
      <c r="TT101" s="42">
        <v>318.541856930027</v>
      </c>
      <c r="TV101" s="41">
        <v>4131.2136874739799</v>
      </c>
      <c r="TW101" s="42">
        <v>321.789399155392</v>
      </c>
      <c r="TX101" s="66"/>
      <c r="TY101" s="41">
        <v>4174.1714547115798</v>
      </c>
      <c r="TZ101" s="42">
        <v>337.119072007135</v>
      </c>
      <c r="UA101" s="66"/>
      <c r="UB101" s="41">
        <v>4222.99078194917</v>
      </c>
      <c r="UC101" s="42">
        <v>358.829354525817</v>
      </c>
      <c r="UD101" s="66"/>
      <c r="UE101" s="41">
        <v>4274.7630491867803</v>
      </c>
      <c r="UF101" s="42">
        <v>382.01968218777102</v>
      </c>
      <c r="UG101" s="66"/>
      <c r="UH101" s="41">
        <v>4331.9373164243798</v>
      </c>
      <c r="UI101" s="42">
        <v>409.22737956173103</v>
      </c>
      <c r="UJ101" s="66"/>
      <c r="UK101" s="41">
        <v>4495.0413531245704</v>
      </c>
      <c r="UL101" s="42">
        <v>428.61702085820798</v>
      </c>
      <c r="UN101" s="41">
        <v>5029.2743142764903</v>
      </c>
      <c r="UO101" s="42">
        <v>434.10034830553201</v>
      </c>
      <c r="UP101" s="66"/>
      <c r="UQ101" s="41">
        <v>5043.3609462764998</v>
      </c>
      <c r="UR101" s="42">
        <v>454.72657693646403</v>
      </c>
      <c r="US101" s="66"/>
      <c r="UT101" s="41">
        <v>5102.1891831885896</v>
      </c>
      <c r="UU101" s="42">
        <v>483.88876437164299</v>
      </c>
      <c r="UV101" s="66"/>
      <c r="UW101" s="41">
        <v>5164.5609481006904</v>
      </c>
      <c r="UX101" s="42">
        <v>515.074247484681</v>
      </c>
      <c r="UY101" s="66"/>
      <c r="UZ101" s="41">
        <v>5274.7708459248897</v>
      </c>
      <c r="VA101" s="42">
        <v>551.71600415068997</v>
      </c>
      <c r="VB101" s="66"/>
      <c r="VC101" s="41">
        <v>5429.6294550922003</v>
      </c>
      <c r="VD101" s="42">
        <v>577.89846915221301</v>
      </c>
      <c r="VF101" s="41">
        <v>1448.5851096674401</v>
      </c>
      <c r="VG101" s="42">
        <v>31.557314890209</v>
      </c>
      <c r="VH101" s="66"/>
      <c r="VI101" s="41">
        <v>1479.26466050978</v>
      </c>
      <c r="VJ101" s="42">
        <v>33.964140338777703</v>
      </c>
      <c r="VK101" s="66"/>
      <c r="VL101" s="41">
        <v>1548.78079977373</v>
      </c>
      <c r="VM101" s="42">
        <v>35.217949248456598</v>
      </c>
      <c r="VN101" s="66"/>
      <c r="VO101" s="41">
        <v>1697.8950498491199</v>
      </c>
      <c r="VP101" s="42">
        <v>38.740152236745402</v>
      </c>
      <c r="VR101" s="41">
        <v>1760.04135861598</v>
      </c>
      <c r="VS101" s="42">
        <v>46.571371255149401</v>
      </c>
      <c r="VT101" s="66"/>
      <c r="VU101" s="41">
        <v>1796.6137990504801</v>
      </c>
      <c r="VV101" s="42">
        <v>50.081335212006799</v>
      </c>
      <c r="VW101" s="66"/>
      <c r="VX101" s="41">
        <v>1839.5310394849701</v>
      </c>
      <c r="VY101" s="42">
        <v>54.360522053744099</v>
      </c>
      <c r="VZ101" s="66"/>
      <c r="WA101" s="41">
        <v>2066.1798222985099</v>
      </c>
      <c r="WB101" s="42">
        <v>57.357217209932401</v>
      </c>
      <c r="WD101" s="41">
        <v>2225.1058982003001</v>
      </c>
      <c r="WE101" s="42">
        <v>66.246520438995304</v>
      </c>
      <c r="WF101" s="66"/>
      <c r="WG101" s="41">
        <v>2269.0103662066799</v>
      </c>
      <c r="WH101" s="42">
        <v>70.883276031373697</v>
      </c>
      <c r="WI101" s="66"/>
      <c r="WJ101" s="41">
        <v>2320.3708342130699</v>
      </c>
      <c r="WK101" s="42">
        <v>76.530516608561598</v>
      </c>
      <c r="WL101" s="66"/>
      <c r="WM101" s="41">
        <v>2528.57316817528</v>
      </c>
      <c r="WN101" s="42">
        <v>84.373951078841401</v>
      </c>
      <c r="WP101" s="41">
        <v>2711.2843496506598</v>
      </c>
      <c r="WQ101" s="42">
        <v>92.971832155697001</v>
      </c>
      <c r="WR101" s="66"/>
      <c r="WS101" s="41">
        <v>2765.4885625677598</v>
      </c>
      <c r="WT101" s="42">
        <v>99.7057242772389</v>
      </c>
      <c r="WU101" s="66"/>
      <c r="WV101" s="41">
        <v>2828.9487754848501</v>
      </c>
      <c r="WW101" s="42">
        <v>107.918517163685</v>
      </c>
      <c r="WX101" s="66"/>
      <c r="WY101" s="41">
        <v>2900.3496708306802</v>
      </c>
      <c r="WZ101" s="42">
        <v>117.03166679408299</v>
      </c>
      <c r="XB101" s="41">
        <v>3453.0441890858601</v>
      </c>
      <c r="XC101" s="42">
        <v>127.986195157974</v>
      </c>
      <c r="XD101" s="66"/>
      <c r="XE101" s="41">
        <v>3508.2943484019202</v>
      </c>
      <c r="XF101" s="42">
        <v>136.907729051904</v>
      </c>
      <c r="XG101" s="66"/>
      <c r="XH101" s="41">
        <v>3586.3460190340402</v>
      </c>
      <c r="XI101" s="42">
        <v>147.79135853568499</v>
      </c>
      <c r="XJ101" s="66"/>
      <c r="XK101" s="41">
        <v>3674.04979366617</v>
      </c>
      <c r="XL101" s="42">
        <v>159.905430610385</v>
      </c>
      <c r="XN101" s="41">
        <v>4728.7865245847697</v>
      </c>
      <c r="XO101" s="42">
        <v>212.83156197886001</v>
      </c>
      <c r="XP101" s="66"/>
      <c r="XQ101" s="41">
        <v>4803.2591388647397</v>
      </c>
      <c r="XR101" s="42">
        <v>227.47733385137499</v>
      </c>
      <c r="XS101" s="66"/>
      <c r="XT101" s="41">
        <v>4908.5817434247001</v>
      </c>
      <c r="XU101" s="42">
        <v>245.362247315752</v>
      </c>
      <c r="XV101" s="66"/>
      <c r="XW101" s="41">
        <v>5026.8524717354703</v>
      </c>
      <c r="XX101" s="42">
        <v>265.36309997098402</v>
      </c>
      <c r="XZ101" s="41">
        <v>6168.0538814964002</v>
      </c>
      <c r="YA101" s="42">
        <v>318.925824188739</v>
      </c>
      <c r="YB101" s="66"/>
      <c r="YC101" s="41">
        <v>6243.3959334179399</v>
      </c>
      <c r="YD101" s="42">
        <v>334.85755117148</v>
      </c>
      <c r="YE101" s="66"/>
      <c r="YF101" s="41">
        <v>6341.25040133947</v>
      </c>
      <c r="YG101" s="42">
        <v>357.630229395085</v>
      </c>
      <c r="YH101" s="66"/>
      <c r="YI101" s="41">
        <v>6446.6912532610104</v>
      </c>
      <c r="YJ101" s="42">
        <v>381.81311508100299</v>
      </c>
      <c r="YK101" s="66"/>
      <c r="YL101" s="41">
        <v>6592.1608611040801</v>
      </c>
      <c r="YM101" s="42">
        <v>410.00507408045502</v>
      </c>
      <c r="YN101" s="66"/>
      <c r="YO101" s="41">
        <v>6754.5644000000002</v>
      </c>
      <c r="YP101" s="42">
        <v>441.52762646803399</v>
      </c>
      <c r="YR101" s="41">
        <v>7904.0441248166699</v>
      </c>
      <c r="YS101" s="42">
        <v>456.93038672130598</v>
      </c>
      <c r="YT101" s="66"/>
      <c r="YU101" s="41">
        <v>7993.8494710574096</v>
      </c>
      <c r="YV101" s="42">
        <v>477.76063473375302</v>
      </c>
      <c r="YW101" s="66"/>
      <c r="YX101" s="41">
        <v>8109.9208852981601</v>
      </c>
      <c r="YY101" s="42">
        <v>507.40707442706702</v>
      </c>
      <c r="YZ101" s="66"/>
      <c r="ZA101" s="41">
        <v>8234.8023815389206</v>
      </c>
      <c r="ZB101" s="42">
        <v>538.98763324941297</v>
      </c>
      <c r="ZC101" s="66"/>
      <c r="ZD101" s="41">
        <v>8581.1372915760003</v>
      </c>
      <c r="ZE101" s="42">
        <v>549.71950492610404</v>
      </c>
      <c r="ZF101" s="66"/>
      <c r="ZG101" s="41">
        <v>8571.7192488575201</v>
      </c>
      <c r="ZH101" s="42">
        <v>617.26908371179195</v>
      </c>
      <c r="ZJ101" s="41">
        <v>9845.7207223527803</v>
      </c>
      <c r="ZK101" s="42">
        <v>629.12851859571697</v>
      </c>
      <c r="ZL101" s="66"/>
      <c r="ZM101" s="41">
        <v>9950.5548495903804</v>
      </c>
      <c r="ZN101" s="42">
        <v>655.48534037655202</v>
      </c>
      <c r="ZO101" s="66"/>
      <c r="ZP101" s="41">
        <v>10085.408696828001</v>
      </c>
      <c r="ZQ101" s="42">
        <v>692.91414238828997</v>
      </c>
      <c r="ZR101" s="66"/>
      <c r="ZS101" s="41">
        <v>10230.296324065601</v>
      </c>
      <c r="ZT101" s="42">
        <v>732.84303301699595</v>
      </c>
      <c r="ZU101" s="66"/>
      <c r="ZV101" s="41">
        <v>10398.172351303199</v>
      </c>
      <c r="ZW101" s="42">
        <v>779.64048190001597</v>
      </c>
      <c r="ZX101" s="66"/>
      <c r="ZY101" s="41">
        <v>10621.5477531246</v>
      </c>
      <c r="ZZ101" s="42">
        <v>832.21730348387803</v>
      </c>
      <c r="AAB101" s="41">
        <v>11932.555035421699</v>
      </c>
      <c r="AAC101" s="42">
        <v>848.80470095809903</v>
      </c>
      <c r="AAD101" s="66"/>
      <c r="AAE101" s="41">
        <v>12020.893299421699</v>
      </c>
      <c r="AAF101" s="42">
        <v>884.285520575129</v>
      </c>
      <c r="AAG101" s="66"/>
      <c r="AAH101" s="41">
        <v>12182.9629603338</v>
      </c>
      <c r="AAI101" s="42">
        <v>934.56654708746601</v>
      </c>
      <c r="AAJ101" s="66"/>
      <c r="AAK101" s="41">
        <v>12590.401387223999</v>
      </c>
      <c r="AAL101" s="42">
        <v>943.32520665112304</v>
      </c>
      <c r="AAM101" s="66"/>
      <c r="AAN101" s="41">
        <v>12600.1251670701</v>
      </c>
      <c r="AAO101" s="42">
        <v>1051.3145223302699</v>
      </c>
      <c r="AAP101" s="66"/>
      <c r="AAQ101" s="41">
        <v>12827.312055092199</v>
      </c>
      <c r="AAR101" s="42">
        <v>1122.1990306852799</v>
      </c>
      <c r="AAT101" s="91">
        <v>2912.4533432449398</v>
      </c>
      <c r="AAU101" s="92">
        <v>94.850252356557107</v>
      </c>
      <c r="AAV101" s="80"/>
      <c r="AAW101" s="91">
        <v>3018.1490711381398</v>
      </c>
      <c r="AAX101" s="92">
        <v>95.572473321955698</v>
      </c>
      <c r="AAY101" s="80"/>
      <c r="AAZ101" s="91">
        <v>3085.9659367435902</v>
      </c>
      <c r="ABA101" s="92">
        <v>101.178080682082</v>
      </c>
      <c r="ABB101" s="80"/>
      <c r="ABC101" s="91">
        <v>3348.4741279632899</v>
      </c>
      <c r="ABD101" s="92">
        <v>110.58137224919901</v>
      </c>
      <c r="ABF101" s="110">
        <v>3522.40786431987</v>
      </c>
      <c r="ABG101" s="111">
        <v>137.37762135422599</v>
      </c>
      <c r="ABH101" s="99"/>
      <c r="ABI101" s="110">
        <v>3647.9321942984998</v>
      </c>
      <c r="ABJ101" s="111">
        <v>138.29208370097899</v>
      </c>
      <c r="ABK101" s="99"/>
      <c r="ABL101" s="110">
        <v>3661.9167145176798</v>
      </c>
      <c r="ABM101" s="111">
        <v>152.492257454335</v>
      </c>
      <c r="ABN101" s="99"/>
      <c r="ABO101" s="110">
        <v>4129.2766442203401</v>
      </c>
      <c r="ABP101" s="111">
        <v>153.55870587974499</v>
      </c>
      <c r="ABR101" s="129">
        <v>4412.4235243242802</v>
      </c>
      <c r="ABS101" s="130">
        <v>195.05669548217401</v>
      </c>
      <c r="ABT101" s="118"/>
      <c r="ABU101" s="129">
        <v>4562.5039028145102</v>
      </c>
      <c r="ABV101" s="130">
        <v>195.73486936487399</v>
      </c>
      <c r="ABW101" s="118"/>
      <c r="ABX101" s="129">
        <v>4655.5378144595397</v>
      </c>
      <c r="ABY101" s="130">
        <v>206.27870102601099</v>
      </c>
      <c r="ABZ101" s="118"/>
      <c r="ACA101" s="129">
        <v>5125.0168000000003</v>
      </c>
      <c r="ACB101" s="130">
        <v>215.794293099322</v>
      </c>
      <c r="ACD101" s="148">
        <v>5388.7419448824603</v>
      </c>
      <c r="ACE101" s="149">
        <v>271.94303110417599</v>
      </c>
      <c r="ACF101" s="137"/>
      <c r="ACG101" s="148">
        <v>5480.8401657577997</v>
      </c>
      <c r="ACH101" s="149">
        <v>284.84487606823598</v>
      </c>
      <c r="ACI101" s="137"/>
      <c r="ACJ101" s="148">
        <v>5591.2443386331297</v>
      </c>
      <c r="ACK101" s="149">
        <v>300.560069035163</v>
      </c>
      <c r="ACL101" s="137"/>
      <c r="ACM101" s="148">
        <v>5821.3459089893404</v>
      </c>
      <c r="ACN101" s="149">
        <v>305.28825756044398</v>
      </c>
      <c r="ACP101" s="167">
        <v>6817.8949477837496</v>
      </c>
      <c r="ACQ101" s="168">
        <v>376.90795232901399</v>
      </c>
      <c r="ACR101" s="156"/>
      <c r="ACS101" s="167">
        <v>6920.7727938102598</v>
      </c>
      <c r="ACT101" s="168">
        <v>393.74855868639202</v>
      </c>
      <c r="ACU101" s="156"/>
      <c r="ACV101" s="167">
        <v>7177.5404905128598</v>
      </c>
      <c r="ACW101" s="168">
        <v>397.766828435592</v>
      </c>
      <c r="ACX101" s="156"/>
      <c r="ACY101" s="167">
        <v>7336.8851567922302</v>
      </c>
      <c r="ACZ101" s="168">
        <v>420.44583347831201</v>
      </c>
      <c r="ADB101" s="186">
        <v>9316.0114673586904</v>
      </c>
      <c r="ADC101" s="187">
        <v>622.70359273616805</v>
      </c>
      <c r="ADD101" s="175"/>
      <c r="ADE101" s="186">
        <v>9453.8104021770505</v>
      </c>
      <c r="ADF101" s="187">
        <v>650.10183284803804</v>
      </c>
      <c r="ADG101" s="175"/>
      <c r="ADH101" s="186">
        <v>9633.4103646138101</v>
      </c>
      <c r="ADI101" s="187">
        <v>684.18071606529895</v>
      </c>
      <c r="ADJ101" s="175"/>
      <c r="ADK101" s="186">
        <v>10013.567800000001</v>
      </c>
      <c r="ADL101" s="187">
        <v>693.25536004389801</v>
      </c>
      <c r="ADN101" s="205">
        <v>12119.6298749086</v>
      </c>
      <c r="ADO101" s="206">
        <v>938.53096346253096</v>
      </c>
      <c r="ADP101" s="194"/>
      <c r="ADQ101" s="205">
        <v>12452.417434544401</v>
      </c>
      <c r="ADR101" s="206">
        <v>928.96116911361105</v>
      </c>
      <c r="ADS101" s="194"/>
      <c r="ADT101" s="205">
        <v>12431.8817869462</v>
      </c>
      <c r="ADU101" s="206">
        <v>1010.73320422532</v>
      </c>
      <c r="ADV101" s="194"/>
      <c r="ADW101" s="205">
        <v>12625.653547765</v>
      </c>
      <c r="ADX101" s="206">
        <v>1055.9686166182801</v>
      </c>
      <c r="ADY101" s="194"/>
      <c r="ADZ101" s="205">
        <v>13101.720573656399</v>
      </c>
      <c r="AEA101" s="206">
        <v>1064.91460154271</v>
      </c>
      <c r="AEB101" s="194"/>
      <c r="AEC101" s="205">
        <v>13391.99332</v>
      </c>
      <c r="AED101" s="206">
        <v>1123.52152608766</v>
      </c>
      <c r="AEF101" s="224">
        <v>15366.2322341702</v>
      </c>
      <c r="AEG101" s="225">
        <v>1345.7189717461099</v>
      </c>
      <c r="AEH101" s="213"/>
      <c r="AEI101" s="224">
        <v>15519.656098598</v>
      </c>
      <c r="AEJ101" s="225">
        <v>1384.9930322161699</v>
      </c>
      <c r="AEK101" s="213"/>
      <c r="AEL101" s="224">
        <v>15726.1195622258</v>
      </c>
      <c r="AEM101" s="225">
        <v>1439.9593339666801</v>
      </c>
      <c r="AEN101" s="213"/>
      <c r="AEO101" s="224">
        <v>16217.058666662</v>
      </c>
      <c r="AEP101" s="225">
        <v>1437.9482092370099</v>
      </c>
      <c r="AEQ101" s="213"/>
      <c r="AER101" s="224">
        <v>16514.515898082402</v>
      </c>
      <c r="AES101" s="225">
        <v>1506.0261226693401</v>
      </c>
      <c r="AET101" s="213"/>
      <c r="AEU101" s="224">
        <v>16826.042987792502</v>
      </c>
      <c r="AEV101" s="225">
        <v>1581.3323098851399</v>
      </c>
      <c r="AEX101" s="243">
        <v>19274.038147598902</v>
      </c>
      <c r="AEY101" s="244">
        <v>1778.6996197486401</v>
      </c>
      <c r="AEZ101" s="232"/>
      <c r="AFA101" s="243">
        <v>19157.457691198699</v>
      </c>
      <c r="AFB101" s="244">
        <v>1903.93611023569</v>
      </c>
      <c r="AFC101" s="232"/>
      <c r="AFD101" s="243">
        <v>19701.815165034299</v>
      </c>
      <c r="AFE101" s="244">
        <v>1893.16940909806</v>
      </c>
      <c r="AFF101" s="232"/>
      <c r="AFG101" s="243">
        <v>19966.372797751999</v>
      </c>
      <c r="AFH101" s="244">
        <v>1964.8387388354399</v>
      </c>
      <c r="AFI101" s="232"/>
      <c r="AFJ101" s="243">
        <v>19940.557602134599</v>
      </c>
      <c r="AFK101" s="244">
        <v>2136.0322360074501</v>
      </c>
      <c r="AFL101" s="232"/>
      <c r="AFM101" s="243">
        <v>20656.373200000002</v>
      </c>
      <c r="AFN101" s="244">
        <v>2146.5754694907801</v>
      </c>
      <c r="AFP101" s="263">
        <v>23313.890007449201</v>
      </c>
      <c r="AFQ101" s="264">
        <v>2395.81004859316</v>
      </c>
      <c r="AFR101" s="251"/>
      <c r="AFS101" s="263">
        <v>23142.4302305651</v>
      </c>
      <c r="AFT101" s="264">
        <v>2561.9066572627198</v>
      </c>
      <c r="AFU101" s="251"/>
      <c r="AFV101" s="263">
        <v>23797.8204892498</v>
      </c>
      <c r="AFW101" s="264">
        <v>2546.9412830875599</v>
      </c>
      <c r="AFX101" s="251"/>
      <c r="AFY101" s="263">
        <v>24115.483233450301</v>
      </c>
      <c r="AFZ101" s="264">
        <v>2643.0050898614199</v>
      </c>
      <c r="AGA101" s="251"/>
      <c r="AGB101" s="263">
        <v>24114.980998850799</v>
      </c>
      <c r="AGC101" s="264">
        <v>2875.6683224332801</v>
      </c>
      <c r="AGD101" s="251"/>
      <c r="AGE101" s="263">
        <v>24944.0651</v>
      </c>
      <c r="AGF101" s="264">
        <v>2886.8639874379401</v>
      </c>
      <c r="AGH101" s="41"/>
      <c r="AGI101" s="42"/>
      <c r="AGK101" s="41"/>
      <c r="AGL101" s="42"/>
      <c r="AGN101" s="41"/>
      <c r="AGO101" s="42"/>
      <c r="AGQ101" s="41"/>
      <c r="AGR101" s="42"/>
      <c r="AGT101" s="41"/>
      <c r="AGU101" s="42"/>
      <c r="AGW101" s="41"/>
      <c r="AGX101" s="42"/>
      <c r="AGZ101" s="41"/>
      <c r="AHA101" s="42"/>
      <c r="AHC101" s="41"/>
      <c r="AHD101" s="42"/>
      <c r="AHF101" s="41"/>
      <c r="AHG101" s="42"/>
      <c r="AHI101" s="41"/>
      <c r="AHJ101" s="42"/>
      <c r="AHL101" s="41"/>
      <c r="AHM101" s="42"/>
      <c r="AHO101" s="41"/>
      <c r="AHP101" s="42"/>
      <c r="AHR101" s="41"/>
      <c r="AHS101" s="42"/>
      <c r="AHU101" s="41"/>
      <c r="AHV101" s="42"/>
      <c r="AHX101" s="41"/>
      <c r="AHY101" s="42"/>
      <c r="AIA101" s="41"/>
      <c r="AIB101" s="42"/>
      <c r="AID101" s="41"/>
      <c r="AIE101" s="42"/>
      <c r="AIG101" s="41"/>
      <c r="AIH101" s="42"/>
      <c r="AIJ101" s="41"/>
      <c r="AIK101" s="42"/>
      <c r="AIM101" s="41"/>
      <c r="AIN101" s="42"/>
      <c r="AIP101" s="41"/>
      <c r="AIQ101" s="42"/>
      <c r="AIS101" s="41"/>
      <c r="AIT101" s="42"/>
      <c r="AIV101" s="41"/>
      <c r="AIW101" s="42"/>
      <c r="AIY101" s="41"/>
      <c r="AIZ101" s="42"/>
      <c r="AJB101" s="41"/>
      <c r="AJC101" s="42"/>
      <c r="AJE101" s="41"/>
      <c r="AJF101" s="42"/>
      <c r="AJH101" s="41"/>
      <c r="AJI101" s="42"/>
      <c r="AJK101" s="41"/>
      <c r="AJL101" s="42"/>
      <c r="AJN101" s="41"/>
      <c r="AJO101" s="42"/>
      <c r="AJQ101" s="41"/>
      <c r="AJR101" s="42"/>
      <c r="AJT101" s="41"/>
      <c r="AJU101" s="42"/>
      <c r="AJW101" s="41"/>
      <c r="AJX101" s="42"/>
      <c r="AJZ101" s="41"/>
      <c r="AKA101" s="42"/>
      <c r="AKC101" s="41"/>
      <c r="AKD101" s="42"/>
      <c r="AKF101" s="41"/>
      <c r="AKG101" s="42"/>
      <c r="AKI101" s="41"/>
      <c r="AKJ101" s="42"/>
      <c r="AKL101" s="41"/>
      <c r="AKM101" s="42"/>
      <c r="AKN101" s="66"/>
      <c r="AKO101" s="41"/>
      <c r="AKP101" s="42"/>
      <c r="AKQ101" s="66"/>
      <c r="AKR101" s="41"/>
      <c r="AKS101" s="42"/>
      <c r="AKU101" s="41"/>
      <c r="AKV101" s="42"/>
      <c r="AKW101" s="66"/>
      <c r="AKX101" s="41"/>
      <c r="AKY101" s="42"/>
      <c r="AKZ101" s="66"/>
      <c r="ALA101" s="41"/>
      <c r="ALB101" s="42"/>
      <c r="ALD101" s="41"/>
      <c r="ALE101" s="42"/>
      <c r="ALF101" s="66"/>
      <c r="ALG101" s="41"/>
      <c r="ALH101" s="42"/>
      <c r="ALI101" s="66"/>
      <c r="ALJ101" s="41"/>
      <c r="ALK101" s="42"/>
      <c r="ALM101" s="41"/>
      <c r="ALN101" s="42"/>
      <c r="ALO101" s="66"/>
      <c r="ALP101" s="41"/>
      <c r="ALQ101" s="42"/>
      <c r="ALR101" s="66"/>
      <c r="ALS101" s="41"/>
      <c r="ALT101" s="42"/>
      <c r="ALV101" s="41"/>
      <c r="ALW101" s="42"/>
      <c r="ALX101" s="66"/>
      <c r="ALY101" s="41"/>
      <c r="ALZ101" s="42"/>
      <c r="AMA101" s="66"/>
      <c r="AMB101" s="41"/>
      <c r="AMC101" s="42"/>
      <c r="AME101" s="41"/>
      <c r="AMF101" s="42"/>
      <c r="AMG101" s="66"/>
      <c r="AMH101" s="41"/>
      <c r="AMI101" s="42"/>
      <c r="AMJ101" s="66"/>
      <c r="AMK101" s="41"/>
      <c r="AML101" s="42"/>
      <c r="AMN101" s="41"/>
      <c r="AMO101" s="42"/>
      <c r="AMP101" s="66"/>
      <c r="AMQ101" s="41"/>
      <c r="AMR101" s="42"/>
      <c r="AMS101" s="66"/>
      <c r="AMT101" s="41"/>
      <c r="AMU101" s="42"/>
      <c r="AMW101" s="41"/>
      <c r="AMX101" s="42"/>
      <c r="AMY101" s="66"/>
      <c r="AMZ101" s="41"/>
      <c r="ANA101" s="42"/>
      <c r="ANB101" s="66"/>
      <c r="ANC101" s="41"/>
      <c r="AND101" s="42"/>
      <c r="ANF101" s="41"/>
      <c r="ANG101" s="42"/>
      <c r="ANH101" s="66"/>
      <c r="ANI101" s="41"/>
      <c r="ANJ101" s="42"/>
      <c r="ANK101" s="66"/>
      <c r="ANL101" s="41"/>
      <c r="ANM101" s="42"/>
      <c r="ANO101" s="41"/>
      <c r="ANP101" s="42"/>
      <c r="ANQ101" s="66"/>
      <c r="ANR101" s="41"/>
      <c r="ANS101" s="42"/>
      <c r="ANT101" s="66"/>
      <c r="ANU101" s="41"/>
      <c r="ANV101" s="42"/>
      <c r="ANX101" s="41"/>
      <c r="ANY101" s="42"/>
      <c r="ANZ101" s="66"/>
      <c r="AOA101" s="41"/>
      <c r="AOB101" s="42"/>
      <c r="AOC101" s="66"/>
      <c r="AOD101" s="41"/>
      <c r="AOE101" s="42"/>
      <c r="AOG101" s="41"/>
      <c r="AOH101" s="42"/>
      <c r="AOI101" s="66"/>
      <c r="AOJ101" s="41"/>
      <c r="AOK101" s="42"/>
      <c r="AOL101" s="66"/>
      <c r="AOM101" s="41"/>
      <c r="AON101" s="42"/>
      <c r="AOP101" s="41"/>
      <c r="AOQ101" s="42"/>
      <c r="AOS101" s="41"/>
      <c r="AOT101" s="42"/>
      <c r="AOV101" s="41"/>
      <c r="AOW101" s="42"/>
      <c r="AOY101" s="41"/>
      <c r="AOZ101" s="42"/>
      <c r="APB101" s="41"/>
      <c r="APC101" s="42"/>
      <c r="APE101" s="41"/>
      <c r="APF101" s="42"/>
      <c r="APH101" s="41"/>
      <c r="API101" s="42"/>
      <c r="APK101" s="41"/>
      <c r="APL101" s="42"/>
      <c r="APN101" s="41"/>
      <c r="APO101" s="42"/>
      <c r="APQ101" s="41"/>
      <c r="APR101" s="42"/>
      <c r="APT101" s="41"/>
      <c r="APU101" s="42"/>
      <c r="APW101" s="41"/>
      <c r="APX101" s="42"/>
      <c r="APZ101" s="41"/>
      <c r="AQA101" s="42"/>
      <c r="AQC101" s="41"/>
      <c r="AQD101" s="42"/>
      <c r="AQF101" s="41"/>
      <c r="AQG101" s="42"/>
      <c r="AQI101" s="41"/>
      <c r="AQJ101" s="42"/>
      <c r="AQL101" s="41"/>
      <c r="AQM101" s="42"/>
      <c r="AQO101" s="41"/>
      <c r="AQP101" s="42"/>
      <c r="AQR101" s="41"/>
      <c r="AQS101" s="42"/>
      <c r="AQU101" s="41"/>
      <c r="AQV101" s="42"/>
      <c r="AQX101" s="41"/>
      <c r="AQY101" s="42"/>
      <c r="ARA101" s="41"/>
      <c r="ARB101" s="42"/>
      <c r="ARD101" s="41"/>
      <c r="ARE101" s="42"/>
      <c r="ARG101" s="41"/>
      <c r="ARH101" s="42"/>
      <c r="ARJ101" s="41"/>
      <c r="ARK101" s="42"/>
      <c r="ARM101" s="41"/>
      <c r="ARN101" s="42"/>
      <c r="ARP101" s="41"/>
      <c r="ARQ101" s="42"/>
      <c r="ARS101" s="41"/>
      <c r="ART101" s="42"/>
      <c r="ARV101" s="41"/>
      <c r="ARW101" s="42"/>
      <c r="ARY101" s="41"/>
      <c r="ARZ101" s="42"/>
      <c r="ASB101" s="41"/>
      <c r="ASC101" s="42"/>
      <c r="ASE101" s="41"/>
      <c r="ASF101" s="42"/>
      <c r="ASH101" s="41"/>
      <c r="ASI101" s="42"/>
      <c r="ASK101" s="41"/>
      <c r="ASL101" s="42"/>
      <c r="ASN101" s="41"/>
      <c r="ASO101" s="42"/>
      <c r="ASQ101" s="41"/>
      <c r="ASR101" s="42"/>
      <c r="AST101" s="41"/>
      <c r="ASU101" s="42"/>
      <c r="ASW101" s="41"/>
      <c r="ASX101" s="42"/>
      <c r="ASZ101" s="41"/>
      <c r="ATA101" s="42"/>
      <c r="ATC101" s="41"/>
      <c r="ATD101" s="42"/>
      <c r="ATF101" s="41"/>
      <c r="ATG101" s="42"/>
      <c r="ATI101" s="41"/>
      <c r="ATJ101" s="42"/>
      <c r="ATL101" s="41"/>
      <c r="ATM101" s="42"/>
      <c r="ATO101" s="41"/>
      <c r="ATP101" s="42"/>
      <c r="ATR101" s="41"/>
      <c r="ATS101" s="42"/>
      <c r="ATU101" s="41"/>
      <c r="ATV101" s="42"/>
      <c r="ATX101" s="41"/>
      <c r="ATY101" s="42"/>
      <c r="AUA101" s="41"/>
      <c r="AUB101" s="42"/>
      <c r="AUD101" s="41"/>
      <c r="AUE101" s="42"/>
      <c r="AUG101" s="41"/>
      <c r="AUH101" s="42"/>
      <c r="AUJ101" s="41"/>
      <c r="AUK101" s="42"/>
      <c r="AUM101" s="41"/>
      <c r="AUN101" s="42"/>
      <c r="AUP101" s="41"/>
      <c r="AUQ101" s="42"/>
      <c r="AUS101" s="41"/>
      <c r="AUT101" s="42"/>
      <c r="AUV101" s="41"/>
      <c r="AUW101" s="42"/>
      <c r="AUY101" s="41"/>
      <c r="AUZ101" s="42"/>
      <c r="AVB101" s="41"/>
      <c r="AVC101" s="42"/>
      <c r="AVE101" s="41"/>
      <c r="AVF101" s="42"/>
      <c r="AVH101" s="41"/>
      <c r="AVI101" s="42"/>
      <c r="AVK101" s="41"/>
      <c r="AVL101" s="42"/>
      <c r="AVN101" s="41"/>
      <c r="AVO101" s="42"/>
      <c r="AVQ101" s="41"/>
      <c r="AVR101" s="42"/>
      <c r="AVT101" s="41"/>
      <c r="AVU101" s="42"/>
      <c r="AVW101" s="41"/>
      <c r="AVX101" s="42"/>
      <c r="AVZ101" s="41"/>
      <c r="AWA101" s="42"/>
      <c r="AWC101" s="41"/>
      <c r="AWD101" s="42"/>
      <c r="AWF101" s="41"/>
      <c r="AWG101" s="42"/>
      <c r="AWH101" s="66"/>
      <c r="AWI101" s="41"/>
      <c r="AWJ101" s="42"/>
      <c r="AWK101" s="66"/>
      <c r="AWL101" s="41"/>
      <c r="AWM101" s="42"/>
      <c r="AWO101" s="41"/>
      <c r="AWP101" s="42"/>
      <c r="AWQ101" s="66"/>
      <c r="AWR101" s="41"/>
      <c r="AWS101" s="42"/>
      <c r="AWT101" s="66"/>
      <c r="AWU101" s="41"/>
      <c r="AWV101" s="42"/>
      <c r="AWX101" s="41"/>
      <c r="AWY101" s="42"/>
      <c r="AWZ101" s="66"/>
      <c r="AXA101" s="41"/>
      <c r="AXB101" s="42"/>
      <c r="AXC101" s="66"/>
      <c r="AXD101" s="41"/>
      <c r="AXE101" s="42"/>
      <c r="AXG101" s="41"/>
      <c r="AXH101" s="42"/>
      <c r="AXI101" s="66"/>
      <c r="AXJ101" s="41"/>
      <c r="AXK101" s="42"/>
      <c r="AXL101" s="66"/>
      <c r="AXM101" s="41"/>
      <c r="AXN101" s="42"/>
      <c r="AXP101" s="41"/>
      <c r="AXQ101" s="42"/>
      <c r="AXR101" s="66"/>
      <c r="AXS101" s="41"/>
      <c r="AXT101" s="42"/>
      <c r="AXU101" s="66"/>
      <c r="AXV101" s="41"/>
      <c r="AXW101" s="42"/>
      <c r="AXY101" s="41"/>
      <c r="AXZ101" s="42"/>
      <c r="AYA101" s="66"/>
      <c r="AYB101" s="41"/>
      <c r="AYC101" s="42"/>
      <c r="AYD101" s="66"/>
      <c r="AYE101" s="41"/>
      <c r="AYF101" s="42"/>
      <c r="AYH101" s="41"/>
      <c r="AYI101" s="42"/>
      <c r="AYJ101" s="66"/>
      <c r="AYK101" s="41"/>
      <c r="AYL101" s="42"/>
      <c r="AYM101" s="66"/>
      <c r="AYN101" s="41"/>
      <c r="AYO101" s="42"/>
      <c r="AYQ101" s="41"/>
      <c r="AYR101" s="42"/>
      <c r="AYS101" s="66"/>
      <c r="AYT101" s="41"/>
      <c r="AYU101" s="42"/>
      <c r="AYV101" s="66"/>
      <c r="AYW101" s="41"/>
      <c r="AYX101" s="42"/>
      <c r="AYZ101" s="41"/>
      <c r="AZA101" s="42"/>
      <c r="AZB101" s="66"/>
      <c r="AZC101" s="41"/>
      <c r="AZD101" s="42"/>
      <c r="AZE101" s="66"/>
      <c r="AZF101" s="41"/>
      <c r="AZG101" s="42"/>
      <c r="AZI101" s="41"/>
      <c r="AZJ101" s="42"/>
      <c r="AZK101" s="66"/>
      <c r="AZL101" s="41"/>
      <c r="AZM101" s="42"/>
      <c r="AZN101" s="66"/>
      <c r="AZO101" s="41"/>
      <c r="AZP101" s="42"/>
      <c r="AZR101" s="41"/>
      <c r="AZS101" s="42"/>
      <c r="AZT101" s="66"/>
      <c r="AZU101" s="41"/>
      <c r="AZV101" s="42"/>
      <c r="AZW101" s="66"/>
      <c r="AZX101" s="41"/>
      <c r="AZY101" s="42"/>
    </row>
    <row r="102" spans="2:1377" x14ac:dyDescent="0.15">
      <c r="B102" s="41">
        <v>797.19480159878003</v>
      </c>
      <c r="C102" s="42">
        <v>18.811890621333099</v>
      </c>
      <c r="E102" s="41">
        <v>817.43015844112006</v>
      </c>
      <c r="F102" s="42">
        <v>20.245329904954101</v>
      </c>
      <c r="H102" s="41">
        <v>861.61113554696703</v>
      </c>
      <c r="I102" s="42">
        <v>20.942873962786301</v>
      </c>
      <c r="J102" s="66"/>
      <c r="K102" s="41">
        <v>956.62872989018501</v>
      </c>
      <c r="L102" s="42">
        <v>23.0364083535158</v>
      </c>
      <c r="N102" s="41">
        <v>974.18670936635203</v>
      </c>
      <c r="O102" s="42">
        <v>27.7634636476004</v>
      </c>
      <c r="P102" s="66"/>
      <c r="Q102" s="41">
        <v>998.57425680084305</v>
      </c>
      <c r="R102" s="42">
        <v>29.853917811914599</v>
      </c>
      <c r="S102" s="66"/>
      <c r="T102" s="41">
        <v>1026.59508423534</v>
      </c>
      <c r="U102" s="42">
        <v>32.402395405716597</v>
      </c>
      <c r="V102" s="66"/>
      <c r="W102" s="41">
        <v>1170.5753722792999</v>
      </c>
      <c r="X102" s="42">
        <v>34.1083132011888</v>
      </c>
      <c r="Z102" s="41">
        <v>1245.43436856175</v>
      </c>
      <c r="AA102" s="42">
        <v>39.493884936246701</v>
      </c>
      <c r="AB102" s="66"/>
      <c r="AC102" s="41">
        <v>1275.41324456814</v>
      </c>
      <c r="AD102" s="42">
        <v>42.255443263529997</v>
      </c>
      <c r="AE102" s="66"/>
      <c r="AF102" s="41">
        <v>1309.7492405745199</v>
      </c>
      <c r="AG102" s="42">
        <v>45.618677740561097</v>
      </c>
      <c r="AH102" s="66"/>
      <c r="AI102" s="41">
        <v>1441.2737206833899</v>
      </c>
      <c r="AJ102" s="42">
        <v>50.292922267708803</v>
      </c>
      <c r="AL102" s="41">
        <v>1513.4035802460501</v>
      </c>
      <c r="AM102" s="42">
        <v>55.427140221556797</v>
      </c>
      <c r="AN102" s="66"/>
      <c r="AO102" s="41">
        <v>1550.2008031631401</v>
      </c>
      <c r="AP102" s="42">
        <v>59.437759234605899</v>
      </c>
      <c r="AQ102" s="66"/>
      <c r="AR102" s="41">
        <v>1592.3804260802401</v>
      </c>
      <c r="AS102" s="42">
        <v>64.328978499372894</v>
      </c>
      <c r="AT102" s="66"/>
      <c r="AU102" s="41">
        <v>1639.4233312474701</v>
      </c>
      <c r="AV102" s="42">
        <v>69.756349761445705</v>
      </c>
      <c r="AX102" s="41">
        <v>1943.06925425898</v>
      </c>
      <c r="AY102" s="42">
        <v>76.302663283341602</v>
      </c>
      <c r="AZ102" s="66"/>
      <c r="BA102" s="41">
        <v>1977.4310255750399</v>
      </c>
      <c r="BB102" s="42">
        <v>81.615879997042597</v>
      </c>
      <c r="BC102" s="66"/>
      <c r="BD102" s="41">
        <v>2029.9459882071701</v>
      </c>
      <c r="BE102" s="42">
        <v>88.097812164608996</v>
      </c>
      <c r="BF102" s="66"/>
      <c r="BG102" s="41">
        <v>2088.4238899634302</v>
      </c>
      <c r="BH102" s="42">
        <v>95.312097946318303</v>
      </c>
      <c r="BJ102" s="41">
        <v>2668.0045801158999</v>
      </c>
      <c r="BK102" s="42">
        <v>126.887749852414</v>
      </c>
      <c r="BL102" s="66"/>
      <c r="BM102" s="41">
        <v>2714.6260103958798</v>
      </c>
      <c r="BN102" s="42">
        <v>135.61008760181201</v>
      </c>
      <c r="BO102" s="66"/>
      <c r="BP102" s="41">
        <v>2785.8996709558401</v>
      </c>
      <c r="BQ102" s="42">
        <v>146.261827959524</v>
      </c>
      <c r="BR102" s="66"/>
      <c r="BS102" s="41">
        <v>2865.20477213194</v>
      </c>
      <c r="BT102" s="42">
        <v>158.17293073516501</v>
      </c>
      <c r="BV102" s="41">
        <v>3490.31038587698</v>
      </c>
      <c r="BW102" s="42">
        <v>190.14995427321901</v>
      </c>
      <c r="BX102" s="66"/>
      <c r="BY102" s="41">
        <v>3539.7574217985202</v>
      </c>
      <c r="BZ102" s="42">
        <v>199.638332172974</v>
      </c>
      <c r="CA102" s="66"/>
      <c r="CB102" s="41">
        <v>3601.6067777200401</v>
      </c>
      <c r="CC102" s="42">
        <v>213.20086939476701</v>
      </c>
      <c r="CD102" s="66"/>
      <c r="CE102" s="41">
        <v>3668.0792136415898</v>
      </c>
      <c r="CF102" s="42">
        <v>227.60266437483</v>
      </c>
      <c r="CG102" s="66"/>
      <c r="CH102" s="41">
        <v>3767.2205654846698</v>
      </c>
      <c r="CI102" s="42">
        <v>244.39222785162499</v>
      </c>
      <c r="CJ102" s="66"/>
      <c r="CK102" s="41">
        <v>3926.9515945039002</v>
      </c>
      <c r="CL102" s="42">
        <v>256.66975247693898</v>
      </c>
      <c r="CN102" s="41">
        <v>4528.99263453811</v>
      </c>
      <c r="CO102" s="42">
        <v>272.44767093611699</v>
      </c>
      <c r="CP102" s="66"/>
      <c r="CQ102" s="41">
        <v>4589.6660877788499</v>
      </c>
      <c r="CR102" s="42">
        <v>284.85361294046601</v>
      </c>
      <c r="CS102" s="66"/>
      <c r="CT102" s="41">
        <v>4665.2317510195999</v>
      </c>
      <c r="CU102" s="42">
        <v>302.51002295644997</v>
      </c>
      <c r="CV102" s="66"/>
      <c r="CW102" s="41">
        <v>4746.2737792603402</v>
      </c>
      <c r="CX102" s="42">
        <v>321.31760021038002</v>
      </c>
      <c r="CY102" s="66"/>
      <c r="CZ102" s="41">
        <v>4975.5093504640799</v>
      </c>
      <c r="DA102" s="42">
        <v>326.94406762688197</v>
      </c>
      <c r="DB102" s="66"/>
      <c r="DC102" s="41">
        <v>5028.0598999999902</v>
      </c>
      <c r="DD102" s="42">
        <v>359.47588377282801</v>
      </c>
      <c r="DF102" s="41">
        <v>5695.6633679064698</v>
      </c>
      <c r="DG102" s="42">
        <v>375.14130287639102</v>
      </c>
      <c r="DH102" s="66"/>
      <c r="DI102" s="41">
        <v>5768.1287251440899</v>
      </c>
      <c r="DJ102" s="42">
        <v>390.83891596670901</v>
      </c>
      <c r="DK102" s="66"/>
      <c r="DL102" s="41">
        <v>5857.9761823816898</v>
      </c>
      <c r="DM102" s="42">
        <v>413.13039622438902</v>
      </c>
      <c r="DN102" s="66"/>
      <c r="DO102" s="41">
        <v>6075.0049113320902</v>
      </c>
      <c r="DP102" s="42">
        <v>416.092226911154</v>
      </c>
      <c r="DQ102" s="66"/>
      <c r="DR102" s="41">
        <v>6064.1189968568797</v>
      </c>
      <c r="DS102" s="42">
        <v>464.77901338414102</v>
      </c>
      <c r="DT102" s="66"/>
      <c r="DU102" s="41">
        <v>6284.1510461643502</v>
      </c>
      <c r="DV102" s="42">
        <v>485.40767995494599</v>
      </c>
      <c r="DX102" s="41">
        <v>6918.8171332991096</v>
      </c>
      <c r="DY102" s="42">
        <v>506.12306261510997</v>
      </c>
      <c r="DZ102" s="66"/>
      <c r="EA102" s="41">
        <v>6968.3128732991099</v>
      </c>
      <c r="EB102" s="42">
        <v>527.25211641451801</v>
      </c>
      <c r="EC102" s="66"/>
      <c r="ED102" s="41">
        <v>7076.3748662112102</v>
      </c>
      <c r="EE102" s="42">
        <v>557.19804650885999</v>
      </c>
      <c r="EF102" s="66"/>
      <c r="EG102" s="41">
        <v>7337.78951785961</v>
      </c>
      <c r="EH102" s="42">
        <v>561.09692618079998</v>
      </c>
      <c r="EI102" s="66"/>
      <c r="EJ102" s="41">
        <v>7365.5920649475001</v>
      </c>
      <c r="EK102" s="42">
        <v>626.72846262368103</v>
      </c>
      <c r="EL102" s="66"/>
      <c r="EM102" s="41">
        <v>7588.7669253152699</v>
      </c>
      <c r="EN102" s="42">
        <v>654.59336647118505</v>
      </c>
      <c r="EP102" s="41">
        <v>1952.4635424159101</v>
      </c>
      <c r="EQ102" s="42">
        <v>36.525163749346</v>
      </c>
      <c r="ER102" s="66"/>
      <c r="ES102" s="41">
        <v>2001.8183992582401</v>
      </c>
      <c r="ET102" s="42">
        <v>39.008703602654698</v>
      </c>
      <c r="EU102" s="66"/>
      <c r="EV102" s="41">
        <v>2060.6906961005802</v>
      </c>
      <c r="EW102" s="42">
        <v>42.037037122805003</v>
      </c>
      <c r="EX102" s="66"/>
      <c r="EY102" s="41">
        <v>2258.7507999999998</v>
      </c>
      <c r="EZ102" s="42">
        <v>45.972718244010402</v>
      </c>
      <c r="FB102" s="41">
        <v>2366.6736878537099</v>
      </c>
      <c r="FC102" s="42">
        <v>53.948403070117998</v>
      </c>
      <c r="FD102" s="66"/>
      <c r="FE102" s="41">
        <v>2425.0339852881998</v>
      </c>
      <c r="FF102" s="42">
        <v>57.576312974025299</v>
      </c>
      <c r="FG102" s="66"/>
      <c r="FH102" s="41">
        <v>2494.5875627226901</v>
      </c>
      <c r="FI102" s="42">
        <v>62.002103056152698</v>
      </c>
      <c r="FJ102" s="66"/>
      <c r="FK102" s="41">
        <v>2741.4831306044898</v>
      </c>
      <c r="FL102" s="42">
        <v>68.150671662734595</v>
      </c>
      <c r="FN102" s="41">
        <v>2977.5162353182</v>
      </c>
      <c r="FO102" s="42">
        <v>76.895849269574498</v>
      </c>
      <c r="FP102" s="66"/>
      <c r="FQ102" s="41">
        <v>3046.3211113245902</v>
      </c>
      <c r="FR102" s="42">
        <v>81.685778332941297</v>
      </c>
      <c r="FS102" s="66"/>
      <c r="FT102" s="41">
        <v>3128.12310733096</v>
      </c>
      <c r="FU102" s="42">
        <v>87.522746014839001</v>
      </c>
      <c r="FV102" s="66"/>
      <c r="FW102" s="41">
        <v>3412.6248315426001</v>
      </c>
      <c r="FX102" s="42">
        <v>95.959913632704499</v>
      </c>
      <c r="FZ102" s="41">
        <v>3632.4364209221199</v>
      </c>
      <c r="GA102" s="42">
        <v>107.864816865845</v>
      </c>
      <c r="GB102" s="66"/>
      <c r="GC102" s="41">
        <v>3717.7661438392201</v>
      </c>
      <c r="GD102" s="42">
        <v>114.83447777310801</v>
      </c>
      <c r="GE102" s="66"/>
      <c r="GF102" s="41">
        <v>3890.7705855076101</v>
      </c>
      <c r="GG102" s="42">
        <v>117.462454598598</v>
      </c>
      <c r="GH102" s="66"/>
      <c r="GI102" s="41">
        <v>3934.2300396734199</v>
      </c>
      <c r="GJ102" s="42">
        <v>132.752935246481</v>
      </c>
      <c r="GL102" s="41">
        <v>4610.9943161656101</v>
      </c>
      <c r="GM102" s="42">
        <v>148.653075056055</v>
      </c>
      <c r="GN102" s="66"/>
      <c r="GO102" s="41">
        <v>4703.5950874816699</v>
      </c>
      <c r="GP102" s="42">
        <v>157.88845110698699</v>
      </c>
      <c r="GQ102" s="66"/>
      <c r="GR102" s="41">
        <v>4827.3090501137904</v>
      </c>
      <c r="GS102" s="42">
        <v>169.15955074253799</v>
      </c>
      <c r="GT102" s="66"/>
      <c r="GU102" s="41">
        <v>4967.2688008758696</v>
      </c>
      <c r="GV102" s="42">
        <v>181.67892196468199</v>
      </c>
      <c r="GX102" s="41">
        <v>6307.1393164704896</v>
      </c>
      <c r="GY102" s="42">
        <v>247.328001317846</v>
      </c>
      <c r="GZ102" s="66"/>
      <c r="HA102" s="41">
        <v>6431.4127467504604</v>
      </c>
      <c r="HB102" s="42">
        <v>262.49968017331202</v>
      </c>
      <c r="HC102" s="66"/>
      <c r="HD102" s="41">
        <v>6597.6184073104096</v>
      </c>
      <c r="HE102" s="42">
        <v>281.03437412051898</v>
      </c>
      <c r="HF102" s="66"/>
      <c r="HG102" s="41">
        <v>6915.6682470322403</v>
      </c>
      <c r="HH102" s="42">
        <v>287.34911826193797</v>
      </c>
      <c r="HJ102" s="41">
        <v>8202.4911392816502</v>
      </c>
      <c r="HK102" s="42">
        <v>371.88873381547302</v>
      </c>
      <c r="HL102" s="66"/>
      <c r="HM102" s="41">
        <v>8324.1361752032008</v>
      </c>
      <c r="HN102" s="42">
        <v>388.366639688764</v>
      </c>
      <c r="HO102" s="66"/>
      <c r="HP102" s="41">
        <v>8486.3715311247197</v>
      </c>
      <c r="HQ102" s="42">
        <v>412.00701088576898</v>
      </c>
      <c r="HR102" s="66"/>
      <c r="HS102" s="41">
        <v>8661.4919670462805</v>
      </c>
      <c r="HT102" s="42">
        <v>437.06743105706698</v>
      </c>
      <c r="HU102" s="66"/>
      <c r="HV102" s="41">
        <v>9059.6857744185909</v>
      </c>
      <c r="HW102" s="42">
        <v>444.028164717734</v>
      </c>
      <c r="HX102" s="66"/>
      <c r="HY102" s="41">
        <v>9146.1960999999992</v>
      </c>
      <c r="HZ102" s="42">
        <v>498.83784879296599</v>
      </c>
      <c r="IB102" s="41">
        <v>10455.624247595</v>
      </c>
      <c r="IC102" s="42">
        <v>533.97032200582498</v>
      </c>
      <c r="ID102" s="66"/>
      <c r="IE102" s="41">
        <v>10597.5204508358</v>
      </c>
      <c r="IF102" s="42">
        <v>555.52846714132602</v>
      </c>
      <c r="IG102" s="66"/>
      <c r="IH102" s="41">
        <v>10786.020364076499</v>
      </c>
      <c r="II102" s="42">
        <v>586.30799291912297</v>
      </c>
      <c r="IJ102" s="66"/>
      <c r="IK102" s="41">
        <v>10989.2913923173</v>
      </c>
      <c r="IL102" s="42">
        <v>619.04603305153603</v>
      </c>
      <c r="IM102" s="66"/>
      <c r="IN102" s="41">
        <v>11255.7228887988</v>
      </c>
      <c r="IO102" s="42">
        <v>657.26518979607295</v>
      </c>
      <c r="IP102" s="66"/>
      <c r="IQ102" s="41">
        <v>11525.1412</v>
      </c>
      <c r="IR102" s="42">
        <v>700.06341689943304</v>
      </c>
      <c r="IT102" s="41">
        <v>12970.7661832178</v>
      </c>
      <c r="IU102" s="42">
        <v>736.51851328409998</v>
      </c>
      <c r="IV102" s="66"/>
      <c r="IW102" s="41">
        <v>13133.479040455401</v>
      </c>
      <c r="IX102" s="42">
        <v>763.80729308977197</v>
      </c>
      <c r="IY102" s="66"/>
      <c r="IZ102" s="41">
        <v>13348.808997693</v>
      </c>
      <c r="JA102" s="42">
        <v>802.67151583427801</v>
      </c>
      <c r="JB102" s="66"/>
      <c r="JC102" s="41">
        <v>13580.7961049306</v>
      </c>
      <c r="JD102" s="42">
        <v>844.07267777150298</v>
      </c>
      <c r="JE102" s="66"/>
      <c r="JF102" s="41">
        <v>13852.2218121682</v>
      </c>
      <c r="JG102" s="42">
        <v>892.53955657863503</v>
      </c>
      <c r="JH102" s="66"/>
      <c r="JI102" s="41">
        <v>14456.382170069</v>
      </c>
      <c r="JJ102" s="42">
        <v>901.87080067794898</v>
      </c>
      <c r="JL102" s="41">
        <v>15707.015993466901</v>
      </c>
      <c r="JM102" s="42">
        <v>993.77035099067098</v>
      </c>
      <c r="JN102" s="66"/>
      <c r="JO102" s="41">
        <v>15864.8087334669</v>
      </c>
      <c r="JP102" s="42">
        <v>1030.52066362297</v>
      </c>
      <c r="JQ102" s="66"/>
      <c r="JR102" s="41">
        <v>16123.449726379</v>
      </c>
      <c r="JS102" s="42">
        <v>1082.73568182041</v>
      </c>
      <c r="JT102" s="66"/>
      <c r="JU102" s="41">
        <v>16402.079299291101</v>
      </c>
      <c r="JV102" s="42">
        <v>1138.4353928862099</v>
      </c>
      <c r="JW102" s="66"/>
      <c r="JX102" s="41">
        <v>16769.390925115302</v>
      </c>
      <c r="JY102" s="42">
        <v>1203.7497515461801</v>
      </c>
      <c r="JZ102" s="66"/>
      <c r="KA102" s="41">
        <v>17454.9879755</v>
      </c>
      <c r="KB102" s="42">
        <v>1216.3132566316999</v>
      </c>
      <c r="KD102" s="41">
        <v>3657.0517276774399</v>
      </c>
      <c r="KE102" s="42">
        <v>98.9382750839724</v>
      </c>
      <c r="KF102" s="66"/>
      <c r="KG102" s="41">
        <v>3767.2447358814002</v>
      </c>
      <c r="KH102" s="42">
        <v>98.655426922075904</v>
      </c>
      <c r="KI102" s="66"/>
      <c r="KJ102" s="41">
        <v>3766.1390972883401</v>
      </c>
      <c r="KK102" s="42">
        <v>107.904891886321</v>
      </c>
      <c r="KL102" s="66"/>
      <c r="KM102" s="41">
        <v>4202.6102668665399</v>
      </c>
      <c r="KN102" s="42">
        <v>106.89362937172299</v>
      </c>
      <c r="KP102" s="41">
        <v>4422.4850167001596</v>
      </c>
      <c r="KQ102" s="42">
        <v>143.78582078685099</v>
      </c>
      <c r="KR102" s="66"/>
      <c r="KS102" s="41">
        <v>4480.9715866234001</v>
      </c>
      <c r="KT102" s="42">
        <v>149.51138436318001</v>
      </c>
      <c r="KU102" s="66"/>
      <c r="KV102" s="41">
        <v>4627.29980708522</v>
      </c>
      <c r="KW102" s="42">
        <v>149.96469277175601</v>
      </c>
      <c r="KX102" s="66"/>
      <c r="KY102" s="41">
        <v>5092.3404318286603</v>
      </c>
      <c r="KZ102" s="42">
        <v>155.65235647218501</v>
      </c>
      <c r="LB102" s="41">
        <v>5539.8210724737601</v>
      </c>
      <c r="LC102" s="42">
        <v>204.88503777395101</v>
      </c>
      <c r="LD102" s="66"/>
      <c r="LE102" s="41">
        <v>5697.5457289304304</v>
      </c>
      <c r="LF102" s="42">
        <v>203.56607824221999</v>
      </c>
      <c r="LG102" s="66"/>
      <c r="LH102" s="41">
        <v>5783.5770217355403</v>
      </c>
      <c r="LI102" s="42">
        <v>212.457014650053</v>
      </c>
      <c r="LJ102" s="66"/>
      <c r="LK102" s="41">
        <v>6226.5528000000004</v>
      </c>
      <c r="LL102" s="42">
        <v>230.07730002997499</v>
      </c>
      <c r="LN102" s="41">
        <v>6765.65040462654</v>
      </c>
      <c r="LO102" s="42">
        <v>285.464061725916</v>
      </c>
      <c r="LP102" s="66"/>
      <c r="LQ102" s="41">
        <v>6850.7493642310501</v>
      </c>
      <c r="LR102" s="42">
        <v>296.29515952583102</v>
      </c>
      <c r="LS102" s="66"/>
      <c r="LT102" s="41">
        <v>7067.1976935043604</v>
      </c>
      <c r="LU102" s="42">
        <v>296.55580215690497</v>
      </c>
      <c r="LV102" s="66"/>
      <c r="LW102" s="41">
        <v>7188.6147918380402</v>
      </c>
      <c r="LX102" s="42">
        <v>311.12087106708498</v>
      </c>
      <c r="LZ102" s="41">
        <v>8558.0807222315507</v>
      </c>
      <c r="MA102" s="42">
        <v>395.90520143713599</v>
      </c>
      <c r="MB102" s="66"/>
      <c r="MC102" s="41">
        <v>8652.4615057712308</v>
      </c>
      <c r="MD102" s="42">
        <v>409.99957138855302</v>
      </c>
      <c r="ME102" s="66"/>
      <c r="MF102" s="41">
        <v>8776.1451984506002</v>
      </c>
      <c r="MG102" s="42">
        <v>427.70201459618198</v>
      </c>
      <c r="MH102" s="66"/>
      <c r="MI102" s="41">
        <v>9066.4979999999996</v>
      </c>
      <c r="MJ102" s="42">
        <v>429.04707585502399</v>
      </c>
      <c r="ML102" s="41">
        <v>11693.7508786125</v>
      </c>
      <c r="MM102" s="42">
        <v>654.98779668654095</v>
      </c>
      <c r="MN102" s="66"/>
      <c r="MO102" s="41">
        <v>11820.228454133599</v>
      </c>
      <c r="MP102" s="42">
        <v>677.91696314254705</v>
      </c>
      <c r="MQ102" s="66"/>
      <c r="MR102" s="41">
        <v>11986.130475575999</v>
      </c>
      <c r="MS102" s="42">
        <v>706.72797548917697</v>
      </c>
      <c r="MT102" s="66"/>
      <c r="MU102" s="41">
        <v>12377.938</v>
      </c>
      <c r="MV102" s="42">
        <v>708.46052812272001</v>
      </c>
      <c r="MX102" s="41">
        <v>15234.024487369499</v>
      </c>
      <c r="MY102" s="42">
        <v>991.81612822372904</v>
      </c>
      <c r="MZ102" s="66"/>
      <c r="NA102" s="41">
        <v>15593.1066128076</v>
      </c>
      <c r="NB102" s="42">
        <v>974.38191208337605</v>
      </c>
      <c r="NC102" s="66"/>
      <c r="ND102" s="41">
        <v>15766.440113544801</v>
      </c>
      <c r="NE102" s="42">
        <v>1008.00023934047</v>
      </c>
      <c r="NF102" s="66"/>
      <c r="NG102" s="41">
        <v>15953.6655502821</v>
      </c>
      <c r="NH102" s="42">
        <v>1044.54558870968</v>
      </c>
      <c r="NI102" s="66"/>
      <c r="NJ102" s="41">
        <v>16192.343239756499</v>
      </c>
      <c r="NK102" s="42">
        <v>1088.94589744921</v>
      </c>
      <c r="NL102" s="66"/>
      <c r="NM102" s="41">
        <v>16461.0304</v>
      </c>
      <c r="NN102" s="42">
        <v>1139.5699763236601</v>
      </c>
      <c r="NP102" s="41">
        <v>19309.078973569402</v>
      </c>
      <c r="NQ102" s="42">
        <v>1425.82371173712</v>
      </c>
      <c r="NR102" s="66"/>
      <c r="NS102" s="41">
        <v>19450.7799590795</v>
      </c>
      <c r="NT102" s="42">
        <v>1458.59731697456</v>
      </c>
      <c r="NU102" s="66"/>
      <c r="NV102" s="41">
        <v>19640.855660189802</v>
      </c>
      <c r="NW102" s="42">
        <v>1504.51986895052</v>
      </c>
      <c r="NX102" s="66"/>
      <c r="NY102" s="41">
        <v>19845.988168700002</v>
      </c>
      <c r="NZ102" s="42">
        <v>1554.4005823483401</v>
      </c>
      <c r="OA102" s="66"/>
      <c r="OB102" s="41">
        <v>20436.165820375001</v>
      </c>
      <c r="OC102" s="42">
        <v>1546.81424599768</v>
      </c>
      <c r="OD102" s="66"/>
      <c r="OE102" s="41">
        <v>20723.22</v>
      </c>
      <c r="OF102" s="42">
        <v>1611.4776844972</v>
      </c>
      <c r="OH102" s="41">
        <v>23848.439491139699</v>
      </c>
      <c r="OI102" s="42">
        <v>1968.7311820576499</v>
      </c>
      <c r="OJ102" s="66"/>
      <c r="OK102" s="41">
        <v>24009.874853857498</v>
      </c>
      <c r="OL102" s="42">
        <v>2010.1972689806801</v>
      </c>
      <c r="OM102" s="66"/>
      <c r="ON102" s="41">
        <v>24225.719708575201</v>
      </c>
      <c r="OO102" s="42">
        <v>2068.16502210814</v>
      </c>
      <c r="OP102" s="66"/>
      <c r="OQ102" s="41">
        <v>24837.848219030799</v>
      </c>
      <c r="OR102" s="42">
        <v>2041.62336392374</v>
      </c>
      <c r="OS102" s="66"/>
      <c r="OT102" s="41">
        <v>25125.026544820801</v>
      </c>
      <c r="OU102" s="42">
        <v>2113.0557088555802</v>
      </c>
      <c r="OV102" s="66"/>
      <c r="OW102" s="41">
        <v>25477.184000000001</v>
      </c>
      <c r="OX102" s="42">
        <v>2196.2329014674501</v>
      </c>
      <c r="OZ102" s="41">
        <v>29263.394488669499</v>
      </c>
      <c r="PA102" s="42">
        <v>2542.1214506040201</v>
      </c>
      <c r="PB102" s="66"/>
      <c r="PC102" s="41">
        <v>29006.015518761102</v>
      </c>
      <c r="PD102" s="42">
        <v>2705.94986375813</v>
      </c>
      <c r="PE102" s="66"/>
      <c r="PF102" s="41">
        <v>29265.222929361698</v>
      </c>
      <c r="PG102" s="42">
        <v>2783.6178997924198</v>
      </c>
      <c r="PH102" s="66"/>
      <c r="PI102" s="41">
        <v>30002.433421328798</v>
      </c>
      <c r="PJ102" s="42">
        <v>2747.4449082863198</v>
      </c>
      <c r="PK102" s="66"/>
      <c r="PL102" s="41">
        <v>30380.3280339882</v>
      </c>
      <c r="PM102" s="42">
        <v>2845.4112244981302</v>
      </c>
      <c r="PN102" s="66"/>
      <c r="PO102" s="41">
        <v>30770.225999999999</v>
      </c>
      <c r="PP102" s="42">
        <v>2954.7732561367102</v>
      </c>
      <c r="PR102" s="41">
        <v>574.10507764616204</v>
      </c>
      <c r="PS102" s="42">
        <v>14.8653994319319</v>
      </c>
      <c r="PT102" s="66"/>
      <c r="PU102" s="41">
        <v>571.47471427769403</v>
      </c>
      <c r="PV102" s="42">
        <v>16.950898285823101</v>
      </c>
      <c r="PW102" s="66"/>
      <c r="PX102" s="41">
        <v>584.74800712003298</v>
      </c>
      <c r="PY102" s="42">
        <v>18.5826734109272</v>
      </c>
      <c r="PZ102" s="66"/>
      <c r="QA102" s="41">
        <v>672.64800000000105</v>
      </c>
      <c r="QB102" s="42">
        <v>19.593152467661501</v>
      </c>
      <c r="QD102" s="41">
        <v>687.84656966888201</v>
      </c>
      <c r="QE102" s="42">
        <v>23.016328503451899</v>
      </c>
      <c r="QF102" s="66"/>
      <c r="QG102" s="41">
        <v>702.69154910337397</v>
      </c>
      <c r="QH102" s="42">
        <v>24.968185900559099</v>
      </c>
      <c r="QI102" s="66"/>
      <c r="QJ102" s="41">
        <v>719.04628853786596</v>
      </c>
      <c r="QK102" s="42">
        <v>27.346244121627901</v>
      </c>
      <c r="QL102" s="66"/>
      <c r="QM102" s="41">
        <v>828.64800000000105</v>
      </c>
      <c r="QN102" s="42">
        <v>28.969532775298799</v>
      </c>
      <c r="QP102" s="41">
        <v>890.05485921045999</v>
      </c>
      <c r="QQ102" s="42">
        <v>32.662802168826602</v>
      </c>
      <c r="QR102" s="66"/>
      <c r="QS102" s="41">
        <v>909.12794321684396</v>
      </c>
      <c r="QT102" s="42">
        <v>35.242592271110802</v>
      </c>
      <c r="QU102" s="66"/>
      <c r="QV102" s="41">
        <v>955.63043043088703</v>
      </c>
      <c r="QW102" s="42">
        <v>36.552221866977</v>
      </c>
      <c r="QX102" s="66"/>
      <c r="QY102" s="41">
        <v>1026.6659666712301</v>
      </c>
      <c r="QZ102" s="42">
        <v>42.583095051564896</v>
      </c>
      <c r="RB102" s="41">
        <v>1078.3930921108299</v>
      </c>
      <c r="RC102" s="42">
        <v>45.867188661801002</v>
      </c>
      <c r="RD102" s="66"/>
      <c r="RE102" s="41">
        <v>1101.55807502793</v>
      </c>
      <c r="RF102" s="42">
        <v>49.6071572971791</v>
      </c>
      <c r="RG102" s="66"/>
      <c r="RH102" s="41">
        <v>1127.0718579450299</v>
      </c>
      <c r="RI102" s="42">
        <v>54.166353652981897</v>
      </c>
      <c r="RJ102" s="66"/>
      <c r="RK102" s="41">
        <v>1155.0427312474701</v>
      </c>
      <c r="RL102" s="42">
        <v>59.236007993049803</v>
      </c>
      <c r="RN102" s="41">
        <v>1396.03953787766</v>
      </c>
      <c r="RO102" s="42">
        <v>63.059102359831499</v>
      </c>
      <c r="RP102" s="66"/>
      <c r="RQ102" s="41">
        <v>1414.0426211937199</v>
      </c>
      <c r="RR102" s="42">
        <v>68.012987023230494</v>
      </c>
      <c r="RS102" s="66"/>
      <c r="RT102" s="41">
        <v>1485.5141789843899</v>
      </c>
      <c r="RU102" s="42">
        <v>70.522635380660404</v>
      </c>
      <c r="RV102" s="66"/>
      <c r="RW102" s="41">
        <v>1482.1479655820999</v>
      </c>
      <c r="RX102" s="42">
        <v>80.790964137710006</v>
      </c>
      <c r="RZ102" s="41">
        <v>1922.2513608449899</v>
      </c>
      <c r="SA102" s="42">
        <v>104.800245881078</v>
      </c>
      <c r="SB102" s="66"/>
      <c r="SC102" s="41">
        <v>1995.4574877969101</v>
      </c>
      <c r="SD102" s="42">
        <v>107.54098765533899</v>
      </c>
      <c r="SE102" s="66"/>
      <c r="SF102" s="41">
        <v>1991.66952368492</v>
      </c>
      <c r="SG102" s="42">
        <v>122.848272552794</v>
      </c>
      <c r="SH102" s="66"/>
      <c r="SI102" s="41">
        <v>2040.454</v>
      </c>
      <c r="SJ102" s="42">
        <v>133.96041733415601</v>
      </c>
      <c r="SL102" s="41">
        <v>2528.0697231960398</v>
      </c>
      <c r="SM102" s="42">
        <v>156.417657088401</v>
      </c>
      <c r="SN102" s="66"/>
      <c r="SO102" s="41">
        <v>2557.2371431175702</v>
      </c>
      <c r="SP102" s="42">
        <v>165.27155438167301</v>
      </c>
      <c r="SQ102" s="66"/>
      <c r="SR102" s="41">
        <v>2590.8891870391099</v>
      </c>
      <c r="SS102" s="42">
        <v>177.883462814437</v>
      </c>
      <c r="ST102" s="66"/>
      <c r="SU102" s="41">
        <v>2626.8436069606601</v>
      </c>
      <c r="SV102" s="42">
        <v>191.29755660538601</v>
      </c>
      <c r="SW102" s="66"/>
      <c r="SX102" s="41">
        <v>2689.70310280373</v>
      </c>
      <c r="SY102" s="42">
        <v>206.95681901488001</v>
      </c>
      <c r="SZ102" s="66"/>
      <c r="TA102" s="41">
        <v>2808.2649999999999</v>
      </c>
      <c r="TB102" s="42">
        <v>217.98081271085599</v>
      </c>
      <c r="TD102" s="41">
        <v>3321.38623592672</v>
      </c>
      <c r="TE102" s="42">
        <v>223.54121984138399</v>
      </c>
      <c r="TF102" s="66"/>
      <c r="TG102" s="41">
        <v>3359.2451211674602</v>
      </c>
      <c r="TH102" s="42">
        <v>235.110682586488</v>
      </c>
      <c r="TI102" s="66"/>
      <c r="TJ102" s="41">
        <v>3403.0888084082098</v>
      </c>
      <c r="TK102" s="42">
        <v>251.527766729924</v>
      </c>
      <c r="TL102" s="66"/>
      <c r="TM102" s="41">
        <v>3449.79806864896</v>
      </c>
      <c r="TN102" s="42">
        <v>269.03974192317099</v>
      </c>
      <c r="TO102" s="66"/>
      <c r="TP102" s="41">
        <v>3530.0984771304602</v>
      </c>
      <c r="TQ102" s="42">
        <v>289.53646482380202</v>
      </c>
      <c r="TR102" s="66"/>
      <c r="TS102" s="41">
        <v>3644.45389999999</v>
      </c>
      <c r="TT102" s="42">
        <v>304.05239875634902</v>
      </c>
      <c r="TV102" s="41">
        <v>4215.88716484422</v>
      </c>
      <c r="TW102" s="42">
        <v>307.14824756864402</v>
      </c>
      <c r="TX102" s="66"/>
      <c r="TY102" s="41">
        <v>4263.0030020818203</v>
      </c>
      <c r="TZ102" s="42">
        <v>321.781960326025</v>
      </c>
      <c r="UA102" s="66"/>
      <c r="UB102" s="41">
        <v>4317.6038193194099</v>
      </c>
      <c r="UC102" s="42">
        <v>342.506325801515</v>
      </c>
      <c r="UD102" s="66"/>
      <c r="UE102" s="41">
        <v>4375.63340655702</v>
      </c>
      <c r="UF102" s="42">
        <v>364.64339657372398</v>
      </c>
      <c r="UG102" s="66"/>
      <c r="UH102" s="41">
        <v>4440.2467937946203</v>
      </c>
      <c r="UI102" s="42">
        <v>390.61519933434499</v>
      </c>
      <c r="UJ102" s="66"/>
      <c r="UK102" s="41">
        <v>4608.8217461643699</v>
      </c>
      <c r="UL102" s="42">
        <v>409.12415611950303</v>
      </c>
      <c r="UN102" s="41">
        <v>5131.4705932655397</v>
      </c>
      <c r="UO102" s="42">
        <v>414.33998760632699</v>
      </c>
      <c r="UP102" s="66"/>
      <c r="UQ102" s="41">
        <v>5150.5469092655403</v>
      </c>
      <c r="UR102" s="42">
        <v>434.029188244892</v>
      </c>
      <c r="US102" s="66"/>
      <c r="UT102" s="41">
        <v>5216.3129341776403</v>
      </c>
      <c r="UU102" s="42">
        <v>461.867052855986</v>
      </c>
      <c r="UV102" s="66"/>
      <c r="UW102" s="41">
        <v>5286.1934830897299</v>
      </c>
      <c r="UX102" s="42">
        <v>491.63617005634802</v>
      </c>
      <c r="UY102" s="66"/>
      <c r="UZ102" s="41">
        <v>5405.3303249139299</v>
      </c>
      <c r="VA102" s="42">
        <v>526.61408815331595</v>
      </c>
      <c r="VB102" s="66"/>
      <c r="VC102" s="41">
        <v>5566.7540253152802</v>
      </c>
      <c r="VD102" s="42">
        <v>551.60680228333194</v>
      </c>
      <c r="VF102" s="41">
        <v>1476.9113420890501</v>
      </c>
      <c r="VG102" s="42">
        <v>30.121356634951301</v>
      </c>
      <c r="VH102" s="66"/>
      <c r="VI102" s="41">
        <v>1509.9075109313901</v>
      </c>
      <c r="VJ102" s="42">
        <v>32.418854604447297</v>
      </c>
      <c r="VK102" s="66"/>
      <c r="VL102" s="41">
        <v>1582.2557881953401</v>
      </c>
      <c r="VM102" s="42">
        <v>33.539360968220301</v>
      </c>
      <c r="VN102" s="66"/>
      <c r="VO102" s="41">
        <v>1735.9308099738</v>
      </c>
      <c r="VP102" s="42">
        <v>36.893871046174901</v>
      </c>
      <c r="VR102" s="41">
        <v>1793.9934084587701</v>
      </c>
      <c r="VS102" s="42">
        <v>44.453010041728</v>
      </c>
      <c r="VT102" s="66"/>
      <c r="VU102" s="41">
        <v>1833.2685698932601</v>
      </c>
      <c r="VV102" s="42">
        <v>47.803530661191203</v>
      </c>
      <c r="VW102" s="66"/>
      <c r="VX102" s="41">
        <v>1879.48997132775</v>
      </c>
      <c r="VY102" s="42">
        <v>51.888304052119302</v>
      </c>
      <c r="VZ102" s="66"/>
      <c r="WA102" s="41">
        <v>2111.6167681742299</v>
      </c>
      <c r="WB102" s="42">
        <v>54.624147637008797</v>
      </c>
      <c r="WD102" s="41">
        <v>2266.7572166156201</v>
      </c>
      <c r="WE102" s="42">
        <v>63.232266613335</v>
      </c>
      <c r="WF102" s="66"/>
      <c r="WG102" s="41">
        <v>2313.7505086219999</v>
      </c>
      <c r="WH102" s="42">
        <v>67.658404878183504</v>
      </c>
      <c r="WI102" s="66"/>
      <c r="WJ102" s="41">
        <v>2368.8871606283901</v>
      </c>
      <c r="WK102" s="42">
        <v>73.049091542590105</v>
      </c>
      <c r="WL102" s="66"/>
      <c r="WM102" s="41">
        <v>2583.40932351829</v>
      </c>
      <c r="WN102" s="42">
        <v>80.538186666298998</v>
      </c>
      <c r="WP102" s="41">
        <v>2762.41544465169</v>
      </c>
      <c r="WQ102" s="42">
        <v>88.742904102919098</v>
      </c>
      <c r="WR102" s="66"/>
      <c r="WS102" s="41">
        <v>2820.48068756879</v>
      </c>
      <c r="WT102" s="42">
        <v>95.170905985398605</v>
      </c>
      <c r="WU102" s="66"/>
      <c r="WV102" s="41">
        <v>2888.6611304858802</v>
      </c>
      <c r="WW102" s="42">
        <v>103.01057662665001</v>
      </c>
      <c r="WX102" s="66"/>
      <c r="WY102" s="41">
        <v>2965.4642312474598</v>
      </c>
      <c r="WZ102" s="42">
        <v>111.709667392364</v>
      </c>
      <c r="XB102" s="41">
        <v>3516.9348834029502</v>
      </c>
      <c r="XC102" s="42">
        <v>122.163360608179</v>
      </c>
      <c r="XD102" s="66"/>
      <c r="XE102" s="41">
        <v>3576.8182787190099</v>
      </c>
      <c r="XF102" s="42">
        <v>130.67955342890201</v>
      </c>
      <c r="XG102" s="66"/>
      <c r="XH102" s="41">
        <v>3660.5342253511399</v>
      </c>
      <c r="XI102" s="42">
        <v>141.06873680076001</v>
      </c>
      <c r="XJ102" s="66"/>
      <c r="XK102" s="41">
        <v>3754.7206639832598</v>
      </c>
      <c r="XL102" s="42">
        <v>152.63241520427101</v>
      </c>
      <c r="XN102" s="41">
        <v>4815.6328779286596</v>
      </c>
      <c r="XO102" s="42">
        <v>203.14888494682501</v>
      </c>
      <c r="XP102" s="66"/>
      <c r="XQ102" s="41">
        <v>4896.2831402086304</v>
      </c>
      <c r="XR102" s="42">
        <v>217.129236189897</v>
      </c>
      <c r="XS102" s="66"/>
      <c r="XT102" s="41">
        <v>5009.1581127685904</v>
      </c>
      <c r="XU102" s="42">
        <v>234.20163195103899</v>
      </c>
      <c r="XV102" s="66"/>
      <c r="XW102" s="41">
        <v>5136.0723593838602</v>
      </c>
      <c r="XX102" s="42">
        <v>253.29377435787501</v>
      </c>
      <c r="XZ102" s="41">
        <v>6278.0098139197798</v>
      </c>
      <c r="YA102" s="42">
        <v>304.41868716800099</v>
      </c>
      <c r="YB102" s="66"/>
      <c r="YC102" s="41">
        <v>6359.0956178413198</v>
      </c>
      <c r="YD102" s="42">
        <v>319.62664723222798</v>
      </c>
      <c r="YE102" s="66"/>
      <c r="YF102" s="41">
        <v>6464.9363497628501</v>
      </c>
      <c r="YG102" s="42">
        <v>341.36463041965197</v>
      </c>
      <c r="YH102" s="66"/>
      <c r="YI102" s="41">
        <v>6579.0207536844</v>
      </c>
      <c r="YJ102" s="42">
        <v>364.44868357073</v>
      </c>
      <c r="YK102" s="66"/>
      <c r="YL102" s="41">
        <v>6734.7663935274704</v>
      </c>
      <c r="YM102" s="42">
        <v>391.35977504319601</v>
      </c>
      <c r="YN102" s="66"/>
      <c r="YO102" s="41">
        <v>6908.8292000000001</v>
      </c>
      <c r="YP102" s="42">
        <v>421.45005247374002</v>
      </c>
      <c r="YR102" s="41">
        <v>8040.4114503722503</v>
      </c>
      <c r="YS102" s="42">
        <v>436.15083286410697</v>
      </c>
      <c r="YT102" s="66"/>
      <c r="YU102" s="41">
        <v>8136.6785176129997</v>
      </c>
      <c r="YV102" s="42">
        <v>456.03479718901099</v>
      </c>
      <c r="YW102" s="66"/>
      <c r="YX102" s="41">
        <v>8261.7344788537393</v>
      </c>
      <c r="YY102" s="42">
        <v>484.334253388344</v>
      </c>
      <c r="YZ102" s="66"/>
      <c r="ZA102" s="41">
        <v>8396.3399710944996</v>
      </c>
      <c r="ZB102" s="42">
        <v>514.47986960324499</v>
      </c>
      <c r="ZC102" s="66"/>
      <c r="ZD102" s="41">
        <v>8754.2354171315892</v>
      </c>
      <c r="ZE102" s="42">
        <v>523.53363464910603</v>
      </c>
      <c r="ZF102" s="66"/>
      <c r="ZG102" s="41">
        <v>8757.9341110223595</v>
      </c>
      <c r="ZH102" s="42">
        <v>589.20436160009399</v>
      </c>
      <c r="ZJ102" s="41">
        <v>10011.2137770933</v>
      </c>
      <c r="ZK102" s="42">
        <v>600.52462087265997</v>
      </c>
      <c r="ZL102" s="66"/>
      <c r="ZM102" s="41">
        <v>10123.2275943309</v>
      </c>
      <c r="ZN102" s="42">
        <v>625.68412138122903</v>
      </c>
      <c r="ZO102" s="66"/>
      <c r="ZP102" s="41">
        <v>10268.064271568501</v>
      </c>
      <c r="ZQ102" s="42">
        <v>661.41238253484698</v>
      </c>
      <c r="ZR102" s="66"/>
      <c r="ZS102" s="41">
        <v>10423.756338806101</v>
      </c>
      <c r="ZT102" s="42">
        <v>699.52703770726305</v>
      </c>
      <c r="ZU102" s="66"/>
      <c r="ZV102" s="41">
        <v>10604.477406043699</v>
      </c>
      <c r="ZW102" s="42">
        <v>744.19800913325901</v>
      </c>
      <c r="ZX102" s="66"/>
      <c r="ZY102" s="41">
        <v>10842.4269461644</v>
      </c>
      <c r="ZZ102" s="42">
        <v>794.38608038636801</v>
      </c>
      <c r="AAB102" s="41">
        <v>12132.322913399799</v>
      </c>
      <c r="AAC102" s="42">
        <v>810.19401573068501</v>
      </c>
      <c r="AAD102" s="66"/>
      <c r="AAE102" s="41">
        <v>12229.276805399801</v>
      </c>
      <c r="AAF102" s="42">
        <v>844.06242426192</v>
      </c>
      <c r="AAG102" s="66"/>
      <c r="AAH102" s="41">
        <v>12403.3258623119</v>
      </c>
      <c r="AAI102" s="42">
        <v>892.05899604439799</v>
      </c>
      <c r="AAJ102" s="66"/>
      <c r="AAK102" s="41">
        <v>12823.7296172021</v>
      </c>
      <c r="AAL102" s="42">
        <v>898.37582408379205</v>
      </c>
      <c r="AAM102" s="66"/>
      <c r="AAN102" s="41">
        <v>12848.867445048199</v>
      </c>
      <c r="AAO102" s="42">
        <v>1003.50279769397</v>
      </c>
      <c r="AAP102" s="66"/>
      <c r="AAQ102" s="41">
        <v>13093.543325315301</v>
      </c>
      <c r="AAR102" s="42">
        <v>1071.1662030688601</v>
      </c>
      <c r="AAT102" s="91">
        <v>2961.7295271326898</v>
      </c>
      <c r="AAU102" s="92">
        <v>90.973080139327195</v>
      </c>
      <c r="AAV102" s="80"/>
      <c r="AAW102" s="91">
        <v>3070.02338849432</v>
      </c>
      <c r="AAX102" s="92">
        <v>91.470155646589404</v>
      </c>
      <c r="AAY102" s="80"/>
      <c r="AAZ102" s="91">
        <v>3141.00189796819</v>
      </c>
      <c r="ABA102" s="92">
        <v>96.845315207087395</v>
      </c>
      <c r="ABB102" s="80"/>
      <c r="ABC102" s="91">
        <v>3409.4689523678899</v>
      </c>
      <c r="ABD102" s="92">
        <v>105.882520650617</v>
      </c>
      <c r="ABF102" s="110">
        <v>3581.4934843752599</v>
      </c>
      <c r="ABG102" s="111">
        <v>131.74901204770799</v>
      </c>
      <c r="ABH102" s="99"/>
      <c r="ABI102" s="110">
        <v>3710.0567663782299</v>
      </c>
      <c r="ABJ102" s="111">
        <v>132.34183366909801</v>
      </c>
      <c r="ABK102" s="99"/>
      <c r="ABL102" s="110">
        <v>3727.7385634217499</v>
      </c>
      <c r="ABM102" s="111">
        <v>146.26633595409899</v>
      </c>
      <c r="ABN102" s="99"/>
      <c r="ABO102" s="110">
        <v>4202.3318085230903</v>
      </c>
      <c r="ABP102" s="111">
        <v>146.649153927111</v>
      </c>
      <c r="ABR102" s="129">
        <v>4484.9091079694599</v>
      </c>
      <c r="ABS102" s="130">
        <v>187.06992739058401</v>
      </c>
      <c r="ABT102" s="118"/>
      <c r="ABU102" s="129">
        <v>4638.4836484197504</v>
      </c>
      <c r="ABV102" s="130">
        <v>187.31807331482599</v>
      </c>
      <c r="ABW102" s="118"/>
      <c r="ABX102" s="129">
        <v>4735.7661412248599</v>
      </c>
      <c r="ABY102" s="130">
        <v>197.42503818515701</v>
      </c>
      <c r="ABZ102" s="118"/>
      <c r="ACA102" s="129">
        <v>5213.5814600000003</v>
      </c>
      <c r="ACB102" s="130">
        <v>206.09205098605801</v>
      </c>
      <c r="ACD102" s="148">
        <v>5477.7234441758301</v>
      </c>
      <c r="ACE102" s="149">
        <v>260.801847705255</v>
      </c>
      <c r="ACF102" s="137"/>
      <c r="ACG102" s="148">
        <v>5574.1826037803403</v>
      </c>
      <c r="ACH102" s="149">
        <v>273.19135235371101</v>
      </c>
      <c r="ACI102" s="137"/>
      <c r="ACJ102" s="148">
        <v>5689.8900993848401</v>
      </c>
      <c r="ACK102" s="149">
        <v>288.28213106116101</v>
      </c>
      <c r="ACL102" s="137"/>
      <c r="ACM102" s="148">
        <v>5926.04895847022</v>
      </c>
      <c r="ACN102" s="149">
        <v>292.20063804732098</v>
      </c>
      <c r="ACP102" s="167">
        <v>6929.1779342937998</v>
      </c>
      <c r="ACQ102" s="168">
        <v>361.495977355977</v>
      </c>
      <c r="ACR102" s="156"/>
      <c r="ACS102" s="167">
        <v>7037.1909578334698</v>
      </c>
      <c r="ACT102" s="168">
        <v>377.66649555596803</v>
      </c>
      <c r="ACU102" s="156"/>
      <c r="ACV102" s="167">
        <v>7300.3416359623898</v>
      </c>
      <c r="ACW102" s="168">
        <v>380.705806966632</v>
      </c>
      <c r="ACX102" s="156"/>
      <c r="ACY102" s="167">
        <v>7466.9752220680803</v>
      </c>
      <c r="ACZ102" s="168">
        <v>402.447323952739</v>
      </c>
      <c r="ADB102" s="186">
        <v>9467.2796143761097</v>
      </c>
      <c r="ADC102" s="187">
        <v>597.22849134670298</v>
      </c>
      <c r="ADD102" s="175"/>
      <c r="ADE102" s="186">
        <v>9611.9335098972697</v>
      </c>
      <c r="ADF102" s="187">
        <v>623.53288288732199</v>
      </c>
      <c r="ADG102" s="175"/>
      <c r="ADH102" s="186">
        <v>9800.0566513396298</v>
      </c>
      <c r="ADI102" s="187">
        <v>656.25532426247401</v>
      </c>
      <c r="ADJ102" s="175"/>
      <c r="ADK102" s="186">
        <v>10189.946</v>
      </c>
      <c r="ADL102" s="187">
        <v>663.55116621196896</v>
      </c>
      <c r="ADN102" s="205">
        <v>12313.104411766401</v>
      </c>
      <c r="ADO102" s="206">
        <v>900.12951536752303</v>
      </c>
      <c r="ADP102" s="194"/>
      <c r="ADQ102" s="205">
        <v>12652.326465361401</v>
      </c>
      <c r="ADR102" s="206">
        <v>889.02382420536196</v>
      </c>
      <c r="ADS102" s="194"/>
      <c r="ADT102" s="205">
        <v>12640.6684765224</v>
      </c>
      <c r="ADU102" s="206">
        <v>969.44417681587902</v>
      </c>
      <c r="ADV102" s="194"/>
      <c r="ADW102" s="205">
        <v>12844.0438753004</v>
      </c>
      <c r="ADX102" s="206">
        <v>1012.87467133116</v>
      </c>
      <c r="ADY102" s="194"/>
      <c r="ADZ102" s="205">
        <v>13331.7294923103</v>
      </c>
      <c r="AEA102" s="206">
        <v>1019.28623600207</v>
      </c>
      <c r="AEB102" s="194"/>
      <c r="AEC102" s="205">
        <v>13635.1584</v>
      </c>
      <c r="AED102" s="206">
        <v>1075.4678629503501</v>
      </c>
      <c r="AEF102" s="224">
        <v>15606.091711531401</v>
      </c>
      <c r="AEG102" s="225">
        <v>1290.8125687684001</v>
      </c>
      <c r="AEH102" s="213"/>
      <c r="AEI102" s="224">
        <v>15766.8048370416</v>
      </c>
      <c r="AEJ102" s="225">
        <v>1328.5223939554201</v>
      </c>
      <c r="AEK102" s="213"/>
      <c r="AEL102" s="224">
        <v>15983.3155181518</v>
      </c>
      <c r="AEM102" s="225">
        <v>1381.2762672215199</v>
      </c>
      <c r="AEN102" s="213"/>
      <c r="AEO102" s="224">
        <v>16485.121320670401</v>
      </c>
      <c r="AEP102" s="225">
        <v>1376.3923980080999</v>
      </c>
      <c r="AEQ102" s="213"/>
      <c r="AER102" s="224">
        <v>16795.745301855601</v>
      </c>
      <c r="AES102" s="225">
        <v>1441.6344392563401</v>
      </c>
      <c r="AET102" s="213"/>
      <c r="AEU102" s="224">
        <v>17121.882772448102</v>
      </c>
      <c r="AEV102" s="225">
        <v>1513.8116388108499</v>
      </c>
      <c r="AEX102" s="243">
        <v>19565.0288836445</v>
      </c>
      <c r="AEY102" s="244">
        <v>1702.5840935219501</v>
      </c>
      <c r="AEZ102" s="232"/>
      <c r="AFA102" s="243">
        <v>19456.598110316601</v>
      </c>
      <c r="AFB102" s="244">
        <v>1826.47752645286</v>
      </c>
      <c r="AFC102" s="232"/>
      <c r="AFD102" s="243">
        <v>20012.178015224599</v>
      </c>
      <c r="AFE102" s="244">
        <v>1812.24269462493</v>
      </c>
      <c r="AFF102" s="232"/>
      <c r="AFG102" s="243">
        <v>20288.871061014699</v>
      </c>
      <c r="AFH102" s="244">
        <v>1880.8971188236101</v>
      </c>
      <c r="AFI102" s="232"/>
      <c r="AFJ102" s="243">
        <v>20277.439494469701</v>
      </c>
      <c r="AFK102" s="244">
        <v>2049.2957381225201</v>
      </c>
      <c r="AFL102" s="232"/>
      <c r="AFM102" s="243">
        <v>21009.903999999999</v>
      </c>
      <c r="AFN102" s="244">
        <v>2055.0592523382302</v>
      </c>
      <c r="AFP102" s="263">
        <v>23665.421222733399</v>
      </c>
      <c r="AFQ102" s="264">
        <v>2293.2157614442299</v>
      </c>
      <c r="AFR102" s="251"/>
      <c r="AFS102" s="263">
        <v>23503.366438649198</v>
      </c>
      <c r="AFT102" s="264">
        <v>2457.5909888358701</v>
      </c>
      <c r="AFU102" s="251"/>
      <c r="AFV102" s="263">
        <v>24172.2260650631</v>
      </c>
      <c r="AFW102" s="264">
        <v>2437.9758521797498</v>
      </c>
      <c r="AFX102" s="251"/>
      <c r="AFY102" s="263">
        <v>24504.453755392798</v>
      </c>
      <c r="AFZ102" s="264">
        <v>2530.0085546272599</v>
      </c>
      <c r="AGA102" s="251"/>
      <c r="AGB102" s="263">
        <v>24521.627883451401</v>
      </c>
      <c r="AGC102" s="264">
        <v>2758.8083039754001</v>
      </c>
      <c r="AGD102" s="251"/>
      <c r="AGE102" s="263">
        <v>25370.281999999999</v>
      </c>
      <c r="AGF102" s="264">
        <v>2763.6856590183302</v>
      </c>
      <c r="AGH102" s="41"/>
      <c r="AGI102" s="42"/>
      <c r="AGK102" s="41"/>
      <c r="AGL102" s="42"/>
      <c r="AGN102" s="41"/>
      <c r="AGO102" s="42"/>
      <c r="AGQ102" s="41"/>
      <c r="AGR102" s="42"/>
      <c r="AGT102" s="41"/>
      <c r="AGU102" s="42"/>
      <c r="AGW102" s="41"/>
      <c r="AGX102" s="42"/>
      <c r="AGZ102" s="41"/>
      <c r="AHA102" s="42"/>
      <c r="AHC102" s="41"/>
      <c r="AHD102" s="42"/>
      <c r="AHF102" s="41"/>
      <c r="AHG102" s="42"/>
      <c r="AHI102" s="41"/>
      <c r="AHJ102" s="42"/>
      <c r="AHL102" s="41"/>
      <c r="AHM102" s="42"/>
      <c r="AHO102" s="41"/>
      <c r="AHP102" s="42"/>
      <c r="AHR102" s="41"/>
      <c r="AHS102" s="42"/>
      <c r="AHU102" s="41"/>
      <c r="AHV102" s="42"/>
      <c r="AHX102" s="41"/>
      <c r="AHY102" s="42"/>
      <c r="AIA102" s="41"/>
      <c r="AIB102" s="42"/>
      <c r="AID102" s="41"/>
      <c r="AIE102" s="42"/>
      <c r="AIG102" s="41"/>
      <c r="AIH102" s="42"/>
      <c r="AIJ102" s="41"/>
      <c r="AIK102" s="42"/>
      <c r="AIM102" s="41"/>
      <c r="AIN102" s="42"/>
      <c r="AIP102" s="41"/>
      <c r="AIQ102" s="42"/>
      <c r="AIS102" s="41"/>
      <c r="AIT102" s="42"/>
      <c r="AIV102" s="41"/>
      <c r="AIW102" s="42"/>
      <c r="AIY102" s="41"/>
      <c r="AIZ102" s="42"/>
      <c r="AJB102" s="41"/>
      <c r="AJC102" s="42"/>
      <c r="AJE102" s="41"/>
      <c r="AJF102" s="42"/>
      <c r="AJH102" s="41"/>
      <c r="AJI102" s="42"/>
      <c r="AJK102" s="41"/>
      <c r="AJL102" s="42"/>
      <c r="AJN102" s="41"/>
      <c r="AJO102" s="42"/>
      <c r="AJQ102" s="41"/>
      <c r="AJR102" s="42"/>
      <c r="AJT102" s="41"/>
      <c r="AJU102" s="42"/>
      <c r="AJW102" s="41"/>
      <c r="AJX102" s="42"/>
      <c r="AJZ102" s="41"/>
      <c r="AKA102" s="42"/>
      <c r="AKC102" s="41"/>
      <c r="AKD102" s="42"/>
      <c r="AKF102" s="41"/>
      <c r="AKG102" s="42"/>
      <c r="AKI102" s="41"/>
      <c r="AKJ102" s="42"/>
      <c r="AKL102" s="41"/>
      <c r="AKM102" s="42"/>
      <c r="AKN102" s="66"/>
      <c r="AKO102" s="41"/>
      <c r="AKP102" s="42"/>
      <c r="AKQ102" s="66"/>
      <c r="AKR102" s="41"/>
      <c r="AKS102" s="42"/>
      <c r="AKU102" s="41"/>
      <c r="AKV102" s="42"/>
      <c r="AKW102" s="66"/>
      <c r="AKX102" s="41"/>
      <c r="AKY102" s="42"/>
      <c r="AKZ102" s="66"/>
      <c r="ALA102" s="41"/>
      <c r="ALB102" s="42"/>
      <c r="ALD102" s="41"/>
      <c r="ALE102" s="42"/>
      <c r="ALF102" s="66"/>
      <c r="ALG102" s="41"/>
      <c r="ALH102" s="42"/>
      <c r="ALI102" s="66"/>
      <c r="ALJ102" s="41"/>
      <c r="ALK102" s="42"/>
      <c r="ALM102" s="41"/>
      <c r="ALN102" s="42"/>
      <c r="ALO102" s="66"/>
      <c r="ALP102" s="41"/>
      <c r="ALQ102" s="42"/>
      <c r="ALR102" s="66"/>
      <c r="ALS102" s="41"/>
      <c r="ALT102" s="42"/>
      <c r="ALV102" s="41"/>
      <c r="ALW102" s="42"/>
      <c r="ALX102" s="66"/>
      <c r="ALY102" s="41"/>
      <c r="ALZ102" s="42"/>
      <c r="AMA102" s="66"/>
      <c r="AMB102" s="41"/>
      <c r="AMC102" s="42"/>
      <c r="AME102" s="41"/>
      <c r="AMF102" s="42"/>
      <c r="AMG102" s="66"/>
      <c r="AMH102" s="41"/>
      <c r="AMI102" s="42"/>
      <c r="AMJ102" s="66"/>
      <c r="AMK102" s="41"/>
      <c r="AML102" s="42"/>
      <c r="AMN102" s="41"/>
      <c r="AMO102" s="42"/>
      <c r="AMP102" s="66"/>
      <c r="AMQ102" s="41"/>
      <c r="AMR102" s="42"/>
      <c r="AMS102" s="66"/>
      <c r="AMT102" s="41"/>
      <c r="AMU102" s="42"/>
      <c r="AMW102" s="41"/>
      <c r="AMX102" s="42"/>
      <c r="AMY102" s="66"/>
      <c r="AMZ102" s="41"/>
      <c r="ANA102" s="42"/>
      <c r="ANB102" s="66"/>
      <c r="ANC102" s="41"/>
      <c r="AND102" s="42"/>
      <c r="ANF102" s="41"/>
      <c r="ANG102" s="42"/>
      <c r="ANH102" s="66"/>
      <c r="ANI102" s="41"/>
      <c r="ANJ102" s="42"/>
      <c r="ANK102" s="66"/>
      <c r="ANL102" s="41"/>
      <c r="ANM102" s="42"/>
      <c r="ANO102" s="41"/>
      <c r="ANP102" s="42"/>
      <c r="ANQ102" s="66"/>
      <c r="ANR102" s="41"/>
      <c r="ANS102" s="42"/>
      <c r="ANT102" s="66"/>
      <c r="ANU102" s="41"/>
      <c r="ANV102" s="42"/>
      <c r="ANX102" s="41"/>
      <c r="ANY102" s="42"/>
      <c r="ANZ102" s="66"/>
      <c r="AOA102" s="41"/>
      <c r="AOB102" s="42"/>
      <c r="AOC102" s="66"/>
      <c r="AOD102" s="41"/>
      <c r="AOE102" s="42"/>
      <c r="AOG102" s="41"/>
      <c r="AOH102" s="42"/>
      <c r="AOI102" s="66"/>
      <c r="AOJ102" s="41"/>
      <c r="AOK102" s="42"/>
      <c r="AOL102" s="66"/>
      <c r="AOM102" s="41"/>
      <c r="AON102" s="42"/>
      <c r="AOP102" s="41"/>
      <c r="AOQ102" s="42"/>
      <c r="AOS102" s="41"/>
      <c r="AOT102" s="42"/>
      <c r="AOV102" s="41"/>
      <c r="AOW102" s="42"/>
      <c r="AOY102" s="41"/>
      <c r="AOZ102" s="42"/>
      <c r="APB102" s="41"/>
      <c r="APC102" s="42"/>
      <c r="APE102" s="41"/>
      <c r="APF102" s="42"/>
      <c r="APH102" s="41"/>
      <c r="API102" s="42"/>
      <c r="APK102" s="41"/>
      <c r="APL102" s="42"/>
      <c r="APN102" s="41"/>
      <c r="APO102" s="42"/>
      <c r="APQ102" s="41"/>
      <c r="APR102" s="42"/>
      <c r="APT102" s="41"/>
      <c r="APU102" s="42"/>
      <c r="APW102" s="41"/>
      <c r="APX102" s="42"/>
      <c r="APZ102" s="41"/>
      <c r="AQA102" s="42"/>
      <c r="AQC102" s="41"/>
      <c r="AQD102" s="42"/>
      <c r="AQF102" s="41"/>
      <c r="AQG102" s="42"/>
      <c r="AQI102" s="41"/>
      <c r="AQJ102" s="42"/>
      <c r="AQL102" s="41"/>
      <c r="AQM102" s="42"/>
      <c r="AQO102" s="41"/>
      <c r="AQP102" s="42"/>
      <c r="AQR102" s="41"/>
      <c r="AQS102" s="42"/>
      <c r="AQU102" s="41"/>
      <c r="AQV102" s="42"/>
      <c r="AQX102" s="41"/>
      <c r="AQY102" s="42"/>
      <c r="ARA102" s="41"/>
      <c r="ARB102" s="42"/>
      <c r="ARD102" s="41"/>
      <c r="ARE102" s="42"/>
      <c r="ARG102" s="41"/>
      <c r="ARH102" s="42"/>
      <c r="ARJ102" s="41"/>
      <c r="ARK102" s="42"/>
      <c r="ARM102" s="41"/>
      <c r="ARN102" s="42"/>
      <c r="ARP102" s="41"/>
      <c r="ARQ102" s="42"/>
      <c r="ARS102" s="41"/>
      <c r="ART102" s="42"/>
      <c r="ARV102" s="41"/>
      <c r="ARW102" s="42"/>
      <c r="ARY102" s="41"/>
      <c r="ARZ102" s="42"/>
      <c r="ASB102" s="41"/>
      <c r="ASC102" s="42"/>
      <c r="ASE102" s="41"/>
      <c r="ASF102" s="42"/>
      <c r="ASH102" s="41"/>
      <c r="ASI102" s="42"/>
      <c r="ASK102" s="41"/>
      <c r="ASL102" s="42"/>
      <c r="ASN102" s="41"/>
      <c r="ASO102" s="42"/>
      <c r="ASQ102" s="41"/>
      <c r="ASR102" s="42"/>
      <c r="AST102" s="41"/>
      <c r="ASU102" s="42"/>
      <c r="ASW102" s="41"/>
      <c r="ASX102" s="42"/>
      <c r="ASZ102" s="41"/>
      <c r="ATA102" s="42"/>
      <c r="ATC102" s="41"/>
      <c r="ATD102" s="42"/>
      <c r="ATF102" s="41"/>
      <c r="ATG102" s="42"/>
      <c r="ATI102" s="41"/>
      <c r="ATJ102" s="42"/>
      <c r="ATL102" s="41"/>
      <c r="ATM102" s="42"/>
      <c r="ATO102" s="41"/>
      <c r="ATP102" s="42"/>
      <c r="ATR102" s="41"/>
      <c r="ATS102" s="42"/>
      <c r="ATU102" s="41"/>
      <c r="ATV102" s="42"/>
      <c r="ATX102" s="41"/>
      <c r="ATY102" s="42"/>
      <c r="AUA102" s="41"/>
      <c r="AUB102" s="42"/>
      <c r="AUD102" s="41"/>
      <c r="AUE102" s="42"/>
      <c r="AUG102" s="41"/>
      <c r="AUH102" s="42"/>
      <c r="AUJ102" s="41"/>
      <c r="AUK102" s="42"/>
      <c r="AUM102" s="41"/>
      <c r="AUN102" s="42"/>
      <c r="AUP102" s="41"/>
      <c r="AUQ102" s="42"/>
      <c r="AUS102" s="41"/>
      <c r="AUT102" s="42"/>
      <c r="AUV102" s="41"/>
      <c r="AUW102" s="42"/>
      <c r="AUY102" s="41"/>
      <c r="AUZ102" s="42"/>
      <c r="AVB102" s="41"/>
      <c r="AVC102" s="42"/>
      <c r="AVE102" s="41"/>
      <c r="AVF102" s="42"/>
      <c r="AVH102" s="41"/>
      <c r="AVI102" s="42"/>
      <c r="AVK102" s="41"/>
      <c r="AVL102" s="42"/>
      <c r="AVN102" s="41"/>
      <c r="AVO102" s="42"/>
      <c r="AVQ102" s="41"/>
      <c r="AVR102" s="42"/>
      <c r="AVT102" s="41"/>
      <c r="AVU102" s="42"/>
      <c r="AVW102" s="41"/>
      <c r="AVX102" s="42"/>
      <c r="AVZ102" s="41"/>
      <c r="AWA102" s="42"/>
      <c r="AWC102" s="41"/>
      <c r="AWD102" s="42"/>
      <c r="AWF102" s="41"/>
      <c r="AWG102" s="42"/>
      <c r="AWH102" s="66"/>
      <c r="AWI102" s="41"/>
      <c r="AWJ102" s="42"/>
      <c r="AWK102" s="66"/>
      <c r="AWL102" s="41"/>
      <c r="AWM102" s="42"/>
      <c r="AWO102" s="41"/>
      <c r="AWP102" s="42"/>
      <c r="AWQ102" s="66"/>
      <c r="AWR102" s="41"/>
      <c r="AWS102" s="42"/>
      <c r="AWT102" s="66"/>
      <c r="AWU102" s="41"/>
      <c r="AWV102" s="42"/>
      <c r="AWX102" s="41"/>
      <c r="AWY102" s="42"/>
      <c r="AWZ102" s="66"/>
      <c r="AXA102" s="41"/>
      <c r="AXB102" s="42"/>
      <c r="AXC102" s="66"/>
      <c r="AXD102" s="41"/>
      <c r="AXE102" s="42"/>
      <c r="AXG102" s="41"/>
      <c r="AXH102" s="42"/>
      <c r="AXI102" s="66"/>
      <c r="AXJ102" s="41"/>
      <c r="AXK102" s="42"/>
      <c r="AXL102" s="66"/>
      <c r="AXM102" s="41"/>
      <c r="AXN102" s="42"/>
      <c r="AXP102" s="41"/>
      <c r="AXQ102" s="42"/>
      <c r="AXR102" s="66"/>
      <c r="AXS102" s="41"/>
      <c r="AXT102" s="42"/>
      <c r="AXU102" s="66"/>
      <c r="AXV102" s="41"/>
      <c r="AXW102" s="42"/>
      <c r="AXY102" s="41"/>
      <c r="AXZ102" s="42"/>
      <c r="AYA102" s="66"/>
      <c r="AYB102" s="41"/>
      <c r="AYC102" s="42"/>
      <c r="AYD102" s="66"/>
      <c r="AYE102" s="41"/>
      <c r="AYF102" s="42"/>
      <c r="AYH102" s="41"/>
      <c r="AYI102" s="42"/>
      <c r="AYJ102" s="66"/>
      <c r="AYK102" s="41"/>
      <c r="AYL102" s="42"/>
      <c r="AYM102" s="66"/>
      <c r="AYN102" s="41"/>
      <c r="AYO102" s="42"/>
      <c r="AYQ102" s="41"/>
      <c r="AYR102" s="42"/>
      <c r="AYS102" s="66"/>
      <c r="AYT102" s="41"/>
      <c r="AYU102" s="42"/>
      <c r="AYV102" s="66"/>
      <c r="AYW102" s="41"/>
      <c r="AYX102" s="42"/>
      <c r="AYZ102" s="41"/>
      <c r="AZA102" s="42"/>
      <c r="AZB102" s="66"/>
      <c r="AZC102" s="41"/>
      <c r="AZD102" s="42"/>
      <c r="AZE102" s="66"/>
      <c r="AZF102" s="41"/>
      <c r="AZG102" s="42"/>
      <c r="AZI102" s="41"/>
      <c r="AZJ102" s="42"/>
      <c r="AZK102" s="66"/>
      <c r="AZL102" s="41"/>
      <c r="AZM102" s="42"/>
      <c r="AZN102" s="66"/>
      <c r="AZO102" s="41"/>
      <c r="AZP102" s="42"/>
      <c r="AZR102" s="41"/>
      <c r="AZS102" s="42"/>
      <c r="AZT102" s="66"/>
      <c r="AZU102" s="41"/>
      <c r="AZV102" s="42"/>
      <c r="AZW102" s="66"/>
      <c r="AZX102" s="41"/>
      <c r="AZY102" s="42"/>
    </row>
    <row r="103" spans="2:1377" x14ac:dyDescent="0.15">
      <c r="B103" s="41">
        <v>814.89100186228802</v>
      </c>
      <c r="C103" s="42">
        <v>17.914365541709</v>
      </c>
      <c r="E103" s="41">
        <v>836.57154870462796</v>
      </c>
      <c r="F103" s="42">
        <v>19.279626593408999</v>
      </c>
      <c r="H103" s="41">
        <v>882.51931581047495</v>
      </c>
      <c r="I103" s="42">
        <v>19.893989628199598</v>
      </c>
      <c r="J103" s="66"/>
      <c r="K103" s="41">
        <v>980.38358901381196</v>
      </c>
      <c r="L103" s="42">
        <v>21.882890864329099</v>
      </c>
      <c r="N103" s="41">
        <v>995.39776301809002</v>
      </c>
      <c r="O103" s="42">
        <v>26.4394440619614</v>
      </c>
      <c r="P103" s="66"/>
      <c r="Q103" s="41">
        <v>1021.47136545258</v>
      </c>
      <c r="R103" s="42">
        <v>28.430464153947199</v>
      </c>
      <c r="S103" s="66"/>
      <c r="T103" s="41">
        <v>1051.55344788708</v>
      </c>
      <c r="U103" s="42">
        <v>30.8576911386027</v>
      </c>
      <c r="V103" s="66"/>
      <c r="W103" s="41">
        <v>1198.9530644327899</v>
      </c>
      <c r="X103" s="42">
        <v>32.400769469935</v>
      </c>
      <c r="Z103" s="41">
        <v>1271.4561825713299</v>
      </c>
      <c r="AA103" s="42">
        <v>37.609904706471099</v>
      </c>
      <c r="AB103" s="66"/>
      <c r="AC103" s="41">
        <v>1303.36197857771</v>
      </c>
      <c r="AD103" s="42">
        <v>40.2401188230683</v>
      </c>
      <c r="AE103" s="66"/>
      <c r="AF103" s="41">
        <v>1340.05369458409</v>
      </c>
      <c r="AG103" s="42">
        <v>43.443351156760599</v>
      </c>
      <c r="AH103" s="66"/>
      <c r="AI103" s="41">
        <v>1475.52300828698</v>
      </c>
      <c r="AJ103" s="42">
        <v>47.896469060345801</v>
      </c>
      <c r="AL103" s="41">
        <v>1545.3476896217001</v>
      </c>
      <c r="AM103" s="42">
        <v>52.783985660671298</v>
      </c>
      <c r="AN103" s="66"/>
      <c r="AO103" s="41">
        <v>1584.5535625387899</v>
      </c>
      <c r="AP103" s="42">
        <v>56.603838655931398</v>
      </c>
      <c r="AQ103" s="66"/>
      <c r="AR103" s="41">
        <v>1629.6778354558901</v>
      </c>
      <c r="AS103" s="42">
        <v>61.262349279898203</v>
      </c>
      <c r="AT103" s="66"/>
      <c r="AU103" s="41">
        <v>1680.09079166425</v>
      </c>
      <c r="AV103" s="42">
        <v>66.431482762097403</v>
      </c>
      <c r="AX103" s="41">
        <v>1982.98554820716</v>
      </c>
      <c r="AY103" s="42">
        <v>72.663275172557206</v>
      </c>
      <c r="AZ103" s="66"/>
      <c r="BA103" s="41">
        <v>2020.23769952323</v>
      </c>
      <c r="BB103" s="42">
        <v>77.723680847044804</v>
      </c>
      <c r="BC103" s="66"/>
      <c r="BD103" s="41">
        <v>2076.28624215535</v>
      </c>
      <c r="BE103" s="42">
        <v>83.897240496228093</v>
      </c>
      <c r="BF103" s="66"/>
      <c r="BG103" s="41">
        <v>2138.8082430009399</v>
      </c>
      <c r="BH103" s="42">
        <v>90.768258920716605</v>
      </c>
      <c r="BJ103" s="41">
        <v>2722.2630309558399</v>
      </c>
      <c r="BK103" s="42">
        <v>120.83591358641</v>
      </c>
      <c r="BL103" s="66"/>
      <c r="BM103" s="41">
        <v>2772.73830123582</v>
      </c>
      <c r="BN103" s="42">
        <v>129.14322598407401</v>
      </c>
      <c r="BO103" s="66"/>
      <c r="BP103" s="41">
        <v>2848.7234017957699</v>
      </c>
      <c r="BQ103" s="42">
        <v>139.288216182605</v>
      </c>
      <c r="BR103" s="66"/>
      <c r="BS103" s="41">
        <v>2933.4206553234799</v>
      </c>
      <c r="BT103" s="42">
        <v>150.63256520769099</v>
      </c>
      <c r="BV103" s="41">
        <v>3559.01017364159</v>
      </c>
      <c r="BW103" s="42">
        <v>181.08229132978701</v>
      </c>
      <c r="BX103" s="66"/>
      <c r="BY103" s="41">
        <v>3612.0403695631298</v>
      </c>
      <c r="BZ103" s="42">
        <v>190.11928548814501</v>
      </c>
      <c r="CA103" s="66"/>
      <c r="CB103" s="41">
        <v>3678.8718454846598</v>
      </c>
      <c r="CC103" s="42">
        <v>203.036455426163</v>
      </c>
      <c r="CD103" s="66"/>
      <c r="CE103" s="41">
        <v>3750.7364414062099</v>
      </c>
      <c r="CF103" s="42">
        <v>216.752879128535</v>
      </c>
      <c r="CG103" s="66"/>
      <c r="CH103" s="41">
        <v>3856.2883532492801</v>
      </c>
      <c r="CI103" s="42">
        <v>232.743587119398</v>
      </c>
      <c r="CJ103" s="66"/>
      <c r="CK103" s="41">
        <v>4020.9171843077402</v>
      </c>
      <c r="CL103" s="42">
        <v>244.436714474989</v>
      </c>
      <c r="CN103" s="41">
        <v>4614.19670926035</v>
      </c>
      <c r="CO103" s="42">
        <v>259.45944896361101</v>
      </c>
      <c r="CP103" s="66"/>
      <c r="CQ103" s="41">
        <v>4678.9012175010903</v>
      </c>
      <c r="CR103" s="42">
        <v>271.27523503977301</v>
      </c>
      <c r="CS103" s="66"/>
      <c r="CT103" s="41">
        <v>4760.07176574184</v>
      </c>
      <c r="CU103" s="42">
        <v>288.09150379207898</v>
      </c>
      <c r="CV103" s="66"/>
      <c r="CW103" s="41">
        <v>4847.1799739825801</v>
      </c>
      <c r="CX103" s="42">
        <v>306.00407594653302</v>
      </c>
      <c r="CY103" s="66"/>
      <c r="CZ103" s="41">
        <v>5083.6274251863197</v>
      </c>
      <c r="DA103" s="42">
        <v>310.58347090543299</v>
      </c>
      <c r="DB103" s="66"/>
      <c r="DC103" s="41">
        <v>5141.6879999999901</v>
      </c>
      <c r="DD103" s="42">
        <v>342.34630655437797</v>
      </c>
      <c r="DF103" s="41">
        <v>5799.06818961928</v>
      </c>
      <c r="DG103" s="42">
        <v>357.26248697746502</v>
      </c>
      <c r="DH103" s="66"/>
      <c r="DI103" s="41">
        <v>5876.0124968568898</v>
      </c>
      <c r="DJ103" s="42">
        <v>372.21339174142099</v>
      </c>
      <c r="DK103" s="66"/>
      <c r="DL103" s="41">
        <v>5972.0876040944904</v>
      </c>
      <c r="DM103" s="42">
        <v>393.44421949950799</v>
      </c>
      <c r="DN103" s="66"/>
      <c r="DO103" s="41">
        <v>6195.8565330448901</v>
      </c>
      <c r="DP103" s="42">
        <v>395.27308660537699</v>
      </c>
      <c r="DQ103" s="66"/>
      <c r="DR103" s="41">
        <v>6192.9838185696799</v>
      </c>
      <c r="DS103" s="42">
        <v>442.63492981835998</v>
      </c>
      <c r="DT103" s="66"/>
      <c r="DU103" s="41">
        <v>6419.1381392041403</v>
      </c>
      <c r="DV103" s="42">
        <v>462.28197927984399</v>
      </c>
      <c r="DX103" s="41">
        <v>7043.6380520354096</v>
      </c>
      <c r="DY103" s="42">
        <v>481.98969402080002</v>
      </c>
      <c r="DZ103" s="66"/>
      <c r="EA103" s="41">
        <v>7098.5085320354101</v>
      </c>
      <c r="EB103" s="42">
        <v>502.11298666094399</v>
      </c>
      <c r="EC103" s="66"/>
      <c r="ED103" s="41">
        <v>7214.0437049475104</v>
      </c>
      <c r="EE103" s="42">
        <v>530.63406615706504</v>
      </c>
      <c r="EF103" s="66"/>
      <c r="EG103" s="41">
        <v>7483.5465965959102</v>
      </c>
      <c r="EH103" s="42">
        <v>533.00906586736699</v>
      </c>
      <c r="EI103" s="66"/>
      <c r="EJ103" s="41">
        <v>7520.9649836837998</v>
      </c>
      <c r="EK103" s="42">
        <v>596.85631713565999</v>
      </c>
      <c r="EL103" s="66"/>
      <c r="EM103" s="41">
        <v>7751.4865955383502</v>
      </c>
      <c r="EN103" s="42">
        <v>623.39461106220597</v>
      </c>
      <c r="EP103" s="41">
        <v>1986.80942294292</v>
      </c>
      <c r="EQ103" s="42">
        <v>34.784120757696002</v>
      </c>
      <c r="ER103" s="66"/>
      <c r="ES103" s="41">
        <v>2038.6879697852601</v>
      </c>
      <c r="ET103" s="42">
        <v>37.149465136829697</v>
      </c>
      <c r="EU103" s="66"/>
      <c r="EV103" s="41">
        <v>2100.6455566275999</v>
      </c>
      <c r="EW103" s="42">
        <v>40.033656400002698</v>
      </c>
      <c r="EX103" s="66"/>
      <c r="EY103" s="41">
        <v>2303.886</v>
      </c>
      <c r="EZ103" s="42">
        <v>43.781947616745398</v>
      </c>
      <c r="FB103" s="41">
        <v>2407.8748551571898</v>
      </c>
      <c r="FC103" s="42">
        <v>51.377851611901001</v>
      </c>
      <c r="FD103" s="66"/>
      <c r="FE103" s="41">
        <v>2469.1794575916801</v>
      </c>
      <c r="FF103" s="42">
        <v>54.833096682836398</v>
      </c>
      <c r="FG103" s="66"/>
      <c r="FH103" s="41">
        <v>2542.3325400261701</v>
      </c>
      <c r="FI103" s="42">
        <v>59.048221512977797</v>
      </c>
      <c r="FJ103" s="66"/>
      <c r="FK103" s="41">
        <v>2795.4682196233198</v>
      </c>
      <c r="FL103" s="42">
        <v>64.903594714322494</v>
      </c>
      <c r="FN103" s="41">
        <v>3028.1645033373502</v>
      </c>
      <c r="FO103" s="42">
        <v>73.230643191214796</v>
      </c>
      <c r="FP103" s="66"/>
      <c r="FQ103" s="41">
        <v>3100.33429934374</v>
      </c>
      <c r="FR103" s="42">
        <v>77.792617010768893</v>
      </c>
      <c r="FS103" s="66"/>
      <c r="FT103" s="41">
        <v>3186.2500153501101</v>
      </c>
      <c r="FU103" s="42">
        <v>83.351765796675394</v>
      </c>
      <c r="FV103" s="66"/>
      <c r="FW103" s="41">
        <v>3477.95738572136</v>
      </c>
      <c r="FX103" s="42">
        <v>91.389988514345106</v>
      </c>
      <c r="FZ103" s="41">
        <v>3694.5804396734202</v>
      </c>
      <c r="GA103" s="42">
        <v>102.725237570915</v>
      </c>
      <c r="GB103" s="66"/>
      <c r="GC103" s="41">
        <v>3784.11631259051</v>
      </c>
      <c r="GD103" s="42">
        <v>109.363193195374</v>
      </c>
      <c r="GE103" s="66"/>
      <c r="GF103" s="41">
        <v>3962.2629042589001</v>
      </c>
      <c r="GG103" s="42">
        <v>111.586125579279</v>
      </c>
      <c r="GH103" s="66"/>
      <c r="GI103" s="41">
        <v>4011.6074584247099</v>
      </c>
      <c r="GJ103" s="42">
        <v>126.428722970932</v>
      </c>
      <c r="GL103" s="41">
        <v>4688.7338640619801</v>
      </c>
      <c r="GM103" s="42">
        <v>141.56836885503799</v>
      </c>
      <c r="GN103" s="66"/>
      <c r="GO103" s="41">
        <v>4786.3820153780398</v>
      </c>
      <c r="GP103" s="42">
        <v>150.36412149993501</v>
      </c>
      <c r="GQ103" s="66"/>
      <c r="GR103" s="41">
        <v>4916.2665580101602</v>
      </c>
      <c r="GS103" s="42">
        <v>161.09875270982201</v>
      </c>
      <c r="GT103" s="66"/>
      <c r="GU103" s="41">
        <v>5063.2883817865404</v>
      </c>
      <c r="GV103" s="42">
        <v>173.022217634226</v>
      </c>
      <c r="GX103" s="41">
        <v>6412.8654981503496</v>
      </c>
      <c r="GY103" s="42">
        <v>235.54082670407101</v>
      </c>
      <c r="GZ103" s="66"/>
      <c r="HA103" s="41">
        <v>6543.8687684303204</v>
      </c>
      <c r="HB103" s="42">
        <v>249.99030047777899</v>
      </c>
      <c r="HC103" s="66"/>
      <c r="HD103" s="41">
        <v>6718.3018689902701</v>
      </c>
      <c r="HE103" s="42">
        <v>267.64280184057498</v>
      </c>
      <c r="HF103" s="66"/>
      <c r="HG103" s="41">
        <v>7045.7678346806297</v>
      </c>
      <c r="HH103" s="42">
        <v>272.972097690721</v>
      </c>
      <c r="HJ103" s="41">
        <v>8336.8075948108908</v>
      </c>
      <c r="HK103" s="42">
        <v>354.16831397827099</v>
      </c>
      <c r="HL103" s="66"/>
      <c r="HM103" s="41">
        <v>8464.7097907324296</v>
      </c>
      <c r="HN103" s="42">
        <v>369.86191860491101</v>
      </c>
      <c r="HO103" s="66"/>
      <c r="HP103" s="41">
        <v>8635.6452666539499</v>
      </c>
      <c r="HQ103" s="42">
        <v>392.37692910946703</v>
      </c>
      <c r="HR103" s="66"/>
      <c r="HS103" s="41">
        <v>8820.1818625755204</v>
      </c>
      <c r="HT103" s="42">
        <v>416.24433367568201</v>
      </c>
      <c r="HU103" s="66"/>
      <c r="HV103" s="41">
        <v>9229.5702299478198</v>
      </c>
      <c r="HW103" s="42">
        <v>421.81564088574902</v>
      </c>
      <c r="HX103" s="66"/>
      <c r="HY103" s="41">
        <v>9328.7819999999992</v>
      </c>
      <c r="HZ103" s="42">
        <v>475.07442566626202</v>
      </c>
      <c r="IB103" s="41">
        <v>10622.5638870395</v>
      </c>
      <c r="IC103" s="42">
        <v>508.53322010594098</v>
      </c>
      <c r="ID103" s="66"/>
      <c r="IE103" s="41">
        <v>10771.4993952803</v>
      </c>
      <c r="IF103" s="42">
        <v>529.065286419529</v>
      </c>
      <c r="IG103" s="66"/>
      <c r="IH103" s="41">
        <v>10969.786943521</v>
      </c>
      <c r="II103" s="42">
        <v>558.37964008346</v>
      </c>
      <c r="IJ103" s="66"/>
      <c r="IK103" s="41">
        <v>11183.6511517617</v>
      </c>
      <c r="IL103" s="42">
        <v>589.55920546119705</v>
      </c>
      <c r="IM103" s="66"/>
      <c r="IN103" s="41">
        <v>11462.676528243201</v>
      </c>
      <c r="IO103" s="42">
        <v>625.95922017852695</v>
      </c>
      <c r="IP103" s="66"/>
      <c r="IQ103" s="41">
        <v>11746.384</v>
      </c>
      <c r="IR103" s="42">
        <v>666.71985120077795</v>
      </c>
      <c r="IT103" s="41">
        <v>13173.7219266434</v>
      </c>
      <c r="IU103" s="42">
        <v>701.44093587600196</v>
      </c>
      <c r="IV103" s="66"/>
      <c r="IW103" s="41">
        <v>13344.256233881</v>
      </c>
      <c r="IX103" s="42">
        <v>727.43091910295004</v>
      </c>
      <c r="IY103" s="66"/>
      <c r="IZ103" s="41">
        <v>13570.4613411186</v>
      </c>
      <c r="JA103" s="42">
        <v>764.44516576632304</v>
      </c>
      <c r="JB103" s="66"/>
      <c r="JC103" s="41">
        <v>13814.2186483562</v>
      </c>
      <c r="JD103" s="42">
        <v>803.87549425157295</v>
      </c>
      <c r="JE103" s="66"/>
      <c r="JF103" s="41">
        <v>14099.637555593799</v>
      </c>
      <c r="JG103" s="42">
        <v>850.03503210963004</v>
      </c>
      <c r="JH103" s="66"/>
      <c r="JI103" s="41">
        <v>14719.674813494599</v>
      </c>
      <c r="JJ103" s="42">
        <v>856.77426886379897</v>
      </c>
      <c r="JL103" s="41">
        <v>15952.0331509395</v>
      </c>
      <c r="JM103" s="42">
        <v>946.41581905139196</v>
      </c>
      <c r="JN103" s="66"/>
      <c r="JO103" s="41">
        <v>16119.211630939501</v>
      </c>
      <c r="JP103" s="42">
        <v>981.41633319169705</v>
      </c>
      <c r="JQ103" s="66"/>
      <c r="JR103" s="41">
        <v>16390.902803851601</v>
      </c>
      <c r="JS103" s="42">
        <v>1031.14588250574</v>
      </c>
      <c r="JT103" s="66"/>
      <c r="JU103" s="41">
        <v>16683.656616763699</v>
      </c>
      <c r="JV103" s="42">
        <v>1084.19413979042</v>
      </c>
      <c r="JW103" s="66"/>
      <c r="JX103" s="41">
        <v>17067.760082587902</v>
      </c>
      <c r="JY103" s="42">
        <v>1146.39987012963</v>
      </c>
      <c r="JZ103" s="66"/>
      <c r="KA103" s="41">
        <v>17772.4094129726</v>
      </c>
      <c r="KB103" s="42">
        <v>1155.4667574881901</v>
      </c>
      <c r="KD103" s="41">
        <v>3715.1294584075299</v>
      </c>
      <c r="KE103" s="42">
        <v>94.825112110169599</v>
      </c>
      <c r="KF103" s="66"/>
      <c r="KG103" s="41">
        <v>3827.83432007992</v>
      </c>
      <c r="KH103" s="42">
        <v>94.315814811995395</v>
      </c>
      <c r="KI103" s="66"/>
      <c r="KJ103" s="41">
        <v>3829.7848453552801</v>
      </c>
      <c r="KK103" s="42">
        <v>103.377380635846</v>
      </c>
      <c r="KL103" s="66"/>
      <c r="KM103" s="41">
        <v>4272.6439368278598</v>
      </c>
      <c r="KN103" s="42">
        <v>101.909831650496</v>
      </c>
      <c r="KP103" s="41">
        <v>4492.21609919003</v>
      </c>
      <c r="KQ103" s="42">
        <v>137.78108560803</v>
      </c>
      <c r="KR103" s="66"/>
      <c r="KS103" s="41">
        <v>4553.6409611376203</v>
      </c>
      <c r="KT103" s="42">
        <v>143.239300596335</v>
      </c>
      <c r="KU103" s="66"/>
      <c r="KV103" s="41">
        <v>4703.5433984237898</v>
      </c>
      <c r="KW103" s="42">
        <v>143.30642015435299</v>
      </c>
      <c r="KX103" s="66"/>
      <c r="KY103" s="41">
        <v>5176.3833569129602</v>
      </c>
      <c r="KZ103" s="42">
        <v>148.35527872254599</v>
      </c>
      <c r="LB103" s="41">
        <v>5625.6599721253297</v>
      </c>
      <c r="LC103" s="42">
        <v>196.332766015689</v>
      </c>
      <c r="LD103" s="66"/>
      <c r="LE103" s="41">
        <v>5786.7637505420598</v>
      </c>
      <c r="LF103" s="42">
        <v>194.58218750225001</v>
      </c>
      <c r="LG103" s="66"/>
      <c r="LH103" s="41">
        <v>5876.90298450724</v>
      </c>
      <c r="LI103" s="42">
        <v>203.038165900682</v>
      </c>
      <c r="LJ103" s="66"/>
      <c r="LK103" s="41">
        <v>6328.8866600000001</v>
      </c>
      <c r="LL103" s="42">
        <v>219.88659625385401</v>
      </c>
      <c r="LN103" s="41">
        <v>6870.9347768370098</v>
      </c>
      <c r="LO103" s="42">
        <v>273.53030046799699</v>
      </c>
      <c r="LP103" s="66"/>
      <c r="LQ103" s="41">
        <v>6960.2508751706901</v>
      </c>
      <c r="LR103" s="42">
        <v>283.85236934819</v>
      </c>
      <c r="LS103" s="66"/>
      <c r="LT103" s="41">
        <v>7181.8267271731602</v>
      </c>
      <c r="LU103" s="42">
        <v>283.377573047054</v>
      </c>
      <c r="LV103" s="66"/>
      <c r="LW103" s="41">
        <v>7309.0999142360197</v>
      </c>
      <c r="LX103" s="42">
        <v>297.23764542846902</v>
      </c>
      <c r="LZ103" s="41">
        <v>8689.9827313737205</v>
      </c>
      <c r="MA103" s="42">
        <v>379.38910190374799</v>
      </c>
      <c r="MB103" s="66"/>
      <c r="MC103" s="41">
        <v>8789.3261324265695</v>
      </c>
      <c r="MD103" s="42">
        <v>392.81848076420403</v>
      </c>
      <c r="ME103" s="66"/>
      <c r="MF103" s="41">
        <v>8919.1818465322503</v>
      </c>
      <c r="MG103" s="42">
        <v>409.69285104697201</v>
      </c>
      <c r="MH103" s="66"/>
      <c r="MI103" s="41">
        <v>9216.5820999999996</v>
      </c>
      <c r="MJ103" s="42">
        <v>409.94187636693499</v>
      </c>
      <c r="ML103" s="41">
        <v>11873.202206189901</v>
      </c>
      <c r="MM103" s="42">
        <v>627.62954750085601</v>
      </c>
      <c r="MN103" s="66"/>
      <c r="MO103" s="41">
        <v>12006.304662413801</v>
      </c>
      <c r="MP103" s="42">
        <v>649.47409101274002</v>
      </c>
      <c r="MQ103" s="66"/>
      <c r="MR103" s="41">
        <v>12180.4485828618</v>
      </c>
      <c r="MS103" s="42">
        <v>676.93304649302604</v>
      </c>
      <c r="MT103" s="66"/>
      <c r="MU103" s="41">
        <v>12581.6661</v>
      </c>
      <c r="MV103" s="42">
        <v>676.87230006287302</v>
      </c>
      <c r="MX103" s="41">
        <v>15464.472696070399</v>
      </c>
      <c r="MY103" s="42">
        <v>950.456456647398</v>
      </c>
      <c r="MZ103" s="66"/>
      <c r="NA103" s="41">
        <v>15829.775395467699</v>
      </c>
      <c r="NB103" s="42">
        <v>931.47405812591603</v>
      </c>
      <c r="NC103" s="66"/>
      <c r="ND103" s="41">
        <v>16011.6891149641</v>
      </c>
      <c r="NE103" s="42">
        <v>963.40002428466903</v>
      </c>
      <c r="NF103" s="66"/>
      <c r="NG103" s="41">
        <v>16208.196269660601</v>
      </c>
      <c r="NH103" s="42">
        <v>998.13224262001404</v>
      </c>
      <c r="NI103" s="66"/>
      <c r="NJ103" s="41">
        <v>16458.109830253499</v>
      </c>
      <c r="NK103" s="42">
        <v>1040.3646231119301</v>
      </c>
      <c r="NL103" s="66"/>
      <c r="NM103" s="41">
        <v>16739.51888</v>
      </c>
      <c r="NN103" s="42">
        <v>1088.5516886532801</v>
      </c>
      <c r="NP103" s="41">
        <v>19595.811707411998</v>
      </c>
      <c r="NQ103" s="42">
        <v>1366.49169960274</v>
      </c>
      <c r="NR103" s="66"/>
      <c r="NS103" s="41">
        <v>19744.561294004601</v>
      </c>
      <c r="NT103" s="42">
        <v>1397.7213418867</v>
      </c>
      <c r="NU103" s="66"/>
      <c r="NV103" s="41">
        <v>19944.349592597198</v>
      </c>
      <c r="NW103" s="42">
        <v>1441.45501368655</v>
      </c>
      <c r="NX103" s="66"/>
      <c r="NY103" s="41">
        <v>20159.986639189799</v>
      </c>
      <c r="NZ103" s="42">
        <v>1488.98588071572</v>
      </c>
      <c r="OA103" s="66"/>
      <c r="OB103" s="41">
        <v>20762.900480629702</v>
      </c>
      <c r="OC103" s="42">
        <v>1478.0201585391501</v>
      </c>
      <c r="OD103" s="66"/>
      <c r="OE103" s="41">
        <v>21064.076499999999</v>
      </c>
      <c r="OF103" s="42">
        <v>1539.54733703686</v>
      </c>
      <c r="OH103" s="41">
        <v>24197.334041660499</v>
      </c>
      <c r="OI103" s="42">
        <v>1886.9485681272799</v>
      </c>
      <c r="OJ103" s="66"/>
      <c r="OK103" s="41">
        <v>24366.651687450601</v>
      </c>
      <c r="OL103" s="42">
        <v>1926.4630661712199</v>
      </c>
      <c r="OM103" s="66"/>
      <c r="ON103" s="41">
        <v>24593.347173240702</v>
      </c>
      <c r="OO103" s="42">
        <v>1981.66707177385</v>
      </c>
      <c r="OP103" s="66"/>
      <c r="OQ103" s="41">
        <v>25217.208696768699</v>
      </c>
      <c r="OR103" s="42">
        <v>1951.4197502531199</v>
      </c>
      <c r="OS103" s="66"/>
      <c r="OT103" s="41">
        <v>25518.292251631101</v>
      </c>
      <c r="OU103" s="42">
        <v>2019.33587583911</v>
      </c>
      <c r="OV103" s="66"/>
      <c r="OW103" s="41">
        <v>25886.555799999998</v>
      </c>
      <c r="OX103" s="42">
        <v>2098.46683867712</v>
      </c>
      <c r="OZ103" s="41">
        <v>29684.900369777901</v>
      </c>
      <c r="PA103" s="42">
        <v>2430.8779810060801</v>
      </c>
      <c r="PB103" s="66"/>
      <c r="PC103" s="41">
        <v>29436.605512669499</v>
      </c>
      <c r="PD103" s="42">
        <v>2593.12165778293</v>
      </c>
      <c r="PE103" s="66"/>
      <c r="PF103" s="41">
        <v>29708.8361309992</v>
      </c>
      <c r="PG103" s="42">
        <v>2667.0835570813701</v>
      </c>
      <c r="PH103" s="66"/>
      <c r="PI103" s="41">
        <v>30460.1286890954</v>
      </c>
      <c r="PJ103" s="42">
        <v>2625.9299215005299</v>
      </c>
      <c r="PK103" s="66"/>
      <c r="PL103" s="41">
        <v>30855.125584413101</v>
      </c>
      <c r="PM103" s="42">
        <v>2719.0817663836601</v>
      </c>
      <c r="PN103" s="66"/>
      <c r="PO103" s="41">
        <v>31263.942200000001</v>
      </c>
      <c r="PP103" s="42">
        <v>2823.1017653457502</v>
      </c>
      <c r="PR103" s="41">
        <v>588.79145385696904</v>
      </c>
      <c r="PS103" s="42">
        <v>14.1202878162196</v>
      </c>
      <c r="PT103" s="66"/>
      <c r="PU103" s="41">
        <v>587.50274448849996</v>
      </c>
      <c r="PV103" s="42">
        <v>16.1421520270009</v>
      </c>
      <c r="PW103" s="66"/>
      <c r="PX103" s="41">
        <v>602.41625133083903</v>
      </c>
      <c r="PY103" s="42">
        <v>17.696312650339799</v>
      </c>
      <c r="PZ103" s="66"/>
      <c r="QA103" s="41">
        <v>692.85310000000095</v>
      </c>
      <c r="QB103" s="42">
        <v>18.611917639534099</v>
      </c>
      <c r="QD103" s="41">
        <v>705.43306459027303</v>
      </c>
      <c r="QE103" s="42">
        <v>21.9183686163929</v>
      </c>
      <c r="QF103" s="66"/>
      <c r="QG103" s="41">
        <v>721.84330702476495</v>
      </c>
      <c r="QH103" s="42">
        <v>23.7774101932919</v>
      </c>
      <c r="QI103" s="66"/>
      <c r="QJ103" s="41">
        <v>740.11162945925696</v>
      </c>
      <c r="QK103" s="42">
        <v>26.042350091537799</v>
      </c>
      <c r="QL103" s="66"/>
      <c r="QM103" s="41">
        <v>852.75160000000096</v>
      </c>
      <c r="QN103" s="42">
        <v>27.519042300742999</v>
      </c>
      <c r="QP103" s="41">
        <v>911.57819841812102</v>
      </c>
      <c r="QQ103" s="42">
        <v>31.104248351179201</v>
      </c>
      <c r="QR103" s="66"/>
      <c r="QS103" s="41">
        <v>932.44015442450404</v>
      </c>
      <c r="QT103" s="42">
        <v>33.5613725603869</v>
      </c>
      <c r="QU103" s="66"/>
      <c r="QV103" s="41">
        <v>981.12959363854804</v>
      </c>
      <c r="QW103" s="42">
        <v>34.721469691129499</v>
      </c>
      <c r="QX103" s="66"/>
      <c r="QY103" s="41">
        <v>1055.66705485695</v>
      </c>
      <c r="QZ103" s="42">
        <v>40.553696981674001</v>
      </c>
      <c r="RB103" s="41">
        <v>1104.8307396113501</v>
      </c>
      <c r="RC103" s="42">
        <v>43.679290810314598</v>
      </c>
      <c r="RD103" s="66"/>
      <c r="RE103" s="41">
        <v>1130.2318125284501</v>
      </c>
      <c r="RF103" s="42">
        <v>47.241415184051</v>
      </c>
      <c r="RG103" s="66"/>
      <c r="RH103" s="41">
        <v>1158.47928544555</v>
      </c>
      <c r="RI103" s="42">
        <v>51.583744717931197</v>
      </c>
      <c r="RJ103" s="66"/>
      <c r="RK103" s="41">
        <v>1189.57879166425</v>
      </c>
      <c r="RL103" s="42">
        <v>56.412213836516202</v>
      </c>
      <c r="RN103" s="41">
        <v>1429.0314050362099</v>
      </c>
      <c r="RO103" s="42">
        <v>60.050555373071802</v>
      </c>
      <c r="RP103" s="66"/>
      <c r="RQ103" s="41">
        <v>1449.7177963522699</v>
      </c>
      <c r="RR103" s="42">
        <v>64.7687873183622</v>
      </c>
      <c r="RS103" s="66"/>
      <c r="RT103" s="41">
        <v>1524.4697821429399</v>
      </c>
      <c r="RU103" s="42">
        <v>66.990765167916805</v>
      </c>
      <c r="RV103" s="66"/>
      <c r="RW103" s="41">
        <v>1524.8579398299801</v>
      </c>
      <c r="RX103" s="42">
        <v>76.9389269874127</v>
      </c>
      <c r="RZ103" s="41">
        <v>1967.06989751694</v>
      </c>
      <c r="SA103" s="42">
        <v>99.800503407937597</v>
      </c>
      <c r="SB103" s="66"/>
      <c r="SC103" s="41">
        <v>2043.8537684688599</v>
      </c>
      <c r="SD103" s="42">
        <v>102.15408292450201</v>
      </c>
      <c r="SE103" s="66"/>
      <c r="SF103" s="41">
        <v>2044.4397083568699</v>
      </c>
      <c r="SG103" s="42">
        <v>116.990040076168</v>
      </c>
      <c r="SH103" s="66"/>
      <c r="SI103" s="41">
        <v>2098.23</v>
      </c>
      <c r="SJ103" s="42">
        <v>127.57355153429</v>
      </c>
      <c r="SL103" s="41">
        <v>2584.5892494077302</v>
      </c>
      <c r="SM103" s="42">
        <v>148.956383933333</v>
      </c>
      <c r="SN103" s="66"/>
      <c r="SO103" s="41">
        <v>2617.0831253292699</v>
      </c>
      <c r="SP103" s="42">
        <v>157.38919919014401</v>
      </c>
      <c r="SQ103" s="66"/>
      <c r="SR103" s="41">
        <v>2655.3603612508</v>
      </c>
      <c r="SS103" s="42">
        <v>169.40111189061901</v>
      </c>
      <c r="ST103" s="66"/>
      <c r="SU103" s="41">
        <v>2696.32063717235</v>
      </c>
      <c r="SV103" s="42">
        <v>182.17695851242701</v>
      </c>
      <c r="SW103" s="66"/>
      <c r="SX103" s="41">
        <v>2765.1314290154201</v>
      </c>
      <c r="SY103" s="42">
        <v>197.091264281051</v>
      </c>
      <c r="SZ103" s="66"/>
      <c r="TA103" s="41">
        <v>2888.07</v>
      </c>
      <c r="TB103" s="42">
        <v>207.590604143299</v>
      </c>
      <c r="TD103" s="41">
        <v>3391.3041537045101</v>
      </c>
      <c r="TE103" s="42">
        <v>212.88142191267201</v>
      </c>
      <c r="TF103" s="66"/>
      <c r="TG103" s="41">
        <v>3432.9053019452499</v>
      </c>
      <c r="TH103" s="42">
        <v>223.900671178469</v>
      </c>
      <c r="TI103" s="66"/>
      <c r="TJ103" s="41">
        <v>3481.9523301859999</v>
      </c>
      <c r="TK103" s="42">
        <v>239.536759785035</v>
      </c>
      <c r="TL103" s="66"/>
      <c r="TM103" s="41">
        <v>3534.2931784267498</v>
      </c>
      <c r="TN103" s="42">
        <v>256.21553949628202</v>
      </c>
      <c r="TO103" s="66"/>
      <c r="TP103" s="41">
        <v>3621.2887949082501</v>
      </c>
      <c r="TQ103" s="42">
        <v>275.737240889308</v>
      </c>
      <c r="TR103" s="66"/>
      <c r="TS103" s="41">
        <v>3740.5679999999902</v>
      </c>
      <c r="TT103" s="42">
        <v>289.56209459563701</v>
      </c>
      <c r="TV103" s="41">
        <v>4300.5606422144601</v>
      </c>
      <c r="TW103" s="42">
        <v>292.50580712410198</v>
      </c>
      <c r="TX103" s="66"/>
      <c r="TY103" s="41">
        <v>4351.8345494520599</v>
      </c>
      <c r="TZ103" s="42">
        <v>306.44360426407502</v>
      </c>
      <c r="UA103" s="66"/>
      <c r="UB103" s="41">
        <v>4412.2168566896598</v>
      </c>
      <c r="UC103" s="42">
        <v>326.18209752851601</v>
      </c>
      <c r="UD103" s="66"/>
      <c r="UE103" s="41">
        <v>4476.5037639272596</v>
      </c>
      <c r="UF103" s="42">
        <v>347.26595577203199</v>
      </c>
      <c r="UG103" s="66"/>
      <c r="UH103" s="41">
        <v>4548.5562711648599</v>
      </c>
      <c r="UI103" s="42">
        <v>372.001905682764</v>
      </c>
      <c r="UJ103" s="66"/>
      <c r="UK103" s="41">
        <v>4722.6021392041603</v>
      </c>
      <c r="UL103" s="42">
        <v>389.63021536613502</v>
      </c>
      <c r="UN103" s="41">
        <v>5233.6668722545801</v>
      </c>
      <c r="UO103" s="42">
        <v>394.57792911484103</v>
      </c>
      <c r="UP103" s="66"/>
      <c r="UQ103" s="41">
        <v>5257.7328722545799</v>
      </c>
      <c r="UR103" s="42">
        <v>413.33012267715998</v>
      </c>
      <c r="US103" s="66"/>
      <c r="UT103" s="41">
        <v>5330.43668516668</v>
      </c>
      <c r="UU103" s="42">
        <v>439.84373026266599</v>
      </c>
      <c r="UV103" s="66"/>
      <c r="UW103" s="41">
        <v>5407.8260180787802</v>
      </c>
      <c r="UX103" s="42">
        <v>468.19654032206302</v>
      </c>
      <c r="UY103" s="66"/>
      <c r="UZ103" s="41">
        <v>5535.88980390297</v>
      </c>
      <c r="VA103" s="42">
        <v>501.51070882206898</v>
      </c>
      <c r="VB103" s="66"/>
      <c r="VC103" s="41">
        <v>5703.8785955383601</v>
      </c>
      <c r="VD103" s="42">
        <v>525.31368791981504</v>
      </c>
      <c r="VF103" s="41">
        <v>1505.2375745106699</v>
      </c>
      <c r="VG103" s="42">
        <v>28.6853056503852</v>
      </c>
      <c r="VH103" s="66"/>
      <c r="VI103" s="41">
        <v>1540.550361353</v>
      </c>
      <c r="VJ103" s="42">
        <v>30.873480074478302</v>
      </c>
      <c r="VK103" s="66"/>
      <c r="VL103" s="41">
        <v>1615.7307766169499</v>
      </c>
      <c r="VM103" s="42">
        <v>31.86067387412</v>
      </c>
      <c r="VN103" s="66"/>
      <c r="VO103" s="41">
        <v>1773.9665700984699</v>
      </c>
      <c r="VP103" s="42">
        <v>35.047493692786901</v>
      </c>
      <c r="VR103" s="41">
        <v>1827.9454583015499</v>
      </c>
      <c r="VS103" s="42">
        <v>42.334521835790397</v>
      </c>
      <c r="VT103" s="66"/>
      <c r="VU103" s="41">
        <v>1869.92334073604</v>
      </c>
      <c r="VV103" s="42">
        <v>45.525604040848599</v>
      </c>
      <c r="VW103" s="66"/>
      <c r="VX103" s="41">
        <v>1919.44890317054</v>
      </c>
      <c r="VY103" s="42">
        <v>49.415969335841098</v>
      </c>
      <c r="VZ103" s="66"/>
      <c r="WA103" s="41">
        <v>2157.05371404995</v>
      </c>
      <c r="WB103" s="42">
        <v>51.890946684949803</v>
      </c>
      <c r="WD103" s="41">
        <v>2308.4085350309401</v>
      </c>
      <c r="WE103" s="42">
        <v>60.217841201019397</v>
      </c>
      <c r="WF103" s="66"/>
      <c r="WG103" s="41">
        <v>2358.4906510373198</v>
      </c>
      <c r="WH103" s="42">
        <v>64.433370192154101</v>
      </c>
      <c r="WI103" s="66"/>
      <c r="WJ103" s="41">
        <v>2417.4034870437099</v>
      </c>
      <c r="WK103" s="42">
        <v>69.567509819069997</v>
      </c>
      <c r="WL103" s="66"/>
      <c r="WM103" s="41">
        <v>2638.2454788612899</v>
      </c>
      <c r="WN103" s="42">
        <v>76.702268798914901</v>
      </c>
      <c r="WP103" s="41">
        <v>2813.5465396527302</v>
      </c>
      <c r="WQ103" s="42">
        <v>84.513737201939904</v>
      </c>
      <c r="WR103" s="66"/>
      <c r="WS103" s="41">
        <v>2875.4728125698198</v>
      </c>
      <c r="WT103" s="42">
        <v>90.635858506377602</v>
      </c>
      <c r="WU103" s="66"/>
      <c r="WV103" s="41">
        <v>2948.3734854869199</v>
      </c>
      <c r="WW103" s="42">
        <v>98.102417640288706</v>
      </c>
      <c r="WX103" s="66"/>
      <c r="WY103" s="41">
        <v>3030.5787916642498</v>
      </c>
      <c r="WZ103" s="42">
        <v>106.38745812419801</v>
      </c>
      <c r="XB103" s="41">
        <v>3580.8255777200502</v>
      </c>
      <c r="XC103" s="42">
        <v>116.340207169783</v>
      </c>
      <c r="XD103" s="66"/>
      <c r="XE103" s="41">
        <v>3645.34220903611</v>
      </c>
      <c r="XF103" s="42">
        <v>124.451066440213</v>
      </c>
      <c r="XG103" s="66"/>
      <c r="XH103" s="41">
        <v>3734.72243166823</v>
      </c>
      <c r="XI103" s="42">
        <v>134.345818092369</v>
      </c>
      <c r="XJ103" s="66"/>
      <c r="XK103" s="41">
        <v>3835.39153430036</v>
      </c>
      <c r="XL103" s="42">
        <v>145.359115648933</v>
      </c>
      <c r="XN103" s="41">
        <v>4902.4792312725504</v>
      </c>
      <c r="XO103" s="42">
        <v>193.46569323401599</v>
      </c>
      <c r="XP103" s="66"/>
      <c r="XQ103" s="41">
        <v>4989.3071415525201</v>
      </c>
      <c r="XR103" s="42">
        <v>206.78063811528301</v>
      </c>
      <c r="XS103" s="66"/>
      <c r="XT103" s="41">
        <v>5109.7344821124798</v>
      </c>
      <c r="XU103" s="42">
        <v>223.04053754536</v>
      </c>
      <c r="XV103" s="66"/>
      <c r="XW103" s="41">
        <v>5245.2922470322501</v>
      </c>
      <c r="XX103" s="42">
        <v>241.22399137415999</v>
      </c>
      <c r="XZ103" s="41">
        <v>6387.9657463431704</v>
      </c>
      <c r="YA103" s="42">
        <v>289.91077435384602</v>
      </c>
      <c r="YB103" s="66"/>
      <c r="YC103" s="41">
        <v>6474.7953022647098</v>
      </c>
      <c r="YD103" s="42">
        <v>304.39498737715701</v>
      </c>
      <c r="YE103" s="66"/>
      <c r="YF103" s="41">
        <v>6588.6222981862402</v>
      </c>
      <c r="YG103" s="42">
        <v>325.098296617659</v>
      </c>
      <c r="YH103" s="66"/>
      <c r="YI103" s="41">
        <v>6711.3502541077896</v>
      </c>
      <c r="YJ103" s="42">
        <v>347.083536475664</v>
      </c>
      <c r="YK103" s="66"/>
      <c r="YL103" s="41">
        <v>6877.3719259508498</v>
      </c>
      <c r="YM103" s="42">
        <v>372.713791968034</v>
      </c>
      <c r="YN103" s="66"/>
      <c r="YO103" s="41">
        <v>7063.0940000000001</v>
      </c>
      <c r="YP103" s="42">
        <v>401.37182261901302</v>
      </c>
      <c r="YR103" s="41">
        <v>8176.7787759278399</v>
      </c>
      <c r="YS103" s="42">
        <v>415.370252112434</v>
      </c>
      <c r="YT103" s="66"/>
      <c r="YU103" s="41">
        <v>8279.5075641685798</v>
      </c>
      <c r="YV103" s="42">
        <v>434.30796034249198</v>
      </c>
      <c r="YW103" s="66"/>
      <c r="YX103" s="41">
        <v>8413.5480724093304</v>
      </c>
      <c r="YY103" s="42">
        <v>461.26046282759302</v>
      </c>
      <c r="YZ103" s="66"/>
      <c r="ZA103" s="41">
        <v>8557.8775606500803</v>
      </c>
      <c r="ZB103" s="42">
        <v>489.97116354044198</v>
      </c>
      <c r="ZC103" s="66"/>
      <c r="ZD103" s="41">
        <v>8927.3335426871708</v>
      </c>
      <c r="ZE103" s="42">
        <v>497.346724905499</v>
      </c>
      <c r="ZF103" s="66"/>
      <c r="ZG103" s="41">
        <v>8944.1489731872007</v>
      </c>
      <c r="ZH103" s="42">
        <v>561.13876557991898</v>
      </c>
      <c r="ZJ103" s="41">
        <v>10176.706831833701</v>
      </c>
      <c r="ZK103" s="42">
        <v>571.91940433066202</v>
      </c>
      <c r="ZL103" s="66"/>
      <c r="ZM103" s="41">
        <v>10295.900339071401</v>
      </c>
      <c r="ZN103" s="42">
        <v>595.88162231554497</v>
      </c>
      <c r="ZO103" s="66"/>
      <c r="ZP103" s="41">
        <v>10450.719846308901</v>
      </c>
      <c r="ZQ103" s="42">
        <v>629.90938185454797</v>
      </c>
      <c r="ZR103" s="66"/>
      <c r="ZS103" s="41">
        <v>10617.216353546501</v>
      </c>
      <c r="ZT103" s="42">
        <v>666.20983824973496</v>
      </c>
      <c r="ZU103" s="66"/>
      <c r="ZV103" s="41">
        <v>10810.782460784099</v>
      </c>
      <c r="ZW103" s="42">
        <v>708.75436832892797</v>
      </c>
      <c r="ZX103" s="66"/>
      <c r="ZY103" s="41">
        <v>11063.3061392042</v>
      </c>
      <c r="ZZ103" s="42">
        <v>756.55374787485698</v>
      </c>
      <c r="AAB103" s="41">
        <v>12332.090791377899</v>
      </c>
      <c r="AAC103" s="42">
        <v>771.58159355334601</v>
      </c>
      <c r="AAD103" s="66"/>
      <c r="AAE103" s="41">
        <v>12437.6603113779</v>
      </c>
      <c r="AAF103" s="42">
        <v>803.83760586964104</v>
      </c>
      <c r="AAG103" s="66"/>
      <c r="AAH103" s="41">
        <v>12623.68876429</v>
      </c>
      <c r="AAI103" s="42">
        <v>849.54977598117296</v>
      </c>
      <c r="AAJ103" s="66"/>
      <c r="AAK103" s="41">
        <v>13057.0578471801</v>
      </c>
      <c r="AAL103" s="42">
        <v>853.424565908266</v>
      </c>
      <c r="AAM103" s="66"/>
      <c r="AAN103" s="41">
        <v>13097.6097230263</v>
      </c>
      <c r="AAO103" s="42">
        <v>955.68953820602803</v>
      </c>
      <c r="AAP103" s="66"/>
      <c r="AAQ103" s="41">
        <v>13359.7745955384</v>
      </c>
      <c r="AAR103" s="42">
        <v>1020.13188268087</v>
      </c>
      <c r="AAT103" s="91">
        <v>3011.0057110204498</v>
      </c>
      <c r="AAU103" s="92">
        <v>87.060263442288502</v>
      </c>
      <c r="AAV103" s="80"/>
      <c r="AAW103" s="91">
        <v>3121.8977058505002</v>
      </c>
      <c r="AAX103" s="92">
        <v>87.328388926769804</v>
      </c>
      <c r="AAY103" s="80"/>
      <c r="AAZ103" s="91">
        <v>3196.0378591927902</v>
      </c>
      <c r="ABA103" s="92">
        <v>92.470648543215404</v>
      </c>
      <c r="ABB103" s="80"/>
      <c r="ABC103" s="91">
        <v>3470.4637767724898</v>
      </c>
      <c r="ABD103" s="92">
        <v>101.13768030388501</v>
      </c>
      <c r="ABF103" s="110">
        <v>3640.5791044306402</v>
      </c>
      <c r="ABG103" s="111">
        <v>126.070181953632</v>
      </c>
      <c r="ABH103" s="99"/>
      <c r="ABI103" s="110">
        <v>3772.18133845796</v>
      </c>
      <c r="ABJ103" s="111">
        <v>126.335907424502</v>
      </c>
      <c r="ABK103" s="99"/>
      <c r="ABL103" s="110">
        <v>3793.5604123258199</v>
      </c>
      <c r="ABM103" s="111">
        <v>139.98512164202401</v>
      </c>
      <c r="ABN103" s="99"/>
      <c r="ABO103" s="110">
        <v>4275.3869728258496</v>
      </c>
      <c r="ABP103" s="111">
        <v>139.671425407323</v>
      </c>
      <c r="ABR103" s="129">
        <v>4557.3946916146397</v>
      </c>
      <c r="ABS103" s="130">
        <v>179.01225672009599</v>
      </c>
      <c r="ABT103" s="118"/>
      <c r="ABU103" s="129">
        <v>4714.4633940249996</v>
      </c>
      <c r="ABV103" s="130">
        <v>178.824105760805</v>
      </c>
      <c r="ABW103" s="118"/>
      <c r="ABX103" s="129">
        <v>4815.9944679901701</v>
      </c>
      <c r="ABY103" s="130">
        <v>188.48983484472399</v>
      </c>
      <c r="ABZ103" s="118"/>
      <c r="ACA103" s="129">
        <v>5302.1461200000003</v>
      </c>
      <c r="ACB103" s="130">
        <v>196.29543817795101</v>
      </c>
      <c r="ACD103" s="148">
        <v>5566.7049434691899</v>
      </c>
      <c r="ACE103" s="149">
        <v>249.56443666528699</v>
      </c>
      <c r="ACF103" s="137"/>
      <c r="ACG103" s="148">
        <v>5667.52504180287</v>
      </c>
      <c r="ACH103" s="149">
        <v>261.43616196650203</v>
      </c>
      <c r="ACI103" s="137"/>
      <c r="ACJ103" s="148">
        <v>5788.5358601365497</v>
      </c>
      <c r="ACK103" s="149">
        <v>275.89755766444199</v>
      </c>
      <c r="ACL103" s="137"/>
      <c r="ACM103" s="148">
        <v>6030.7520079510996</v>
      </c>
      <c r="ACN103" s="149">
        <v>278.994144113348</v>
      </c>
      <c r="ACP103" s="167">
        <v>7040.4609208038501</v>
      </c>
      <c r="ACQ103" s="168">
        <v>345.95031304232299</v>
      </c>
      <c r="ACR103" s="156"/>
      <c r="ACS103" s="167">
        <v>7153.6091218566798</v>
      </c>
      <c r="ACT103" s="168">
        <v>361.444762417258</v>
      </c>
      <c r="ACU103" s="156"/>
      <c r="ACV103" s="167">
        <v>7423.1427814119197</v>
      </c>
      <c r="ACW103" s="168">
        <v>363.48946808340099</v>
      </c>
      <c r="ACX103" s="156"/>
      <c r="ACY103" s="167">
        <v>7597.0652873439303</v>
      </c>
      <c r="ACZ103" s="168">
        <v>384.28413015924502</v>
      </c>
      <c r="ADB103" s="186">
        <v>9618.5477613935309</v>
      </c>
      <c r="ADC103" s="187">
        <v>571.534268550246</v>
      </c>
      <c r="ADD103" s="175"/>
      <c r="ADE103" s="186">
        <v>9770.0566176174907</v>
      </c>
      <c r="ADF103" s="187">
        <v>596.73557032749704</v>
      </c>
      <c r="ADG103" s="175"/>
      <c r="ADH103" s="186">
        <v>9966.7029380654494</v>
      </c>
      <c r="ADI103" s="187">
        <v>628.087263923347</v>
      </c>
      <c r="ADJ103" s="175"/>
      <c r="ADK103" s="186">
        <v>10366.324199999999</v>
      </c>
      <c r="ADL103" s="187">
        <v>633.57821224640497</v>
      </c>
      <c r="ADN103" s="205">
        <v>12506.578948624199</v>
      </c>
      <c r="ADO103" s="206">
        <v>861.39731029931295</v>
      </c>
      <c r="ADP103" s="194"/>
      <c r="ADQ103" s="205">
        <v>12852.2354961784</v>
      </c>
      <c r="ADR103" s="206">
        <v>848.72978499737701</v>
      </c>
      <c r="ADS103" s="194"/>
      <c r="ADT103" s="205">
        <v>12849.4551660986</v>
      </c>
      <c r="ADU103" s="206">
        <v>927.79827774080502</v>
      </c>
      <c r="ADV103" s="194"/>
      <c r="ADW103" s="205">
        <v>13062.434202835901</v>
      </c>
      <c r="ADX103" s="206">
        <v>969.40943835812197</v>
      </c>
      <c r="ADY103" s="194"/>
      <c r="ADZ103" s="205">
        <v>13561.738410964201</v>
      </c>
      <c r="AEA103" s="206">
        <v>973.25107369598595</v>
      </c>
      <c r="AEB103" s="194"/>
      <c r="AEC103" s="205">
        <v>13878.323479999999</v>
      </c>
      <c r="AED103" s="206">
        <v>1026.98124617438</v>
      </c>
      <c r="AEF103" s="224">
        <v>15845.951188892501</v>
      </c>
      <c r="AEG103" s="225">
        <v>1235.43649744862</v>
      </c>
      <c r="AEH103" s="213"/>
      <c r="AEI103" s="224">
        <v>16013.9535754852</v>
      </c>
      <c r="AEJ103" s="225">
        <v>1271.56686154407</v>
      </c>
      <c r="AEK103" s="213"/>
      <c r="AEL103" s="224">
        <v>16240.511474077801</v>
      </c>
      <c r="AEM103" s="225">
        <v>1322.09949123963</v>
      </c>
      <c r="AEN103" s="213"/>
      <c r="AEO103" s="224">
        <v>16753.183974678701</v>
      </c>
      <c r="AEP103" s="225">
        <v>1314.2924068151499</v>
      </c>
      <c r="AEQ103" s="213"/>
      <c r="AER103" s="224">
        <v>17076.9747056288</v>
      </c>
      <c r="AES103" s="225">
        <v>1376.66974552633</v>
      </c>
      <c r="AET103" s="213"/>
      <c r="AEU103" s="224">
        <v>17417.7225571038</v>
      </c>
      <c r="AEV103" s="225">
        <v>1445.6869704021899</v>
      </c>
      <c r="AEX103" s="243">
        <v>19856.01961969</v>
      </c>
      <c r="AEY103" s="244">
        <v>1625.7996331122699</v>
      </c>
      <c r="AEZ103" s="232"/>
      <c r="AFA103" s="243">
        <v>19755.7385294345</v>
      </c>
      <c r="AFB103" s="244">
        <v>1748.3595298073899</v>
      </c>
      <c r="AFC103" s="232"/>
      <c r="AFD103" s="243">
        <v>20322.5408654149</v>
      </c>
      <c r="AFE103" s="244">
        <v>1730.6006345384901</v>
      </c>
      <c r="AFF103" s="232"/>
      <c r="AFG103" s="243">
        <v>20611.369324277399</v>
      </c>
      <c r="AFH103" s="244">
        <v>1796.22078843077</v>
      </c>
      <c r="AFI103" s="232"/>
      <c r="AFJ103" s="243">
        <v>20614.321386804699</v>
      </c>
      <c r="AFK103" s="244">
        <v>1961.8274179586899</v>
      </c>
      <c r="AFL103" s="232"/>
      <c r="AFM103" s="243">
        <v>21363.434799999999</v>
      </c>
      <c r="AFN103" s="244">
        <v>1962.7378562148101</v>
      </c>
      <c r="AFP103" s="263">
        <v>24016.952438017601</v>
      </c>
      <c r="AFQ103" s="264">
        <v>2189.7205563372399</v>
      </c>
      <c r="AFR103" s="251"/>
      <c r="AFS103" s="263">
        <v>23864.302646733398</v>
      </c>
      <c r="AFT103" s="264">
        <v>2352.4032390297002</v>
      </c>
      <c r="AFU103" s="251"/>
      <c r="AFV103" s="263">
        <v>24546.6316408764</v>
      </c>
      <c r="AFW103" s="264">
        <v>2328.05768435153</v>
      </c>
      <c r="AFX103" s="251"/>
      <c r="AFY103" s="263">
        <v>24893.424277335202</v>
      </c>
      <c r="AFZ103" s="264">
        <v>2416.0145441623099</v>
      </c>
      <c r="AGA103" s="251"/>
      <c r="AGB103" s="263">
        <v>24928.274768052099</v>
      </c>
      <c r="AGC103" s="264">
        <v>2640.9735361981002</v>
      </c>
      <c r="AGD103" s="251"/>
      <c r="AGE103" s="263">
        <v>25796.498899999999</v>
      </c>
      <c r="AGF103" s="264">
        <v>2639.4187749253501</v>
      </c>
      <c r="AGH103" s="41"/>
      <c r="AGI103" s="42"/>
      <c r="AGK103" s="41"/>
      <c r="AGL103" s="42"/>
      <c r="AGN103" s="41"/>
      <c r="AGO103" s="42"/>
      <c r="AGQ103" s="41"/>
      <c r="AGR103" s="42"/>
      <c r="AGT103" s="41"/>
      <c r="AGU103" s="42"/>
      <c r="AGW103" s="41"/>
      <c r="AGX103" s="42"/>
      <c r="AGZ103" s="41"/>
      <c r="AHA103" s="42"/>
      <c r="AHC103" s="41"/>
      <c r="AHD103" s="42"/>
      <c r="AHF103" s="41"/>
      <c r="AHG103" s="42"/>
      <c r="AHI103" s="41"/>
      <c r="AHJ103" s="42"/>
      <c r="AHL103" s="41"/>
      <c r="AHM103" s="42"/>
      <c r="AHO103" s="41"/>
      <c r="AHP103" s="42"/>
      <c r="AHR103" s="41"/>
      <c r="AHS103" s="42"/>
      <c r="AHU103" s="41"/>
      <c r="AHV103" s="42"/>
      <c r="AHX103" s="41"/>
      <c r="AHY103" s="42"/>
      <c r="AIA103" s="41"/>
      <c r="AIB103" s="42"/>
      <c r="AID103" s="41"/>
      <c r="AIE103" s="42"/>
      <c r="AIG103" s="41"/>
      <c r="AIH103" s="42"/>
      <c r="AIJ103" s="41"/>
      <c r="AIK103" s="42"/>
      <c r="AIM103" s="41"/>
      <c r="AIN103" s="42"/>
      <c r="AIP103" s="41"/>
      <c r="AIQ103" s="42"/>
      <c r="AIS103" s="41"/>
      <c r="AIT103" s="42"/>
      <c r="AIV103" s="41"/>
      <c r="AIW103" s="42"/>
      <c r="AIY103" s="41"/>
      <c r="AIZ103" s="42"/>
      <c r="AJB103" s="41"/>
      <c r="AJC103" s="42"/>
      <c r="AJE103" s="41"/>
      <c r="AJF103" s="42"/>
      <c r="AJH103" s="41"/>
      <c r="AJI103" s="42"/>
      <c r="AJK103" s="41"/>
      <c r="AJL103" s="42"/>
      <c r="AJN103" s="41"/>
      <c r="AJO103" s="42"/>
      <c r="AJQ103" s="41"/>
      <c r="AJR103" s="42"/>
      <c r="AJT103" s="41"/>
      <c r="AJU103" s="42"/>
      <c r="AJW103" s="41"/>
      <c r="AJX103" s="42"/>
      <c r="AJZ103" s="41"/>
      <c r="AKA103" s="42"/>
      <c r="AKC103" s="41"/>
      <c r="AKD103" s="42"/>
      <c r="AKF103" s="41"/>
      <c r="AKG103" s="42"/>
      <c r="AKI103" s="41"/>
      <c r="AKJ103" s="42"/>
      <c r="AKL103" s="41"/>
      <c r="AKM103" s="42"/>
      <c r="AKN103" s="66"/>
      <c r="AKO103" s="41"/>
      <c r="AKP103" s="42"/>
      <c r="AKQ103" s="66"/>
      <c r="AKR103" s="41"/>
      <c r="AKS103" s="42"/>
      <c r="AKU103" s="41"/>
      <c r="AKV103" s="42"/>
      <c r="AKW103" s="66"/>
      <c r="AKX103" s="41"/>
      <c r="AKY103" s="42"/>
      <c r="AKZ103" s="66"/>
      <c r="ALA103" s="41"/>
      <c r="ALB103" s="42"/>
      <c r="ALD103" s="41"/>
      <c r="ALE103" s="42"/>
      <c r="ALF103" s="66"/>
      <c r="ALG103" s="41"/>
      <c r="ALH103" s="42"/>
      <c r="ALI103" s="66"/>
      <c r="ALJ103" s="41"/>
      <c r="ALK103" s="42"/>
      <c r="ALM103" s="41"/>
      <c r="ALN103" s="42"/>
      <c r="ALO103" s="66"/>
      <c r="ALP103" s="41"/>
      <c r="ALQ103" s="42"/>
      <c r="ALR103" s="66"/>
      <c r="ALS103" s="41"/>
      <c r="ALT103" s="42"/>
      <c r="ALV103" s="41"/>
      <c r="ALW103" s="42"/>
      <c r="ALX103" s="66"/>
      <c r="ALY103" s="41"/>
      <c r="ALZ103" s="42"/>
      <c r="AMA103" s="66"/>
      <c r="AMB103" s="41"/>
      <c r="AMC103" s="42"/>
      <c r="AME103" s="41"/>
      <c r="AMF103" s="42"/>
      <c r="AMG103" s="66"/>
      <c r="AMH103" s="41"/>
      <c r="AMI103" s="42"/>
      <c r="AMJ103" s="66"/>
      <c r="AMK103" s="41"/>
      <c r="AML103" s="42"/>
      <c r="AMN103" s="41"/>
      <c r="AMO103" s="42"/>
      <c r="AMP103" s="66"/>
      <c r="AMQ103" s="41"/>
      <c r="AMR103" s="42"/>
      <c r="AMS103" s="66"/>
      <c r="AMT103" s="41"/>
      <c r="AMU103" s="42"/>
      <c r="AMW103" s="41"/>
      <c r="AMX103" s="42"/>
      <c r="AMY103" s="66"/>
      <c r="AMZ103" s="41"/>
      <c r="ANA103" s="42"/>
      <c r="ANB103" s="66"/>
      <c r="ANC103" s="41"/>
      <c r="AND103" s="42"/>
      <c r="ANF103" s="41"/>
      <c r="ANG103" s="42"/>
      <c r="ANH103" s="66"/>
      <c r="ANI103" s="41"/>
      <c r="ANJ103" s="42"/>
      <c r="ANK103" s="66"/>
      <c r="ANL103" s="41"/>
      <c r="ANM103" s="42"/>
      <c r="ANO103" s="41"/>
      <c r="ANP103" s="42"/>
      <c r="ANQ103" s="66"/>
      <c r="ANR103" s="41"/>
      <c r="ANS103" s="42"/>
      <c r="ANT103" s="66"/>
      <c r="ANU103" s="41"/>
      <c r="ANV103" s="42"/>
      <c r="ANX103" s="41"/>
      <c r="ANY103" s="42"/>
      <c r="ANZ103" s="66"/>
      <c r="AOA103" s="41"/>
      <c r="AOB103" s="42"/>
      <c r="AOC103" s="66"/>
      <c r="AOD103" s="41"/>
      <c r="AOE103" s="42"/>
      <c r="AOG103" s="41"/>
      <c r="AOH103" s="42"/>
      <c r="AOI103" s="66"/>
      <c r="AOJ103" s="41"/>
      <c r="AOK103" s="42"/>
      <c r="AOL103" s="66"/>
      <c r="AOM103" s="41"/>
      <c r="AON103" s="42"/>
      <c r="AOP103" s="41"/>
      <c r="AOQ103" s="42"/>
      <c r="AOS103" s="41"/>
      <c r="AOT103" s="42"/>
      <c r="AOV103" s="41"/>
      <c r="AOW103" s="42"/>
      <c r="AOY103" s="41"/>
      <c r="AOZ103" s="42"/>
      <c r="APB103" s="41"/>
      <c r="APC103" s="42"/>
      <c r="APE103" s="41"/>
      <c r="APF103" s="42"/>
      <c r="APH103" s="41"/>
      <c r="API103" s="42"/>
      <c r="APK103" s="41"/>
      <c r="APL103" s="42"/>
      <c r="APN103" s="41"/>
      <c r="APO103" s="42"/>
      <c r="APQ103" s="41"/>
      <c r="APR103" s="42"/>
      <c r="APT103" s="41"/>
      <c r="APU103" s="42"/>
      <c r="APW103" s="41"/>
      <c r="APX103" s="42"/>
      <c r="APZ103" s="41"/>
      <c r="AQA103" s="42"/>
      <c r="AQC103" s="41"/>
      <c r="AQD103" s="42"/>
      <c r="AQF103" s="41"/>
      <c r="AQG103" s="42"/>
      <c r="AQI103" s="41"/>
      <c r="AQJ103" s="42"/>
      <c r="AQL103" s="41"/>
      <c r="AQM103" s="42"/>
      <c r="AQO103" s="41"/>
      <c r="AQP103" s="42"/>
      <c r="AQR103" s="41"/>
      <c r="AQS103" s="42"/>
      <c r="AQU103" s="41"/>
      <c r="AQV103" s="42"/>
      <c r="AQX103" s="41"/>
      <c r="AQY103" s="42"/>
      <c r="ARA103" s="41"/>
      <c r="ARB103" s="42"/>
      <c r="ARD103" s="41"/>
      <c r="ARE103" s="42"/>
      <c r="ARG103" s="41"/>
      <c r="ARH103" s="42"/>
      <c r="ARJ103" s="41"/>
      <c r="ARK103" s="42"/>
      <c r="ARM103" s="41"/>
      <c r="ARN103" s="42"/>
      <c r="ARP103" s="41"/>
      <c r="ARQ103" s="42"/>
      <c r="ARS103" s="41"/>
      <c r="ART103" s="42"/>
      <c r="ARV103" s="41"/>
      <c r="ARW103" s="42"/>
      <c r="ARY103" s="41"/>
      <c r="ARZ103" s="42"/>
      <c r="ASB103" s="41"/>
      <c r="ASC103" s="42"/>
      <c r="ASE103" s="41"/>
      <c r="ASF103" s="42"/>
      <c r="ASH103" s="41"/>
      <c r="ASI103" s="42"/>
      <c r="ASK103" s="41"/>
      <c r="ASL103" s="42"/>
      <c r="ASN103" s="41"/>
      <c r="ASO103" s="42"/>
      <c r="ASQ103" s="41"/>
      <c r="ASR103" s="42"/>
      <c r="AST103" s="41"/>
      <c r="ASU103" s="42"/>
      <c r="ASW103" s="41"/>
      <c r="ASX103" s="42"/>
      <c r="ASZ103" s="41"/>
      <c r="ATA103" s="42"/>
      <c r="ATC103" s="41"/>
      <c r="ATD103" s="42"/>
      <c r="ATF103" s="41"/>
      <c r="ATG103" s="42"/>
      <c r="ATI103" s="41"/>
      <c r="ATJ103" s="42"/>
      <c r="ATL103" s="41"/>
      <c r="ATM103" s="42"/>
      <c r="ATO103" s="41"/>
      <c r="ATP103" s="42"/>
      <c r="ATR103" s="41"/>
      <c r="ATS103" s="42"/>
      <c r="ATU103" s="41"/>
      <c r="ATV103" s="42"/>
      <c r="ATX103" s="41"/>
      <c r="ATY103" s="42"/>
      <c r="AUA103" s="41"/>
      <c r="AUB103" s="42"/>
      <c r="AUD103" s="41"/>
      <c r="AUE103" s="42"/>
      <c r="AUG103" s="41"/>
      <c r="AUH103" s="42"/>
      <c r="AUJ103" s="41"/>
      <c r="AUK103" s="42"/>
      <c r="AUM103" s="41"/>
      <c r="AUN103" s="42"/>
      <c r="AUP103" s="41"/>
      <c r="AUQ103" s="42"/>
      <c r="AUS103" s="41"/>
      <c r="AUT103" s="42"/>
      <c r="AUV103" s="41"/>
      <c r="AUW103" s="42"/>
      <c r="AUY103" s="41"/>
      <c r="AUZ103" s="42"/>
      <c r="AVB103" s="41"/>
      <c r="AVC103" s="42"/>
      <c r="AVE103" s="41"/>
      <c r="AVF103" s="42"/>
      <c r="AVH103" s="41"/>
      <c r="AVI103" s="42"/>
      <c r="AVK103" s="41"/>
      <c r="AVL103" s="42"/>
      <c r="AVN103" s="41"/>
      <c r="AVO103" s="42"/>
      <c r="AVQ103" s="41"/>
      <c r="AVR103" s="42"/>
      <c r="AVT103" s="41"/>
      <c r="AVU103" s="42"/>
      <c r="AVW103" s="41"/>
      <c r="AVX103" s="42"/>
      <c r="AVZ103" s="41"/>
      <c r="AWA103" s="42"/>
      <c r="AWC103" s="41"/>
      <c r="AWD103" s="42"/>
      <c r="AWF103" s="41"/>
      <c r="AWG103" s="42"/>
      <c r="AWH103" s="66"/>
      <c r="AWI103" s="41"/>
      <c r="AWJ103" s="42"/>
      <c r="AWK103" s="66"/>
      <c r="AWL103" s="41"/>
      <c r="AWM103" s="42"/>
      <c r="AWO103" s="41"/>
      <c r="AWP103" s="42"/>
      <c r="AWQ103" s="66"/>
      <c r="AWR103" s="41"/>
      <c r="AWS103" s="42"/>
      <c r="AWT103" s="66"/>
      <c r="AWU103" s="41"/>
      <c r="AWV103" s="42"/>
      <c r="AWX103" s="41"/>
      <c r="AWY103" s="42"/>
      <c r="AWZ103" s="66"/>
      <c r="AXA103" s="41"/>
      <c r="AXB103" s="42"/>
      <c r="AXC103" s="66"/>
      <c r="AXD103" s="41"/>
      <c r="AXE103" s="42"/>
      <c r="AXG103" s="41"/>
      <c r="AXH103" s="42"/>
      <c r="AXI103" s="66"/>
      <c r="AXJ103" s="41"/>
      <c r="AXK103" s="42"/>
      <c r="AXL103" s="66"/>
      <c r="AXM103" s="41"/>
      <c r="AXN103" s="42"/>
      <c r="AXP103" s="41"/>
      <c r="AXQ103" s="42"/>
      <c r="AXR103" s="66"/>
      <c r="AXS103" s="41"/>
      <c r="AXT103" s="42"/>
      <c r="AXU103" s="66"/>
      <c r="AXV103" s="41"/>
      <c r="AXW103" s="42"/>
      <c r="AXY103" s="41"/>
      <c r="AXZ103" s="42"/>
      <c r="AYA103" s="66"/>
      <c r="AYB103" s="41"/>
      <c r="AYC103" s="42"/>
      <c r="AYD103" s="66"/>
      <c r="AYE103" s="41"/>
      <c r="AYF103" s="42"/>
      <c r="AYH103" s="41"/>
      <c r="AYI103" s="42"/>
      <c r="AYJ103" s="66"/>
      <c r="AYK103" s="41"/>
      <c r="AYL103" s="42"/>
      <c r="AYM103" s="66"/>
      <c r="AYN103" s="41"/>
      <c r="AYO103" s="42"/>
      <c r="AYQ103" s="41"/>
      <c r="AYR103" s="42"/>
      <c r="AYS103" s="66"/>
      <c r="AYT103" s="41"/>
      <c r="AYU103" s="42"/>
      <c r="AYV103" s="66"/>
      <c r="AYW103" s="41"/>
      <c r="AYX103" s="42"/>
      <c r="AYZ103" s="41"/>
      <c r="AZA103" s="42"/>
      <c r="AZB103" s="66"/>
      <c r="AZC103" s="41"/>
      <c r="AZD103" s="42"/>
      <c r="AZE103" s="66"/>
      <c r="AZF103" s="41"/>
      <c r="AZG103" s="42"/>
      <c r="AZI103" s="41"/>
      <c r="AZJ103" s="42"/>
      <c r="AZK103" s="66"/>
      <c r="AZL103" s="41"/>
      <c r="AZM103" s="42"/>
      <c r="AZN103" s="66"/>
      <c r="AZO103" s="41"/>
      <c r="AZP103" s="42"/>
      <c r="AZR103" s="41"/>
      <c r="AZS103" s="42"/>
      <c r="AZT103" s="66"/>
      <c r="AZU103" s="41"/>
      <c r="AZV103" s="42"/>
      <c r="AZW103" s="66"/>
      <c r="AZX103" s="41"/>
      <c r="AZY103" s="42"/>
    </row>
    <row r="104" spans="2:1377" x14ac:dyDescent="0.15">
      <c r="B104" s="41">
        <v>832.58720212579601</v>
      </c>
      <c r="C104" s="42">
        <v>17.016733019807202</v>
      </c>
      <c r="E104" s="41">
        <v>855.71293896813597</v>
      </c>
      <c r="F104" s="42">
        <v>18.313820475085699</v>
      </c>
      <c r="H104" s="41">
        <v>903.42749607398298</v>
      </c>
      <c r="I104" s="42">
        <v>18.844990032271902</v>
      </c>
      <c r="J104" s="66"/>
      <c r="K104" s="41">
        <v>1004.13844813744</v>
      </c>
      <c r="L104" s="42">
        <v>20.729261294156299</v>
      </c>
      <c r="N104" s="41">
        <v>1016.60881666983</v>
      </c>
      <c r="O104" s="42">
        <v>25.115277530965301</v>
      </c>
      <c r="P104" s="66"/>
      <c r="Q104" s="41">
        <v>1044.3684741043201</v>
      </c>
      <c r="R104" s="42">
        <v>27.006869473454898</v>
      </c>
      <c r="S104" s="66"/>
      <c r="T104" s="41">
        <v>1076.51181153882</v>
      </c>
      <c r="U104" s="42">
        <v>29.3128515876069</v>
      </c>
      <c r="V104" s="66"/>
      <c r="W104" s="41">
        <v>1227.3307565862799</v>
      </c>
      <c r="X104" s="42">
        <v>30.693072367428002</v>
      </c>
      <c r="Z104" s="41">
        <v>1297.4779965809</v>
      </c>
      <c r="AA104" s="42">
        <v>35.725726575292498</v>
      </c>
      <c r="AB104" s="66"/>
      <c r="AC104" s="41">
        <v>1331.31071258729</v>
      </c>
      <c r="AD104" s="42">
        <v>38.224604863508802</v>
      </c>
      <c r="AE104" s="66"/>
      <c r="AF104" s="41">
        <v>1370.35814859367</v>
      </c>
      <c r="AG104" s="42">
        <v>41.267843123467401</v>
      </c>
      <c r="AH104" s="66"/>
      <c r="AI104" s="41">
        <v>1509.7722958905699</v>
      </c>
      <c r="AJ104" s="42">
        <v>45.4998379889159</v>
      </c>
      <c r="AL104" s="41">
        <v>1577.29179899734</v>
      </c>
      <c r="AM104" s="42">
        <v>50.140554651175798</v>
      </c>
      <c r="AN104" s="66"/>
      <c r="AO104" s="41">
        <v>1618.90632191444</v>
      </c>
      <c r="AP104" s="42">
        <v>53.769654481956003</v>
      </c>
      <c r="AQ104" s="66"/>
      <c r="AR104" s="41">
        <v>1666.9752448315401</v>
      </c>
      <c r="AS104" s="42">
        <v>58.1954668334877</v>
      </c>
      <c r="AT104" s="66"/>
      <c r="AU104" s="41">
        <v>1720.7582520810399</v>
      </c>
      <c r="AV104" s="42">
        <v>63.106371908476397</v>
      </c>
      <c r="AX104" s="41">
        <v>2022.9018421553501</v>
      </c>
      <c r="AY104" s="42">
        <v>69.023516544028993</v>
      </c>
      <c r="AZ104" s="66"/>
      <c r="BA104" s="41">
        <v>2063.0443734714099</v>
      </c>
      <c r="BB104" s="42">
        <v>73.831122624072407</v>
      </c>
      <c r="BC104" s="66"/>
      <c r="BD104" s="41">
        <v>2122.6264961035399</v>
      </c>
      <c r="BE104" s="42">
        <v>79.696325147898307</v>
      </c>
      <c r="BF104" s="66"/>
      <c r="BG104" s="41">
        <v>2189.1925960384501</v>
      </c>
      <c r="BH104" s="42">
        <v>86.224090242245893</v>
      </c>
      <c r="BJ104" s="41">
        <v>2776.5214817957699</v>
      </c>
      <c r="BK104" s="42">
        <v>114.783481104535</v>
      </c>
      <c r="BL104" s="66"/>
      <c r="BM104" s="41">
        <v>2830.8505920757498</v>
      </c>
      <c r="BN104" s="42">
        <v>122.675784786695</v>
      </c>
      <c r="BO104" s="66"/>
      <c r="BP104" s="41">
        <v>2911.5471326357001</v>
      </c>
      <c r="BQ104" s="42">
        <v>132.31404904671501</v>
      </c>
      <c r="BR104" s="66"/>
      <c r="BS104" s="41">
        <v>3001.6365385150302</v>
      </c>
      <c r="BT104" s="42">
        <v>143.091669266792</v>
      </c>
      <c r="BV104" s="41">
        <v>3627.7099614062099</v>
      </c>
      <c r="BW104" s="42">
        <v>172.01372876733799</v>
      </c>
      <c r="BX104" s="66"/>
      <c r="BY104" s="41">
        <v>3684.3233173277499</v>
      </c>
      <c r="BZ104" s="42">
        <v>180.59936339148001</v>
      </c>
      <c r="CA104" s="66"/>
      <c r="CB104" s="41">
        <v>3756.13691324928</v>
      </c>
      <c r="CC104" s="42">
        <v>192.871190035783</v>
      </c>
      <c r="CD104" s="66"/>
      <c r="CE104" s="41">
        <v>3833.39366917083</v>
      </c>
      <c r="CF104" s="42">
        <v>205.90226467050601</v>
      </c>
      <c r="CG104" s="66"/>
      <c r="CH104" s="41">
        <v>3945.3561410139</v>
      </c>
      <c r="CI104" s="42">
        <v>221.094152186592</v>
      </c>
      <c r="CJ104" s="66"/>
      <c r="CK104" s="41">
        <v>4114.8827741115902</v>
      </c>
      <c r="CL104" s="42">
        <v>232.202897455087</v>
      </c>
      <c r="CN104" s="41">
        <v>4699.4007839825899</v>
      </c>
      <c r="CO104" s="42">
        <v>246.47003659887599</v>
      </c>
      <c r="CP104" s="66"/>
      <c r="CQ104" s="41">
        <v>4768.1363472233297</v>
      </c>
      <c r="CR104" s="42">
        <v>257.695700767142</v>
      </c>
      <c r="CS104" s="66"/>
      <c r="CT104" s="41">
        <v>4854.91178046408</v>
      </c>
      <c r="CU104" s="42">
        <v>273.67186091805303</v>
      </c>
      <c r="CV104" s="66"/>
      <c r="CW104" s="41">
        <v>4948.08616870482</v>
      </c>
      <c r="CX104" s="42">
        <v>290.68945982534899</v>
      </c>
      <c r="CY104" s="66"/>
      <c r="CZ104" s="41">
        <v>5191.7454999085603</v>
      </c>
      <c r="DA104" s="42">
        <v>294.22166110407301</v>
      </c>
      <c r="DB104" s="66"/>
      <c r="DC104" s="41">
        <v>5255.31609999999</v>
      </c>
      <c r="DD104" s="42">
        <v>325.21569271761598</v>
      </c>
      <c r="DF104" s="41">
        <v>5902.4730113320802</v>
      </c>
      <c r="DG104" s="42">
        <v>339.38214325915197</v>
      </c>
      <c r="DH104" s="66"/>
      <c r="DI104" s="41">
        <v>5983.8962685696897</v>
      </c>
      <c r="DJ104" s="42">
        <v>353.58638247121797</v>
      </c>
      <c r="DK104" s="66"/>
      <c r="DL104" s="41">
        <v>6086.1990258073001</v>
      </c>
      <c r="DM104" s="42">
        <v>373.75660402638101</v>
      </c>
      <c r="DN104" s="66"/>
      <c r="DO104" s="41">
        <v>6316.70815475769</v>
      </c>
      <c r="DP104" s="42">
        <v>374.45231847860299</v>
      </c>
      <c r="DQ104" s="66"/>
      <c r="DR104" s="41">
        <v>6321.8486402824801</v>
      </c>
      <c r="DS104" s="42">
        <v>420.48949397315499</v>
      </c>
      <c r="DT104" s="66"/>
      <c r="DU104" s="41">
        <v>6554.1252322439404</v>
      </c>
      <c r="DV104" s="42">
        <v>439.15496396695403</v>
      </c>
      <c r="DX104" s="41">
        <v>7168.4589707717096</v>
      </c>
      <c r="DY104" s="42">
        <v>457.85431414452398</v>
      </c>
      <c r="DZ104" s="66"/>
      <c r="EA104" s="41">
        <v>7228.7041907717103</v>
      </c>
      <c r="EB104" s="42">
        <v>476.97186034252798</v>
      </c>
      <c r="EC104" s="66"/>
      <c r="ED104" s="41">
        <v>7351.7125436838096</v>
      </c>
      <c r="EE104" s="42">
        <v>504.06815187967601</v>
      </c>
      <c r="EF104" s="66"/>
      <c r="EG104" s="41">
        <v>7629.3036753322103</v>
      </c>
      <c r="EH104" s="42">
        <v>504.91901756468201</v>
      </c>
      <c r="EI104" s="66"/>
      <c r="EJ104" s="41">
        <v>7676.3379024201004</v>
      </c>
      <c r="EK104" s="42">
        <v>566.98239229850503</v>
      </c>
      <c r="EL104" s="66"/>
      <c r="EM104" s="41">
        <v>7914.2062657614397</v>
      </c>
      <c r="EN104" s="42">
        <v>592.19409035654598</v>
      </c>
      <c r="EP104" s="41">
        <v>2021.15530346994</v>
      </c>
      <c r="EQ104" s="42">
        <v>33.042967029839701</v>
      </c>
      <c r="ER104" s="66"/>
      <c r="ES104" s="41">
        <v>2075.5575403122798</v>
      </c>
      <c r="ET104" s="42">
        <v>35.290119619539396</v>
      </c>
      <c r="EU104" s="66"/>
      <c r="EV104" s="41">
        <v>2140.6004171546101</v>
      </c>
      <c r="EW104" s="42">
        <v>38.030172025413997</v>
      </c>
      <c r="EX104" s="66"/>
      <c r="EY104" s="41">
        <v>2349.0212000000001</v>
      </c>
      <c r="EZ104" s="42">
        <v>41.591075231165597</v>
      </c>
      <c r="FB104" s="41">
        <v>2449.0760224606702</v>
      </c>
      <c r="FC104" s="42">
        <v>48.8071489663389</v>
      </c>
      <c r="FD104" s="66"/>
      <c r="FE104" s="41">
        <v>2513.32492989516</v>
      </c>
      <c r="FF104" s="42">
        <v>52.089733953565698</v>
      </c>
      <c r="FG104" s="66"/>
      <c r="FH104" s="41">
        <v>2590.0775173296502</v>
      </c>
      <c r="FI104" s="42">
        <v>56.094198882818297</v>
      </c>
      <c r="FJ104" s="66"/>
      <c r="FK104" s="41">
        <v>2849.4533086421502</v>
      </c>
      <c r="FL104" s="42">
        <v>61.656379291033304</v>
      </c>
      <c r="FN104" s="41">
        <v>3078.8127713565</v>
      </c>
      <c r="FO104" s="42">
        <v>69.565233272832302</v>
      </c>
      <c r="FP104" s="66"/>
      <c r="FQ104" s="41">
        <v>3154.3474873628902</v>
      </c>
      <c r="FR104" s="42">
        <v>73.899260099285996</v>
      </c>
      <c r="FS104" s="66"/>
      <c r="FT104" s="41">
        <v>3244.3769233692601</v>
      </c>
      <c r="FU104" s="42">
        <v>79.180596110229502</v>
      </c>
      <c r="FV104" s="66"/>
      <c r="FW104" s="41">
        <v>3543.2899399001099</v>
      </c>
      <c r="FX104" s="42">
        <v>86.819876315166795</v>
      </c>
      <c r="FZ104" s="41">
        <v>3756.7244584247101</v>
      </c>
      <c r="GA104" s="42">
        <v>97.585373497006501</v>
      </c>
      <c r="GB104" s="66"/>
      <c r="GC104" s="41">
        <v>3850.4664813418099</v>
      </c>
      <c r="GD104" s="42">
        <v>103.891634465484</v>
      </c>
      <c r="GE104" s="66"/>
      <c r="GF104" s="41">
        <v>4033.7552230102001</v>
      </c>
      <c r="GG104" s="42">
        <v>105.709488621592</v>
      </c>
      <c r="GH104" s="66"/>
      <c r="GI104" s="41">
        <v>4088.9848771760098</v>
      </c>
      <c r="GJ104" s="42">
        <v>120.104255146312</v>
      </c>
      <c r="GL104" s="41">
        <v>4766.47341195835</v>
      </c>
      <c r="GM104" s="42">
        <v>134.483282048815</v>
      </c>
      <c r="GN104" s="66"/>
      <c r="GO104" s="41">
        <v>4869.1689432744097</v>
      </c>
      <c r="GP104" s="42">
        <v>142.83941914546301</v>
      </c>
      <c r="GQ104" s="66"/>
      <c r="GR104" s="41">
        <v>5005.2240659065301</v>
      </c>
      <c r="GS104" s="42">
        <v>153.03759623974099</v>
      </c>
      <c r="GT104" s="66"/>
      <c r="GU104" s="41">
        <v>5159.3079626972103</v>
      </c>
      <c r="GV104" s="42">
        <v>164.36516783097099</v>
      </c>
      <c r="GX104" s="41">
        <v>6518.5916798302096</v>
      </c>
      <c r="GY104" s="42">
        <v>223.75304019147401</v>
      </c>
      <c r="GZ104" s="66"/>
      <c r="HA104" s="41">
        <v>6656.3247901101804</v>
      </c>
      <c r="HB104" s="42">
        <v>237.480321273398</v>
      </c>
      <c r="HC104" s="66"/>
      <c r="HD104" s="41">
        <v>6838.9853306701398</v>
      </c>
      <c r="HE104" s="42">
        <v>254.250652503212</v>
      </c>
      <c r="HF104" s="66"/>
      <c r="HG104" s="41">
        <v>7175.86742232901</v>
      </c>
      <c r="HH104" s="42">
        <v>258.59442725283498</v>
      </c>
      <c r="HJ104" s="41">
        <v>8471.1240503401204</v>
      </c>
      <c r="HK104" s="42">
        <v>336.44697347121303</v>
      </c>
      <c r="HL104" s="66"/>
      <c r="HM104" s="41">
        <v>8605.2834062616603</v>
      </c>
      <c r="HN104" s="42">
        <v>351.35629691977903</v>
      </c>
      <c r="HO104" s="66"/>
      <c r="HP104" s="41">
        <v>8784.9190021831801</v>
      </c>
      <c r="HQ104" s="42">
        <v>372.74596559801302</v>
      </c>
      <c r="HR104" s="66"/>
      <c r="HS104" s="41">
        <v>8978.8717581047495</v>
      </c>
      <c r="HT104" s="42">
        <v>395.420373093595</v>
      </c>
      <c r="HU104" s="66"/>
      <c r="HV104" s="41">
        <v>9399.4546854770506</v>
      </c>
      <c r="HW104" s="42">
        <v>399.60214600281</v>
      </c>
      <c r="HX104" s="66"/>
      <c r="HY104" s="41">
        <v>9511.3678999999993</v>
      </c>
      <c r="HZ104" s="42">
        <v>451.31020022210902</v>
      </c>
      <c r="IB104" s="41">
        <v>10789.503526484001</v>
      </c>
      <c r="IC104" s="42">
        <v>483.09490482741199</v>
      </c>
      <c r="ID104" s="66"/>
      <c r="IE104" s="41">
        <v>10945.478339724699</v>
      </c>
      <c r="IF104" s="42">
        <v>502.60091921643999</v>
      </c>
      <c r="IG104" s="66"/>
      <c r="IH104" s="41">
        <v>11153.5535229655</v>
      </c>
      <c r="II104" s="42">
        <v>530.45012833310602</v>
      </c>
      <c r="IJ104" s="66"/>
      <c r="IK104" s="41">
        <v>11378.0109112062</v>
      </c>
      <c r="IL104" s="42">
        <v>560.07124492377295</v>
      </c>
      <c r="IM104" s="66"/>
      <c r="IN104" s="41">
        <v>11669.630167687699</v>
      </c>
      <c r="IO104" s="42">
        <v>594.652164609897</v>
      </c>
      <c r="IP104" s="66"/>
      <c r="IQ104" s="41">
        <v>11967.6268</v>
      </c>
      <c r="IR104" s="42">
        <v>633.37522120609196</v>
      </c>
      <c r="IT104" s="41">
        <v>13376.677670069001</v>
      </c>
      <c r="IU104" s="42">
        <v>666.36180165920803</v>
      </c>
      <c r="IV104" s="66"/>
      <c r="IW104" s="41">
        <v>13555.0334273066</v>
      </c>
      <c r="IX104" s="42">
        <v>691.05302475308395</v>
      </c>
      <c r="IY104" s="66"/>
      <c r="IZ104" s="41">
        <v>13792.1136845442</v>
      </c>
      <c r="JA104" s="42">
        <v>726.21733317026894</v>
      </c>
      <c r="JB104" s="66"/>
      <c r="JC104" s="41">
        <v>14047.6411917818</v>
      </c>
      <c r="JD104" s="42">
        <v>763.67686480932002</v>
      </c>
      <c r="JE104" s="66"/>
      <c r="JF104" s="41">
        <v>14347.053299019401</v>
      </c>
      <c r="JG104" s="42">
        <v>807.52909731998102</v>
      </c>
      <c r="JH104" s="66"/>
      <c r="JI104" s="41">
        <v>14982.9674569202</v>
      </c>
      <c r="JJ104" s="42">
        <v>811.67616597499398</v>
      </c>
      <c r="JL104" s="41">
        <v>16197.050308412099</v>
      </c>
      <c r="JM104" s="42">
        <v>899.05923771846199</v>
      </c>
      <c r="JN104" s="66"/>
      <c r="JO104" s="41">
        <v>16373.614528412099</v>
      </c>
      <c r="JP104" s="42">
        <v>932.30995909447302</v>
      </c>
      <c r="JQ104" s="66"/>
      <c r="JR104" s="41">
        <v>16658.355881324202</v>
      </c>
      <c r="JS104" s="42">
        <v>979.55409059023805</v>
      </c>
      <c r="JT104" s="66"/>
      <c r="JU104" s="41">
        <v>16965.233934236301</v>
      </c>
      <c r="JV104" s="42">
        <v>1029.95094238462</v>
      </c>
      <c r="JW104" s="66"/>
      <c r="JX104" s="41">
        <v>17366.1292400606</v>
      </c>
      <c r="JY104" s="42">
        <v>1089.0481337491799</v>
      </c>
      <c r="JZ104" s="66"/>
      <c r="KA104" s="41">
        <v>18089.8308504452</v>
      </c>
      <c r="KB104" s="42">
        <v>1094.61814628241</v>
      </c>
      <c r="KD104" s="41">
        <v>3773.2071891376299</v>
      </c>
      <c r="KE104" s="42">
        <v>90.673025069272796</v>
      </c>
      <c r="KF104" s="66"/>
      <c r="KG104" s="41">
        <v>3888.4239042784402</v>
      </c>
      <c r="KH104" s="42">
        <v>89.934193493358293</v>
      </c>
      <c r="KI104" s="66"/>
      <c r="KJ104" s="41">
        <v>3893.4305934222202</v>
      </c>
      <c r="KK104" s="42">
        <v>98.807663249936496</v>
      </c>
      <c r="KL104" s="66"/>
      <c r="KM104" s="41">
        <v>4342.6776067891797</v>
      </c>
      <c r="KN104" s="42">
        <v>96.874700174529394</v>
      </c>
      <c r="KP104" s="41">
        <v>4561.9471816799096</v>
      </c>
      <c r="KQ104" s="42">
        <v>131.72237287792501</v>
      </c>
      <c r="KR104" s="66"/>
      <c r="KS104" s="41">
        <v>4626.3103356518404</v>
      </c>
      <c r="KT104" s="42">
        <v>136.91149611105899</v>
      </c>
      <c r="KU104" s="66"/>
      <c r="KV104" s="41">
        <v>4779.7869897623495</v>
      </c>
      <c r="KW104" s="42">
        <v>136.58660492406599</v>
      </c>
      <c r="KX104" s="66"/>
      <c r="KY104" s="41">
        <v>5260.4262819972701</v>
      </c>
      <c r="KZ104" s="42">
        <v>140.98696495818101</v>
      </c>
      <c r="LB104" s="41">
        <v>5711.4988717769002</v>
      </c>
      <c r="LC104" s="42">
        <v>187.70488589998399</v>
      </c>
      <c r="LD104" s="66"/>
      <c r="LE104" s="41">
        <v>5875.9817721536901</v>
      </c>
      <c r="LF104" s="42">
        <v>185.51608538663399</v>
      </c>
      <c r="LG104" s="66"/>
      <c r="LH104" s="41">
        <v>5970.2289472789298</v>
      </c>
      <c r="LI104" s="42">
        <v>193.53350502241</v>
      </c>
      <c r="LJ104" s="66"/>
      <c r="LK104" s="41">
        <v>6431.2205199999999</v>
      </c>
      <c r="LL104" s="42">
        <v>209.60082341879601</v>
      </c>
      <c r="LN104" s="41">
        <v>6976.2191490474697</v>
      </c>
      <c r="LO104" s="42">
        <v>261.49213447875701</v>
      </c>
      <c r="LP104" s="66"/>
      <c r="LQ104" s="41">
        <v>7069.75238611032</v>
      </c>
      <c r="LR104" s="42">
        <v>271.30156649075798</v>
      </c>
      <c r="LS104" s="66"/>
      <c r="LT104" s="41">
        <v>7296.45576084196</v>
      </c>
      <c r="LU104" s="42">
        <v>270.08066515265102</v>
      </c>
      <c r="LV104" s="66"/>
      <c r="LW104" s="41">
        <v>7429.5850366340001</v>
      </c>
      <c r="LX104" s="42">
        <v>283.22998913213098</v>
      </c>
      <c r="LZ104" s="41">
        <v>8821.8847405158904</v>
      </c>
      <c r="MA104" s="42">
        <v>362.726456932215</v>
      </c>
      <c r="MB104" s="66"/>
      <c r="MC104" s="41">
        <v>8926.1907590818992</v>
      </c>
      <c r="MD104" s="42">
        <v>375.48796214951398</v>
      </c>
      <c r="ME104" s="66"/>
      <c r="MF104" s="41">
        <v>9062.2184946139096</v>
      </c>
      <c r="MG104" s="42">
        <v>391.52686401125902</v>
      </c>
      <c r="MH104" s="66"/>
      <c r="MI104" s="41">
        <v>9366.6661999999997</v>
      </c>
      <c r="MJ104" s="42">
        <v>390.66521898256099</v>
      </c>
      <c r="ML104" s="41">
        <v>12052.653533767199</v>
      </c>
      <c r="MM104" s="42">
        <v>600.03442125671404</v>
      </c>
      <c r="MN104" s="66"/>
      <c r="MO104" s="41">
        <v>12192.380870694</v>
      </c>
      <c r="MP104" s="42">
        <v>620.78688906648995</v>
      </c>
      <c r="MQ104" s="66"/>
      <c r="MR104" s="41">
        <v>12374.7666901476</v>
      </c>
      <c r="MS104" s="42">
        <v>646.884693641578</v>
      </c>
      <c r="MT104" s="66"/>
      <c r="MU104" s="41">
        <v>12785.394200000001</v>
      </c>
      <c r="MV104" s="42">
        <v>645.00418310213695</v>
      </c>
      <c r="MX104" s="41">
        <v>15694.920904771299</v>
      </c>
      <c r="MY104" s="42">
        <v>908.73368632330801</v>
      </c>
      <c r="MZ104" s="66"/>
      <c r="NA104" s="41">
        <v>16066.4441781278</v>
      </c>
      <c r="NB104" s="42">
        <v>888.17919637720695</v>
      </c>
      <c r="NC104" s="66"/>
      <c r="ND104" s="41">
        <v>16256.9381163834</v>
      </c>
      <c r="NE104" s="42">
        <v>918.40359851948097</v>
      </c>
      <c r="NF104" s="66"/>
      <c r="NG104" s="41">
        <v>16462.7269890391</v>
      </c>
      <c r="NH104" s="42">
        <v>951.30720168115897</v>
      </c>
      <c r="NI104" s="66"/>
      <c r="NJ104" s="41">
        <v>16723.876420750399</v>
      </c>
      <c r="NK104" s="42">
        <v>991.35908422288003</v>
      </c>
      <c r="NL104" s="66"/>
      <c r="NM104" s="41">
        <v>17018.00736</v>
      </c>
      <c r="NN104" s="42">
        <v>1037.08286686067</v>
      </c>
      <c r="NP104" s="41">
        <v>19882.5444412547</v>
      </c>
      <c r="NQ104" s="42">
        <v>1306.63976083136</v>
      </c>
      <c r="NR104" s="66"/>
      <c r="NS104" s="41">
        <v>20038.342628929699</v>
      </c>
      <c r="NT104" s="42">
        <v>1336.32085478862</v>
      </c>
      <c r="NU104" s="66"/>
      <c r="NV104" s="41">
        <v>20247.8435250047</v>
      </c>
      <c r="NW104" s="42">
        <v>1377.8539472124501</v>
      </c>
      <c r="NX104" s="66"/>
      <c r="NY104" s="41">
        <v>20473.985109679699</v>
      </c>
      <c r="NZ104" s="42">
        <v>1423.0238382745699</v>
      </c>
      <c r="OA104" s="66"/>
      <c r="OB104" s="41">
        <v>21089.635140884398</v>
      </c>
      <c r="OC104" s="42">
        <v>1408.63142147195</v>
      </c>
      <c r="OD104" s="66"/>
      <c r="OE104" s="41">
        <v>21404.933000000001</v>
      </c>
      <c r="OF104" s="42">
        <v>1466.9873070060301</v>
      </c>
      <c r="OH104" s="41">
        <v>24546.2285921812</v>
      </c>
      <c r="OI104" s="42">
        <v>1804.4580509841601</v>
      </c>
      <c r="OJ104" s="66"/>
      <c r="OK104" s="41">
        <v>24723.428521043701</v>
      </c>
      <c r="OL104" s="42">
        <v>1842.0117530759801</v>
      </c>
      <c r="OM104" s="66"/>
      <c r="ON104" s="41">
        <v>24960.974637906202</v>
      </c>
      <c r="OO104" s="42">
        <v>1894.44172762116</v>
      </c>
      <c r="OP104" s="66"/>
      <c r="OQ104" s="41">
        <v>25596.569174506501</v>
      </c>
      <c r="OR104" s="42">
        <v>1860.4218591695401</v>
      </c>
      <c r="OS104" s="66"/>
      <c r="OT104" s="41">
        <v>25911.557958441299</v>
      </c>
      <c r="OU104" s="42">
        <v>1924.7962839761301</v>
      </c>
      <c r="OV104" s="66"/>
      <c r="OW104" s="41">
        <v>26295.927599999999</v>
      </c>
      <c r="OX104" s="42">
        <v>1999.85246603674</v>
      </c>
      <c r="OZ104" s="41">
        <v>30106.406250886201</v>
      </c>
      <c r="PA104" s="42">
        <v>2318.6316360229798</v>
      </c>
      <c r="PB104" s="66"/>
      <c r="PC104" s="41">
        <v>29867.195506577798</v>
      </c>
      <c r="PD104" s="42">
        <v>2479.3266659282599</v>
      </c>
      <c r="PE104" s="66"/>
      <c r="PF104" s="41">
        <v>30152.449332636701</v>
      </c>
      <c r="PG104" s="42">
        <v>2549.5780224044302</v>
      </c>
      <c r="PH104" s="66"/>
      <c r="PI104" s="41">
        <v>30917.823956862001</v>
      </c>
      <c r="PJ104" s="42">
        <v>2503.3640974887398</v>
      </c>
      <c r="PK104" s="66"/>
      <c r="PL104" s="41">
        <v>31329.9231348379</v>
      </c>
      <c r="PM104" s="42">
        <v>2591.66699498971</v>
      </c>
      <c r="PN104" s="66"/>
      <c r="PO104" s="41">
        <v>31757.6584</v>
      </c>
      <c r="PP104" s="42">
        <v>2690.2948985747498</v>
      </c>
      <c r="PR104" s="41">
        <v>603.47783006777502</v>
      </c>
      <c r="PS104" s="42">
        <v>13.3750553567767</v>
      </c>
      <c r="PT104" s="66"/>
      <c r="PU104" s="41">
        <v>603.53077469930702</v>
      </c>
      <c r="PV104" s="42">
        <v>15.3333068454178</v>
      </c>
      <c r="PW104" s="66"/>
      <c r="PX104" s="41">
        <v>620.08449554164497</v>
      </c>
      <c r="PY104" s="42">
        <v>16.809858246579999</v>
      </c>
      <c r="PZ104" s="66"/>
      <c r="QA104" s="41">
        <v>713.05820000000097</v>
      </c>
      <c r="QB104" s="42">
        <v>17.630576999475998</v>
      </c>
      <c r="QD104" s="41">
        <v>723.01955951166406</v>
      </c>
      <c r="QE104" s="42">
        <v>20.820266791136</v>
      </c>
      <c r="QF104" s="66"/>
      <c r="QG104" s="41">
        <v>740.99506494615605</v>
      </c>
      <c r="QH104" s="42">
        <v>22.586499663753798</v>
      </c>
      <c r="QI104" s="66"/>
      <c r="QJ104" s="41">
        <v>761.17697038064796</v>
      </c>
      <c r="QK104" s="42">
        <v>24.7383281326412</v>
      </c>
      <c r="QL104" s="66"/>
      <c r="QM104" s="41">
        <v>876.85520000000099</v>
      </c>
      <c r="QN104" s="42">
        <v>26.0684071599335</v>
      </c>
      <c r="QP104" s="41">
        <v>933.10153762578102</v>
      </c>
      <c r="QQ104" s="42">
        <v>29.5455023031396</v>
      </c>
      <c r="QR104" s="66"/>
      <c r="QS104" s="41">
        <v>955.75236563216401</v>
      </c>
      <c r="QT104" s="42">
        <v>31.879971180719298</v>
      </c>
      <c r="QU104" s="66"/>
      <c r="QV104" s="41">
        <v>1006.62875684621</v>
      </c>
      <c r="QW104" s="42">
        <v>32.890516412479798</v>
      </c>
      <c r="QX104" s="66"/>
      <c r="QY104" s="41">
        <v>1084.6681430426599</v>
      </c>
      <c r="QZ104" s="42">
        <v>38.524131311278403</v>
      </c>
      <c r="RB104" s="41">
        <v>1131.26838711187</v>
      </c>
      <c r="RC104" s="42">
        <v>41.4911258106399</v>
      </c>
      <c r="RD104" s="66"/>
      <c r="RE104" s="41">
        <v>1158.9055500289601</v>
      </c>
      <c r="RF104" s="42">
        <v>44.8754189843402</v>
      </c>
      <c r="RG104" s="66"/>
      <c r="RH104" s="41">
        <v>1189.88671294606</v>
      </c>
      <c r="RI104" s="42">
        <v>49.000894944601299</v>
      </c>
      <c r="RJ104" s="66"/>
      <c r="RK104" s="41">
        <v>1224.11485208104</v>
      </c>
      <c r="RL104" s="42">
        <v>53.588190574158297</v>
      </c>
      <c r="RN104" s="41">
        <v>1462.02327219475</v>
      </c>
      <c r="RO104" s="42">
        <v>57.041649819530903</v>
      </c>
      <c r="RP104" s="66"/>
      <c r="RQ104" s="41">
        <v>1485.39297151081</v>
      </c>
      <c r="RR104" s="42">
        <v>61.5242427652408</v>
      </c>
      <c r="RS104" s="66"/>
      <c r="RT104" s="41">
        <v>1563.42538530149</v>
      </c>
      <c r="RU104" s="42">
        <v>63.458512146686203</v>
      </c>
      <c r="RV104" s="66"/>
      <c r="RW104" s="41">
        <v>1567.56791407785</v>
      </c>
      <c r="RX104" s="42">
        <v>73.086578579458504</v>
      </c>
      <c r="RZ104" s="41">
        <v>2011.88843418888</v>
      </c>
      <c r="SA104" s="42">
        <v>94.800183553070397</v>
      </c>
      <c r="SB104" s="66"/>
      <c r="SC104" s="41">
        <v>2092.2500491408</v>
      </c>
      <c r="SD104" s="42">
        <v>96.766528742362397</v>
      </c>
      <c r="SE104" s="66"/>
      <c r="SF104" s="41">
        <v>2097.2098930288098</v>
      </c>
      <c r="SG104" s="42">
        <v>111.13128020998801</v>
      </c>
      <c r="SH104" s="66"/>
      <c r="SI104" s="41">
        <v>2156.0059999999999</v>
      </c>
      <c r="SJ104" s="42">
        <v>121.186184524976</v>
      </c>
      <c r="SL104" s="41">
        <v>2641.1087756194202</v>
      </c>
      <c r="SM104" s="42">
        <v>141.49423631840801</v>
      </c>
      <c r="SN104" s="66"/>
      <c r="SO104" s="41">
        <v>2676.9291075409601</v>
      </c>
      <c r="SP104" s="42">
        <v>149.50599789143399</v>
      </c>
      <c r="SQ104" s="66"/>
      <c r="SR104" s="41">
        <v>2719.8315354625001</v>
      </c>
      <c r="SS104" s="42">
        <v>160.91794479118099</v>
      </c>
      <c r="ST104" s="66"/>
      <c r="SU104" s="41">
        <v>2765.7976673840399</v>
      </c>
      <c r="SV104" s="42">
        <v>173.05557189362699</v>
      </c>
      <c r="SW104" s="66"/>
      <c r="SX104" s="41">
        <v>2840.5597552271101</v>
      </c>
      <c r="SY104" s="42">
        <v>187.224958819406</v>
      </c>
      <c r="SZ104" s="66"/>
      <c r="TA104" s="41">
        <v>2967.875</v>
      </c>
      <c r="TB104" s="42">
        <v>197.199661767029</v>
      </c>
      <c r="TD104" s="41">
        <v>3461.2220714823002</v>
      </c>
      <c r="TE104" s="42">
        <v>202.220464917686</v>
      </c>
      <c r="TF104" s="66"/>
      <c r="TG104" s="41">
        <v>3506.5654827230501</v>
      </c>
      <c r="TH104" s="42">
        <v>212.68953876426301</v>
      </c>
      <c r="TI104" s="66"/>
      <c r="TJ104" s="41">
        <v>3560.81585196379</v>
      </c>
      <c r="TK104" s="42">
        <v>227.544670838543</v>
      </c>
      <c r="TL104" s="66"/>
      <c r="TM104" s="41">
        <v>3618.7882882045401</v>
      </c>
      <c r="TN104" s="42">
        <v>243.39029404850501</v>
      </c>
      <c r="TO104" s="66"/>
      <c r="TP104" s="41">
        <v>3712.47911268604</v>
      </c>
      <c r="TQ104" s="42">
        <v>261.93703135399898</v>
      </c>
      <c r="TR104" s="66"/>
      <c r="TS104" s="41">
        <v>3836.68209999999</v>
      </c>
      <c r="TT104" s="42">
        <v>275.070810130631</v>
      </c>
      <c r="TV104" s="41">
        <v>4385.2341195847002</v>
      </c>
      <c r="TW104" s="42">
        <v>277.86187254014101</v>
      </c>
      <c r="TX104" s="66"/>
      <c r="TY104" s="41">
        <v>4440.6660968222996</v>
      </c>
      <c r="TZ104" s="42">
        <v>291.10380585009301</v>
      </c>
      <c r="UA104" s="66"/>
      <c r="UB104" s="41">
        <v>4506.8298940598997</v>
      </c>
      <c r="UC104" s="42">
        <v>309.85648219189198</v>
      </c>
      <c r="UD104" s="66"/>
      <c r="UE104" s="41">
        <v>4577.3741212975001</v>
      </c>
      <c r="UF104" s="42">
        <v>329.88717761032501</v>
      </c>
      <c r="UG104" s="66"/>
      <c r="UH104" s="41">
        <v>4656.8657485350996</v>
      </c>
      <c r="UI104" s="42">
        <v>353.38732250737002</v>
      </c>
      <c r="UJ104" s="66"/>
      <c r="UK104" s="41">
        <v>4836.3825322439498</v>
      </c>
      <c r="UL104" s="42">
        <v>370.13502821467</v>
      </c>
      <c r="UN104" s="41">
        <v>5335.8631512436205</v>
      </c>
      <c r="UO104" s="42">
        <v>374.81390459591398</v>
      </c>
      <c r="UP104" s="66"/>
      <c r="UQ104" s="41">
        <v>5364.9188352436204</v>
      </c>
      <c r="UR104" s="42">
        <v>392.62911819656102</v>
      </c>
      <c r="US104" s="66"/>
      <c r="UT104" s="41">
        <v>5444.5604361557198</v>
      </c>
      <c r="UU104" s="42">
        <v>417.81854213108102</v>
      </c>
      <c r="UV104" s="66"/>
      <c r="UW104" s="41">
        <v>5529.4585530678196</v>
      </c>
      <c r="UX104" s="42">
        <v>444.75511114599601</v>
      </c>
      <c r="UY104" s="66"/>
      <c r="UZ104" s="41">
        <v>5666.4492828920102</v>
      </c>
      <c r="VA104" s="42">
        <v>476.40563599522102</v>
      </c>
      <c r="VB104" s="66"/>
      <c r="VC104" s="41">
        <v>5841.00316576144</v>
      </c>
      <c r="VD104" s="42">
        <v>499.01889699376102</v>
      </c>
      <c r="VF104" s="41">
        <v>1533.5638069322799</v>
      </c>
      <c r="VG104" s="42">
        <v>27.249147270003601</v>
      </c>
      <c r="VH104" s="66"/>
      <c r="VI104" s="41">
        <v>1571.1932117746201</v>
      </c>
      <c r="VJ104" s="42">
        <v>29.328002527226001</v>
      </c>
      <c r="VK104" s="66"/>
      <c r="VL104" s="41">
        <v>1649.20576503857</v>
      </c>
      <c r="VM104" s="42">
        <v>30.181871319028801</v>
      </c>
      <c r="VN104" s="66"/>
      <c r="VO104" s="41">
        <v>1812.00233022314</v>
      </c>
      <c r="VP104" s="42">
        <v>33.201003741676701</v>
      </c>
      <c r="VR104" s="41">
        <v>1861.89750814433</v>
      </c>
      <c r="VS104" s="42">
        <v>40.215886789646902</v>
      </c>
      <c r="VT104" s="66"/>
      <c r="VU104" s="41">
        <v>1906.57811157882</v>
      </c>
      <c r="VV104" s="42">
        <v>43.247537191166401</v>
      </c>
      <c r="VW104" s="66"/>
      <c r="VX104" s="41">
        <v>1959.40783501332</v>
      </c>
      <c r="VY104" s="42">
        <v>46.943498970335199</v>
      </c>
      <c r="VZ104" s="66"/>
      <c r="WA104" s="41">
        <v>2202.4906599256701</v>
      </c>
      <c r="WB104" s="42">
        <v>49.157592184261098</v>
      </c>
      <c r="WD104" s="41">
        <v>2350.0598534462601</v>
      </c>
      <c r="WE104" s="42">
        <v>57.2032181372049</v>
      </c>
      <c r="WF104" s="66"/>
      <c r="WG104" s="41">
        <v>2403.2307934526398</v>
      </c>
      <c r="WH104" s="42">
        <v>61.208146063378301</v>
      </c>
      <c r="WI104" s="66"/>
      <c r="WJ104" s="41">
        <v>2465.9198134590301</v>
      </c>
      <c r="WK104" s="42">
        <v>66.085746762782705</v>
      </c>
      <c r="WL104" s="66"/>
      <c r="WM104" s="41">
        <v>2693.0816342042899</v>
      </c>
      <c r="WN104" s="42">
        <v>72.866173132854996</v>
      </c>
      <c r="WP104" s="41">
        <v>2864.6776346537599</v>
      </c>
      <c r="WQ104" s="42">
        <v>80.284293881310106</v>
      </c>
      <c r="WR104" s="66"/>
      <c r="WS104" s="41">
        <v>2930.46493757086</v>
      </c>
      <c r="WT104" s="42">
        <v>86.100547168187902</v>
      </c>
      <c r="WU104" s="66"/>
      <c r="WV104" s="41">
        <v>3008.08584048795</v>
      </c>
      <c r="WW104" s="42">
        <v>93.194005005655995</v>
      </c>
      <c r="WX104" s="66"/>
      <c r="WY104" s="41">
        <v>3095.6933520810398</v>
      </c>
      <c r="WZ104" s="42">
        <v>101.06500572843299</v>
      </c>
      <c r="XB104" s="41">
        <v>3644.7162720371398</v>
      </c>
      <c r="XC104" s="42">
        <v>110.51668306869</v>
      </c>
      <c r="XD104" s="66"/>
      <c r="XE104" s="41">
        <v>3713.8661393532002</v>
      </c>
      <c r="XF104" s="42">
        <v>118.22221994095</v>
      </c>
      <c r="XG104" s="66"/>
      <c r="XH104" s="41">
        <v>3808.9106379853301</v>
      </c>
      <c r="XI104" s="42">
        <v>127.622556092385</v>
      </c>
      <c r="XJ104" s="66"/>
      <c r="XK104" s="41">
        <v>3916.0624046174598</v>
      </c>
      <c r="XL104" s="42">
        <v>138.08548626242899</v>
      </c>
      <c r="XN104" s="41">
        <v>4989.3255846164402</v>
      </c>
      <c r="XO104" s="42">
        <v>183.78190497262401</v>
      </c>
      <c r="XP104" s="66"/>
      <c r="XQ104" s="41">
        <v>5082.3311428964098</v>
      </c>
      <c r="XR104" s="42">
        <v>196.43146030429099</v>
      </c>
      <c r="XS104" s="66"/>
      <c r="XT104" s="41">
        <v>5210.3108514563701</v>
      </c>
      <c r="XU104" s="42">
        <v>211.878889564887</v>
      </c>
      <c r="XV104" s="66"/>
      <c r="XW104" s="41">
        <v>5354.51213468064</v>
      </c>
      <c r="XX104" s="42">
        <v>229.153677475585</v>
      </c>
      <c r="XZ104" s="41">
        <v>6497.92167876656</v>
      </c>
      <c r="YA104" s="42">
        <v>275.40196087197199</v>
      </c>
      <c r="YB104" s="66"/>
      <c r="YC104" s="41">
        <v>6590.4949866880997</v>
      </c>
      <c r="YD104" s="42">
        <v>289.16245253047703</v>
      </c>
      <c r="YE104" s="66"/>
      <c r="YF104" s="41">
        <v>6712.3082466096203</v>
      </c>
      <c r="YG104" s="42">
        <v>308.83111173890501</v>
      </c>
      <c r="YH104" s="66"/>
      <c r="YI104" s="41">
        <v>6843.6797545311701</v>
      </c>
      <c r="YJ104" s="42">
        <v>329.71755964680801</v>
      </c>
      <c r="YK104" s="66"/>
      <c r="YL104" s="41">
        <v>7019.9774583742401</v>
      </c>
      <c r="YM104" s="42">
        <v>354.06701489601699</v>
      </c>
      <c r="YN104" s="66"/>
      <c r="YO104" s="41">
        <v>7217.3588</v>
      </c>
      <c r="YP104" s="42">
        <v>381.29283227091702</v>
      </c>
      <c r="YR104" s="41">
        <v>8313.1461014834204</v>
      </c>
      <c r="YS104" s="42">
        <v>394.58848165683202</v>
      </c>
      <c r="YT104" s="66"/>
      <c r="YU104" s="41">
        <v>8422.33661072416</v>
      </c>
      <c r="YV104" s="42">
        <v>412.57996655274297</v>
      </c>
      <c r="YW104" s="66"/>
      <c r="YX104" s="41">
        <v>8565.3616659649106</v>
      </c>
      <c r="YY104" s="42">
        <v>438.18554959246597</v>
      </c>
      <c r="YZ104" s="66"/>
      <c r="ZA104" s="41">
        <v>8719.4151502056593</v>
      </c>
      <c r="ZB104" s="42">
        <v>465.46136601771502</v>
      </c>
      <c r="ZC104" s="66"/>
      <c r="ZD104" s="41">
        <v>9100.4316682427507</v>
      </c>
      <c r="ZE104" s="42">
        <v>471.15860271595699</v>
      </c>
      <c r="ZF104" s="66"/>
      <c r="ZG104" s="41">
        <v>9130.36383535204</v>
      </c>
      <c r="ZH104" s="42">
        <v>533.07215651037404</v>
      </c>
      <c r="ZJ104" s="41">
        <v>10342.199886574201</v>
      </c>
      <c r="ZK104" s="42">
        <v>543.31265877578301</v>
      </c>
      <c r="ZL104" s="66"/>
      <c r="ZM104" s="41">
        <v>10468.5730838118</v>
      </c>
      <c r="ZN104" s="42">
        <v>566.07763805925094</v>
      </c>
      <c r="ZO104" s="66"/>
      <c r="ZP104" s="41">
        <v>10633.375421049401</v>
      </c>
      <c r="ZQ104" s="42">
        <v>598.40494276085201</v>
      </c>
      <c r="ZR104" s="66"/>
      <c r="ZS104" s="41">
        <v>10810.676368287001</v>
      </c>
      <c r="ZT104" s="42">
        <v>632.891244670422</v>
      </c>
      <c r="ZU104" s="66"/>
      <c r="ZV104" s="41">
        <v>11017.087515524599</v>
      </c>
      <c r="ZW104" s="42">
        <v>673.30937237334001</v>
      </c>
      <c r="ZX104" s="66"/>
      <c r="ZY104" s="41">
        <v>11284.1853322439</v>
      </c>
      <c r="ZZ104" s="42">
        <v>718.72013068734998</v>
      </c>
      <c r="AAB104" s="41">
        <v>12531.858669355899</v>
      </c>
      <c r="AAC104" s="42">
        <v>732.96715984515299</v>
      </c>
      <c r="AAD104" s="66"/>
      <c r="AAE104" s="41">
        <v>12646.043817356</v>
      </c>
      <c r="AAF104" s="42">
        <v>763.61079109952004</v>
      </c>
      <c r="AAG104" s="66"/>
      <c r="AAH104" s="41">
        <v>12844.0516662681</v>
      </c>
      <c r="AAI104" s="42">
        <v>807.03862128900801</v>
      </c>
      <c r="AAJ104" s="66"/>
      <c r="AAK104" s="41">
        <v>13290.3860771582</v>
      </c>
      <c r="AAL104" s="42">
        <v>808.47112001253799</v>
      </c>
      <c r="AAM104" s="66"/>
      <c r="AAN104" s="41">
        <v>13346.352001004399</v>
      </c>
      <c r="AAO104" s="42">
        <v>907.87450038073803</v>
      </c>
      <c r="AAP104" s="66"/>
      <c r="AAQ104" s="41">
        <v>13626.005865761401</v>
      </c>
      <c r="AAR104" s="42">
        <v>969.095837481167</v>
      </c>
      <c r="AAT104" s="91">
        <v>3060.2818949081998</v>
      </c>
      <c r="AAU104" s="92">
        <v>83.109690531484603</v>
      </c>
      <c r="AAV104" s="80"/>
      <c r="AAW104" s="91">
        <v>3173.7720232066699</v>
      </c>
      <c r="AAX104" s="92">
        <v>83.144839341897907</v>
      </c>
      <c r="AAY104" s="80"/>
      <c r="AAZ104" s="91">
        <v>3251.0738204173899</v>
      </c>
      <c r="ABA104" s="92">
        <v>88.0518171216833</v>
      </c>
      <c r="ABB104" s="80"/>
      <c r="ABC104" s="91">
        <v>3531.4586011770798</v>
      </c>
      <c r="ABD104" s="92">
        <v>96.343612678340307</v>
      </c>
      <c r="ABF104" s="110">
        <v>3699.6647244860201</v>
      </c>
      <c r="ABG104" s="111">
        <v>120.338697779238</v>
      </c>
      <c r="ABH104" s="99"/>
      <c r="ABI104" s="110">
        <v>3834.3059105376801</v>
      </c>
      <c r="ABJ104" s="111">
        <v>120.271820066044</v>
      </c>
      <c r="ABK104" s="99"/>
      <c r="ABL104" s="110">
        <v>3859.3822612299</v>
      </c>
      <c r="ABM104" s="111">
        <v>133.64529165216601</v>
      </c>
      <c r="ABN104" s="99"/>
      <c r="ABO104" s="110">
        <v>4348.4421371285998</v>
      </c>
      <c r="ABP104" s="111">
        <v>132.621672411643</v>
      </c>
      <c r="ABR104" s="129">
        <v>4629.8802752598303</v>
      </c>
      <c r="ABS104" s="130">
        <v>170.88080608807999</v>
      </c>
      <c r="ABT104" s="118"/>
      <c r="ABU104" s="129">
        <v>4790.4431396302498</v>
      </c>
      <c r="ABV104" s="130">
        <v>170.248326527915</v>
      </c>
      <c r="ABW104" s="118"/>
      <c r="ABX104" s="129">
        <v>4896.2227947554802</v>
      </c>
      <c r="ABY104" s="130">
        <v>179.468759020633</v>
      </c>
      <c r="ABZ104" s="118"/>
      <c r="ACA104" s="129">
        <v>5390.7107800000003</v>
      </c>
      <c r="ACB104" s="130">
        <v>186.39886489942</v>
      </c>
      <c r="ACD104" s="148">
        <v>5655.6864427625596</v>
      </c>
      <c r="ACE104" s="149">
        <v>238.22454567419001</v>
      </c>
      <c r="ACF104" s="137"/>
      <c r="ACG104" s="148">
        <v>5760.8674798254096</v>
      </c>
      <c r="ACH104" s="149">
        <v>249.573931153243</v>
      </c>
      <c r="ACI104" s="137"/>
      <c r="ACJ104" s="148">
        <v>5887.1816208882501</v>
      </c>
      <c r="ACK104" s="149">
        <v>263.40001309123102</v>
      </c>
      <c r="ACL104" s="137"/>
      <c r="ACM104" s="148">
        <v>6135.4550574319801</v>
      </c>
      <c r="ACN104" s="149">
        <v>265.66112631825598</v>
      </c>
      <c r="ACP104" s="167">
        <v>7151.7439073139003</v>
      </c>
      <c r="ACQ104" s="168">
        <v>330.26166751006798</v>
      </c>
      <c r="ACR104" s="156"/>
      <c r="ACS104" s="167">
        <v>7270.0272858798899</v>
      </c>
      <c r="ACT104" s="168">
        <v>345.07395146832198</v>
      </c>
      <c r="ACU104" s="156"/>
      <c r="ACV104" s="167">
        <v>7545.9439268614497</v>
      </c>
      <c r="ACW104" s="168">
        <v>346.10826220258798</v>
      </c>
      <c r="ACX104" s="156"/>
      <c r="ACY104" s="167">
        <v>7727.1553526197804</v>
      </c>
      <c r="ACZ104" s="168">
        <v>365.94712464547302</v>
      </c>
      <c r="ADB104" s="186">
        <v>9769.8159084109393</v>
      </c>
      <c r="ADC104" s="187">
        <v>545.60683602706899</v>
      </c>
      <c r="ADD104" s="175"/>
      <c r="ADE104" s="186">
        <v>9928.1797253377099</v>
      </c>
      <c r="ADF104" s="187">
        <v>569.69521720442106</v>
      </c>
      <c r="ADG104" s="175"/>
      <c r="ADH104" s="186">
        <v>10133.3492247913</v>
      </c>
      <c r="ADI104" s="187">
        <v>599.66613949015698</v>
      </c>
      <c r="ADJ104" s="175"/>
      <c r="ADK104" s="186">
        <v>10542.7024</v>
      </c>
      <c r="ADL104" s="187">
        <v>603.32239631651998</v>
      </c>
      <c r="ADN104" s="205">
        <v>12700.053485482</v>
      </c>
      <c r="ADO104" s="206">
        <v>822.31843831060496</v>
      </c>
      <c r="ADP104" s="194"/>
      <c r="ADQ104" s="205">
        <v>13052.1445269955</v>
      </c>
      <c r="ADR104" s="206">
        <v>808.05813060536502</v>
      </c>
      <c r="ADS104" s="194"/>
      <c r="ADT104" s="205">
        <v>13058.2418556749</v>
      </c>
      <c r="ADU104" s="206">
        <v>885.78168773106302</v>
      </c>
      <c r="ADV104" s="194"/>
      <c r="ADW104" s="205">
        <v>13280.824530371299</v>
      </c>
      <c r="ADX104" s="206">
        <v>925.55685202336304</v>
      </c>
      <c r="ADY104" s="194"/>
      <c r="ADZ104" s="205">
        <v>13791.7473296181</v>
      </c>
      <c r="AEA104" s="206">
        <v>926.78366880845795</v>
      </c>
      <c r="AEB104" s="194"/>
      <c r="AEC104" s="205">
        <v>14121.48856</v>
      </c>
      <c r="AED104" s="206">
        <v>978.04035414020996</v>
      </c>
      <c r="AEF104" s="224">
        <v>16085.810666253699</v>
      </c>
      <c r="AEG104" s="225">
        <v>1179.5697526870199</v>
      </c>
      <c r="AEH104" s="213"/>
      <c r="AEI104" s="224">
        <v>16261.102313928701</v>
      </c>
      <c r="AEJ104" s="225">
        <v>1214.1082048052599</v>
      </c>
      <c r="AEK104" s="213"/>
      <c r="AEL104" s="224">
        <v>16497.707430003698</v>
      </c>
      <c r="AEM104" s="225">
        <v>1262.3946400692</v>
      </c>
      <c r="AEN104" s="213"/>
      <c r="AEO104" s="224">
        <v>17021.246628687099</v>
      </c>
      <c r="AEP104" s="225">
        <v>1251.61436671406</v>
      </c>
      <c r="AEQ104" s="213"/>
      <c r="AER104" s="224">
        <v>17358.204109401999</v>
      </c>
      <c r="AES104" s="225">
        <v>1311.1024425087601</v>
      </c>
      <c r="AET104" s="213"/>
      <c r="AEU104" s="224">
        <v>17713.5623417594</v>
      </c>
      <c r="AEV104" s="225">
        <v>1376.93156058451</v>
      </c>
      <c r="AEX104" s="243">
        <v>20147.010355735601</v>
      </c>
      <c r="AEY104" s="244">
        <v>1548.30689362668</v>
      </c>
      <c r="AEZ104" s="232"/>
      <c r="AFA104" s="243">
        <v>20054.878948552501</v>
      </c>
      <c r="AFB104" s="244">
        <v>1669.5558374278201</v>
      </c>
      <c r="AFC104" s="232"/>
      <c r="AFD104" s="243">
        <v>20632.9037156052</v>
      </c>
      <c r="AFE104" s="244">
        <v>1648.2076384010099</v>
      </c>
      <c r="AFF104" s="232"/>
      <c r="AFG104" s="243">
        <v>20933.867587540099</v>
      </c>
      <c r="AFH104" s="244">
        <v>1710.76452808822</v>
      </c>
      <c r="AFI104" s="232"/>
      <c r="AFJ104" s="243">
        <v>20951.203279139801</v>
      </c>
      <c r="AFK104" s="244">
        <v>1873.58943955174</v>
      </c>
      <c r="AFL104" s="232"/>
      <c r="AFM104" s="243">
        <v>21716.9656</v>
      </c>
      <c r="AFN104" s="244">
        <v>1869.5651179906699</v>
      </c>
      <c r="AFP104" s="263">
        <v>24368.483653301701</v>
      </c>
      <c r="AFQ104" s="264">
        <v>2085.2761111092</v>
      </c>
      <c r="AFR104" s="251"/>
      <c r="AFS104" s="263">
        <v>24225.238854817599</v>
      </c>
      <c r="AFT104" s="264">
        <v>2246.2866682779299</v>
      </c>
      <c r="AFU104" s="251"/>
      <c r="AFV104" s="263">
        <v>24921.0372166897</v>
      </c>
      <c r="AFW104" s="264">
        <v>2217.1298041887699</v>
      </c>
      <c r="AFX104" s="251"/>
      <c r="AFY104" s="263">
        <v>25282.394799277601</v>
      </c>
      <c r="AFZ104" s="264">
        <v>2300.9779432447199</v>
      </c>
      <c r="AGA104" s="251"/>
      <c r="AGB104" s="263">
        <v>25334.921652652702</v>
      </c>
      <c r="AGC104" s="264">
        <v>2522.0962932525899</v>
      </c>
      <c r="AGD104" s="251"/>
      <c r="AGE104" s="263">
        <v>26222.715800000002</v>
      </c>
      <c r="AGF104" s="264">
        <v>2514.0128645288601</v>
      </c>
      <c r="AGH104" s="41"/>
      <c r="AGI104" s="42"/>
      <c r="AGK104" s="41"/>
      <c r="AGL104" s="42"/>
      <c r="AGN104" s="41"/>
      <c r="AGO104" s="42"/>
      <c r="AGQ104" s="41"/>
      <c r="AGR104" s="42"/>
      <c r="AGT104" s="41"/>
      <c r="AGU104" s="42"/>
      <c r="AGW104" s="41"/>
      <c r="AGX104" s="42"/>
      <c r="AGZ104" s="41"/>
      <c r="AHA104" s="42"/>
      <c r="AHC104" s="41"/>
      <c r="AHD104" s="42"/>
      <c r="AHF104" s="41"/>
      <c r="AHG104" s="42"/>
      <c r="AHI104" s="41"/>
      <c r="AHJ104" s="42"/>
      <c r="AHL104" s="41"/>
      <c r="AHM104" s="42"/>
      <c r="AHO104" s="41"/>
      <c r="AHP104" s="42"/>
      <c r="AHR104" s="41"/>
      <c r="AHS104" s="42"/>
      <c r="AHU104" s="41"/>
      <c r="AHV104" s="42"/>
      <c r="AHX104" s="41"/>
      <c r="AHY104" s="42"/>
      <c r="AIA104" s="41"/>
      <c r="AIB104" s="42"/>
      <c r="AID104" s="41"/>
      <c r="AIE104" s="42"/>
      <c r="AIG104" s="41"/>
      <c r="AIH104" s="42"/>
      <c r="AIJ104" s="41"/>
      <c r="AIK104" s="42"/>
      <c r="AIM104" s="41"/>
      <c r="AIN104" s="42"/>
      <c r="AIP104" s="41"/>
      <c r="AIQ104" s="42"/>
      <c r="AIS104" s="41"/>
      <c r="AIT104" s="42"/>
      <c r="AIV104" s="41"/>
      <c r="AIW104" s="42"/>
      <c r="AIY104" s="41"/>
      <c r="AIZ104" s="42"/>
      <c r="AJB104" s="41"/>
      <c r="AJC104" s="42"/>
      <c r="AJE104" s="41"/>
      <c r="AJF104" s="42"/>
      <c r="AJH104" s="41"/>
      <c r="AJI104" s="42"/>
      <c r="AJK104" s="41"/>
      <c r="AJL104" s="42"/>
      <c r="AJN104" s="41"/>
      <c r="AJO104" s="42"/>
      <c r="AJQ104" s="41"/>
      <c r="AJR104" s="42"/>
      <c r="AJT104" s="41"/>
      <c r="AJU104" s="42"/>
      <c r="AJW104" s="41"/>
      <c r="AJX104" s="42"/>
      <c r="AJZ104" s="41"/>
      <c r="AKA104" s="42"/>
      <c r="AKC104" s="41"/>
      <c r="AKD104" s="42"/>
      <c r="AKF104" s="41"/>
      <c r="AKG104" s="42"/>
      <c r="AKI104" s="41"/>
      <c r="AKJ104" s="42"/>
      <c r="AKL104" s="41"/>
      <c r="AKM104" s="42"/>
      <c r="AKN104" s="66"/>
      <c r="AKO104" s="41"/>
      <c r="AKP104" s="42"/>
      <c r="AKQ104" s="66"/>
      <c r="AKR104" s="41"/>
      <c r="AKS104" s="42"/>
      <c r="AKU104" s="41"/>
      <c r="AKV104" s="42"/>
      <c r="AKW104" s="66"/>
      <c r="AKX104" s="41"/>
      <c r="AKY104" s="42"/>
      <c r="AKZ104" s="66"/>
      <c r="ALA104" s="41"/>
      <c r="ALB104" s="42"/>
      <c r="ALD104" s="41"/>
      <c r="ALE104" s="42"/>
      <c r="ALF104" s="66"/>
      <c r="ALG104" s="41"/>
      <c r="ALH104" s="42"/>
      <c r="ALI104" s="66"/>
      <c r="ALJ104" s="41"/>
      <c r="ALK104" s="42"/>
      <c r="ALM104" s="41"/>
      <c r="ALN104" s="42"/>
      <c r="ALO104" s="66"/>
      <c r="ALP104" s="41"/>
      <c r="ALQ104" s="42"/>
      <c r="ALR104" s="66"/>
      <c r="ALS104" s="41"/>
      <c r="ALT104" s="42"/>
      <c r="ALV104" s="41"/>
      <c r="ALW104" s="42"/>
      <c r="ALX104" s="66"/>
      <c r="ALY104" s="41"/>
      <c r="ALZ104" s="42"/>
      <c r="AMA104" s="66"/>
      <c r="AMB104" s="41"/>
      <c r="AMC104" s="42"/>
      <c r="AME104" s="41"/>
      <c r="AMF104" s="42"/>
      <c r="AMG104" s="66"/>
      <c r="AMH104" s="41"/>
      <c r="AMI104" s="42"/>
      <c r="AMJ104" s="66"/>
      <c r="AMK104" s="41"/>
      <c r="AML104" s="42"/>
      <c r="AMN104" s="41"/>
      <c r="AMO104" s="42"/>
      <c r="AMP104" s="66"/>
      <c r="AMQ104" s="41"/>
      <c r="AMR104" s="42"/>
      <c r="AMS104" s="66"/>
      <c r="AMT104" s="41"/>
      <c r="AMU104" s="42"/>
      <c r="AMW104" s="41"/>
      <c r="AMX104" s="42"/>
      <c r="AMY104" s="66"/>
      <c r="AMZ104" s="41"/>
      <c r="ANA104" s="42"/>
      <c r="ANB104" s="66"/>
      <c r="ANC104" s="41"/>
      <c r="AND104" s="42"/>
      <c r="ANF104" s="41"/>
      <c r="ANG104" s="42"/>
      <c r="ANH104" s="66"/>
      <c r="ANI104" s="41"/>
      <c r="ANJ104" s="42"/>
      <c r="ANK104" s="66"/>
      <c r="ANL104" s="41"/>
      <c r="ANM104" s="42"/>
      <c r="ANO104" s="41"/>
      <c r="ANP104" s="42"/>
      <c r="ANQ104" s="66"/>
      <c r="ANR104" s="41"/>
      <c r="ANS104" s="42"/>
      <c r="ANT104" s="66"/>
      <c r="ANU104" s="41"/>
      <c r="ANV104" s="42"/>
      <c r="ANX104" s="41"/>
      <c r="ANY104" s="42"/>
      <c r="ANZ104" s="66"/>
      <c r="AOA104" s="41"/>
      <c r="AOB104" s="42"/>
      <c r="AOC104" s="66"/>
      <c r="AOD104" s="41"/>
      <c r="AOE104" s="42"/>
      <c r="AOG104" s="41"/>
      <c r="AOH104" s="42"/>
      <c r="AOI104" s="66"/>
      <c r="AOJ104" s="41"/>
      <c r="AOK104" s="42"/>
      <c r="AOL104" s="66"/>
      <c r="AOM104" s="41"/>
      <c r="AON104" s="42"/>
      <c r="AOP104" s="41"/>
      <c r="AOQ104" s="42"/>
      <c r="AOS104" s="41"/>
      <c r="AOT104" s="42"/>
      <c r="AOV104" s="41"/>
      <c r="AOW104" s="42"/>
      <c r="AOY104" s="41"/>
      <c r="AOZ104" s="42"/>
      <c r="APB104" s="41"/>
      <c r="APC104" s="42"/>
      <c r="APE104" s="41"/>
      <c r="APF104" s="42"/>
      <c r="APH104" s="41"/>
      <c r="API104" s="42"/>
      <c r="APK104" s="41"/>
      <c r="APL104" s="42"/>
      <c r="APN104" s="41"/>
      <c r="APO104" s="42"/>
      <c r="APQ104" s="41"/>
      <c r="APR104" s="42"/>
      <c r="APT104" s="41"/>
      <c r="APU104" s="42"/>
      <c r="APW104" s="41"/>
      <c r="APX104" s="42"/>
      <c r="APZ104" s="41"/>
      <c r="AQA104" s="42"/>
      <c r="AQC104" s="41"/>
      <c r="AQD104" s="42"/>
      <c r="AQF104" s="41"/>
      <c r="AQG104" s="42"/>
      <c r="AQI104" s="41"/>
      <c r="AQJ104" s="42"/>
      <c r="AQL104" s="41"/>
      <c r="AQM104" s="42"/>
      <c r="AQO104" s="41"/>
      <c r="AQP104" s="42"/>
      <c r="AQR104" s="41"/>
      <c r="AQS104" s="42"/>
      <c r="AQU104" s="41"/>
      <c r="AQV104" s="42"/>
      <c r="AQX104" s="41"/>
      <c r="AQY104" s="42"/>
      <c r="ARA104" s="41"/>
      <c r="ARB104" s="42"/>
      <c r="ARD104" s="41"/>
      <c r="ARE104" s="42"/>
      <c r="ARG104" s="41"/>
      <c r="ARH104" s="42"/>
      <c r="ARJ104" s="41"/>
      <c r="ARK104" s="42"/>
      <c r="ARM104" s="41"/>
      <c r="ARN104" s="42"/>
      <c r="ARP104" s="41"/>
      <c r="ARQ104" s="42"/>
      <c r="ARS104" s="41"/>
      <c r="ART104" s="42"/>
      <c r="ARV104" s="41"/>
      <c r="ARW104" s="42"/>
      <c r="ARY104" s="41"/>
      <c r="ARZ104" s="42"/>
      <c r="ASB104" s="41"/>
      <c r="ASC104" s="42"/>
      <c r="ASE104" s="41"/>
      <c r="ASF104" s="42"/>
      <c r="ASH104" s="41"/>
      <c r="ASI104" s="42"/>
      <c r="ASK104" s="41"/>
      <c r="ASL104" s="42"/>
      <c r="ASN104" s="41"/>
      <c r="ASO104" s="42"/>
      <c r="ASQ104" s="41"/>
      <c r="ASR104" s="42"/>
      <c r="AST104" s="41"/>
      <c r="ASU104" s="42"/>
      <c r="ASW104" s="41"/>
      <c r="ASX104" s="42"/>
      <c r="ASZ104" s="41"/>
      <c r="ATA104" s="42"/>
      <c r="ATC104" s="41"/>
      <c r="ATD104" s="42"/>
      <c r="ATF104" s="41"/>
      <c r="ATG104" s="42"/>
      <c r="ATI104" s="41"/>
      <c r="ATJ104" s="42"/>
      <c r="ATL104" s="41"/>
      <c r="ATM104" s="42"/>
      <c r="ATO104" s="41"/>
      <c r="ATP104" s="42"/>
      <c r="ATR104" s="41"/>
      <c r="ATS104" s="42"/>
      <c r="ATU104" s="41"/>
      <c r="ATV104" s="42"/>
      <c r="ATX104" s="41"/>
      <c r="ATY104" s="42"/>
      <c r="AUA104" s="41"/>
      <c r="AUB104" s="42"/>
      <c r="AUD104" s="41"/>
      <c r="AUE104" s="42"/>
      <c r="AUG104" s="41"/>
      <c r="AUH104" s="42"/>
      <c r="AUJ104" s="41"/>
      <c r="AUK104" s="42"/>
      <c r="AUM104" s="41"/>
      <c r="AUN104" s="42"/>
      <c r="AUP104" s="41"/>
      <c r="AUQ104" s="42"/>
      <c r="AUS104" s="41"/>
      <c r="AUT104" s="42"/>
      <c r="AUV104" s="41"/>
      <c r="AUW104" s="42"/>
      <c r="AUY104" s="41"/>
      <c r="AUZ104" s="42"/>
      <c r="AVB104" s="41"/>
      <c r="AVC104" s="42"/>
      <c r="AVE104" s="41"/>
      <c r="AVF104" s="42"/>
      <c r="AVH104" s="41"/>
      <c r="AVI104" s="42"/>
      <c r="AVK104" s="41"/>
      <c r="AVL104" s="42"/>
      <c r="AVN104" s="41"/>
      <c r="AVO104" s="42"/>
      <c r="AVQ104" s="41"/>
      <c r="AVR104" s="42"/>
      <c r="AVT104" s="41"/>
      <c r="AVU104" s="42"/>
      <c r="AVW104" s="41"/>
      <c r="AVX104" s="42"/>
      <c r="AVZ104" s="41"/>
      <c r="AWA104" s="42"/>
      <c r="AWC104" s="41"/>
      <c r="AWD104" s="42"/>
      <c r="AWF104" s="41"/>
      <c r="AWG104" s="42"/>
      <c r="AWH104" s="66"/>
      <c r="AWI104" s="41"/>
      <c r="AWJ104" s="42"/>
      <c r="AWK104" s="66"/>
      <c r="AWL104" s="41"/>
      <c r="AWM104" s="42"/>
      <c r="AWO104" s="41"/>
      <c r="AWP104" s="42"/>
      <c r="AWQ104" s="66"/>
      <c r="AWR104" s="41"/>
      <c r="AWS104" s="42"/>
      <c r="AWT104" s="66"/>
      <c r="AWU104" s="41"/>
      <c r="AWV104" s="42"/>
      <c r="AWX104" s="41"/>
      <c r="AWY104" s="42"/>
      <c r="AWZ104" s="66"/>
      <c r="AXA104" s="41"/>
      <c r="AXB104" s="42"/>
      <c r="AXC104" s="66"/>
      <c r="AXD104" s="41"/>
      <c r="AXE104" s="42"/>
      <c r="AXG104" s="41"/>
      <c r="AXH104" s="42"/>
      <c r="AXI104" s="66"/>
      <c r="AXJ104" s="41"/>
      <c r="AXK104" s="42"/>
      <c r="AXL104" s="66"/>
      <c r="AXM104" s="41"/>
      <c r="AXN104" s="42"/>
      <c r="AXP104" s="41"/>
      <c r="AXQ104" s="42"/>
      <c r="AXR104" s="66"/>
      <c r="AXS104" s="41"/>
      <c r="AXT104" s="42"/>
      <c r="AXU104" s="66"/>
      <c r="AXV104" s="41"/>
      <c r="AXW104" s="42"/>
      <c r="AXY104" s="41"/>
      <c r="AXZ104" s="42"/>
      <c r="AYA104" s="66"/>
      <c r="AYB104" s="41"/>
      <c r="AYC104" s="42"/>
      <c r="AYD104" s="66"/>
      <c r="AYE104" s="41"/>
      <c r="AYF104" s="42"/>
      <c r="AYH104" s="41"/>
      <c r="AYI104" s="42"/>
      <c r="AYJ104" s="66"/>
      <c r="AYK104" s="41"/>
      <c r="AYL104" s="42"/>
      <c r="AYM104" s="66"/>
      <c r="AYN104" s="41"/>
      <c r="AYO104" s="42"/>
      <c r="AYQ104" s="41"/>
      <c r="AYR104" s="42"/>
      <c r="AYS104" s="66"/>
      <c r="AYT104" s="41"/>
      <c r="AYU104" s="42"/>
      <c r="AYV104" s="66"/>
      <c r="AYW104" s="41"/>
      <c r="AYX104" s="42"/>
      <c r="AYZ104" s="41"/>
      <c r="AZA104" s="42"/>
      <c r="AZB104" s="66"/>
      <c r="AZC104" s="41"/>
      <c r="AZD104" s="42"/>
      <c r="AZE104" s="66"/>
      <c r="AZF104" s="41"/>
      <c r="AZG104" s="42"/>
      <c r="AZI104" s="41"/>
      <c r="AZJ104" s="42"/>
      <c r="AZK104" s="66"/>
      <c r="AZL104" s="41"/>
      <c r="AZM104" s="42"/>
      <c r="AZN104" s="66"/>
      <c r="AZO104" s="41"/>
      <c r="AZP104" s="42"/>
      <c r="AZR104" s="41"/>
      <c r="AZS104" s="42"/>
      <c r="AZT104" s="66"/>
      <c r="AZU104" s="41"/>
      <c r="AZV104" s="42"/>
      <c r="AZW104" s="66"/>
      <c r="AZX104" s="41"/>
      <c r="AZY104" s="42"/>
    </row>
    <row r="105" spans="2:1377" x14ac:dyDescent="0.15">
      <c r="B105" s="41">
        <v>850.283402389304</v>
      </c>
      <c r="C105" s="42">
        <v>16.118975098983402</v>
      </c>
      <c r="E105" s="41">
        <v>874.85432923164296</v>
      </c>
      <c r="F105" s="42">
        <v>17.347894060962599</v>
      </c>
      <c r="H105" s="41">
        <v>924.33567633749101</v>
      </c>
      <c r="I105" s="42">
        <v>17.795854437243101</v>
      </c>
      <c r="J105" s="66"/>
      <c r="K105" s="41">
        <v>1027.89330726107</v>
      </c>
      <c r="L105" s="42">
        <v>19.5754991016634</v>
      </c>
      <c r="N105" s="41">
        <v>1037.8198703215701</v>
      </c>
      <c r="O105" s="42">
        <v>23.790939696326198</v>
      </c>
      <c r="P105" s="66"/>
      <c r="Q105" s="41">
        <v>1067.26558275606</v>
      </c>
      <c r="R105" s="42">
        <v>25.583110350898099</v>
      </c>
      <c r="S105" s="66"/>
      <c r="T105" s="41">
        <v>1101.47017519055</v>
      </c>
      <c r="U105" s="42">
        <v>27.7678541074105</v>
      </c>
      <c r="V105" s="66"/>
      <c r="W105" s="41">
        <v>1255.7084487397699</v>
      </c>
      <c r="X105" s="42">
        <v>28.9851947276657</v>
      </c>
      <c r="Z105" s="41">
        <v>1323.4998105904799</v>
      </c>
      <c r="AA105" s="42">
        <v>33.841317109720499</v>
      </c>
      <c r="AB105" s="66"/>
      <c r="AC105" s="41">
        <v>1359.25944659686</v>
      </c>
      <c r="AD105" s="42">
        <v>36.208869686772601</v>
      </c>
      <c r="AE105" s="66"/>
      <c r="AF105" s="41">
        <v>1400.66260260324</v>
      </c>
      <c r="AG105" s="42">
        <v>39.092123310599398</v>
      </c>
      <c r="AH105" s="66"/>
      <c r="AI105" s="41">
        <v>1544.02158349415</v>
      </c>
      <c r="AJ105" s="42">
        <v>43.102999356628999</v>
      </c>
      <c r="AL105" s="41">
        <v>1609.23590837299</v>
      </c>
      <c r="AM105" s="42">
        <v>47.496801742878901</v>
      </c>
      <c r="AN105" s="66"/>
      <c r="AO105" s="41">
        <v>1653.2590812900801</v>
      </c>
      <c r="AP105" s="42">
        <v>50.935160766282301</v>
      </c>
      <c r="AQ105" s="66"/>
      <c r="AR105" s="41">
        <v>1704.27265420718</v>
      </c>
      <c r="AS105" s="42">
        <v>55.128288992742696</v>
      </c>
      <c r="AT105" s="66"/>
      <c r="AU105" s="41">
        <v>1761.4257124978301</v>
      </c>
      <c r="AV105" s="42">
        <v>59.780977938686597</v>
      </c>
      <c r="AX105" s="41">
        <v>2062.8181361035299</v>
      </c>
      <c r="AY105" s="42">
        <v>65.383326661508093</v>
      </c>
      <c r="AZ105" s="66"/>
      <c r="BA105" s="41">
        <v>2105.8510474196</v>
      </c>
      <c r="BB105" s="42">
        <v>69.938143719213301</v>
      </c>
      <c r="BC105" s="66"/>
      <c r="BD105" s="41">
        <v>2168.9667500517198</v>
      </c>
      <c r="BE105" s="42">
        <v>75.495007871640595</v>
      </c>
      <c r="BF105" s="66"/>
      <c r="BG105" s="41">
        <v>2239.5769490759699</v>
      </c>
      <c r="BH105" s="42">
        <v>81.679537295124604</v>
      </c>
      <c r="BJ105" s="41">
        <v>2830.7799326356999</v>
      </c>
      <c r="BK105" s="42">
        <v>108.73035224228801</v>
      </c>
      <c r="BL105" s="66"/>
      <c r="BM105" s="41">
        <v>2888.96288291568</v>
      </c>
      <c r="BN105" s="42">
        <v>116.207666787477</v>
      </c>
      <c r="BO105" s="66"/>
      <c r="BP105" s="41">
        <v>2974.3708634756399</v>
      </c>
      <c r="BQ105" s="42">
        <v>125.339235878609</v>
      </c>
      <c r="BR105" s="66"/>
      <c r="BS105" s="41">
        <v>3069.8524217065701</v>
      </c>
      <c r="BT105" s="42">
        <v>135.55015484593801</v>
      </c>
      <c r="BV105" s="41">
        <v>3696.4097491708299</v>
      </c>
      <c r="BW105" s="42">
        <v>162.94411810142199</v>
      </c>
      <c r="BX105" s="66"/>
      <c r="BY105" s="41">
        <v>3756.60626509237</v>
      </c>
      <c r="BZ105" s="42">
        <v>171.078419450057</v>
      </c>
      <c r="CA105" s="66"/>
      <c r="CB105" s="41">
        <v>3833.4019810138898</v>
      </c>
      <c r="CC105" s="42">
        <v>182.704931123157</v>
      </c>
      <c r="CD105" s="66"/>
      <c r="CE105" s="41">
        <v>3916.0508969354401</v>
      </c>
      <c r="CF105" s="42">
        <v>195.050682455188</v>
      </c>
      <c r="CG105" s="66"/>
      <c r="CH105" s="41">
        <v>4034.4239287785199</v>
      </c>
      <c r="CI105" s="42">
        <v>209.44379185782299</v>
      </c>
      <c r="CJ105" s="66"/>
      <c r="CK105" s="41">
        <v>4208.8483639154401</v>
      </c>
      <c r="CL105" s="42">
        <v>219.968170942786</v>
      </c>
      <c r="CN105" s="41">
        <v>4784.6048587048299</v>
      </c>
      <c r="CO105" s="42">
        <v>233.47923588445701</v>
      </c>
      <c r="CP105" s="66"/>
      <c r="CQ105" s="41">
        <v>4857.3714769455601</v>
      </c>
      <c r="CR105" s="42">
        <v>244.11481588283601</v>
      </c>
      <c r="CS105" s="66"/>
      <c r="CT105" s="41">
        <v>4949.7517951863201</v>
      </c>
      <c r="CU105" s="42">
        <v>259.250908772549</v>
      </c>
      <c r="CV105" s="66"/>
      <c r="CW105" s="41">
        <v>5048.9923634270599</v>
      </c>
      <c r="CX105" s="42">
        <v>275.37357073872499</v>
      </c>
      <c r="CY105" s="66"/>
      <c r="CZ105" s="41">
        <v>5299.8635746308</v>
      </c>
      <c r="DA105" s="42">
        <v>277.85842450859002</v>
      </c>
      <c r="DB105" s="66"/>
      <c r="DC105" s="41">
        <v>5368.9441999999899</v>
      </c>
      <c r="DD105" s="42">
        <v>308.08386931319501</v>
      </c>
      <c r="DF105" s="41">
        <v>6005.8778330448804</v>
      </c>
      <c r="DG105" s="42">
        <v>321.50001770043502</v>
      </c>
      <c r="DH105" s="66"/>
      <c r="DI105" s="41">
        <v>6091.7800402824896</v>
      </c>
      <c r="DJ105" s="42">
        <v>334.95764350642497</v>
      </c>
      <c r="DK105" s="66"/>
      <c r="DL105" s="41">
        <v>6200.3104475200998</v>
      </c>
      <c r="DM105" s="42">
        <v>354.06731074391797</v>
      </c>
      <c r="DN105" s="66"/>
      <c r="DO105" s="41">
        <v>6437.5597764704899</v>
      </c>
      <c r="DP105" s="42">
        <v>353.62963641419998</v>
      </c>
      <c r="DQ105" s="66"/>
      <c r="DR105" s="41">
        <v>6450.7134619952803</v>
      </c>
      <c r="DS105" s="42">
        <v>398.34247745123901</v>
      </c>
      <c r="DT105" s="66"/>
      <c r="DU105" s="41">
        <v>6689.1123252837297</v>
      </c>
      <c r="DV105" s="42">
        <v>416.02641743686797</v>
      </c>
      <c r="DX105" s="41">
        <v>7293.2798895080196</v>
      </c>
      <c r="DY105" s="42">
        <v>433.71658514079701</v>
      </c>
      <c r="DZ105" s="66"/>
      <c r="EA105" s="41">
        <v>7358.8998495080104</v>
      </c>
      <c r="EB105" s="42">
        <v>451.828406522085</v>
      </c>
      <c r="EC105" s="66"/>
      <c r="ED105" s="41">
        <v>7489.3813824201097</v>
      </c>
      <c r="EE105" s="42">
        <v>477.49998194889798</v>
      </c>
      <c r="EF105" s="66"/>
      <c r="EG105" s="41">
        <v>7775.0607540685196</v>
      </c>
      <c r="EH105" s="42">
        <v>476.82639290646102</v>
      </c>
      <c r="EI105" s="66"/>
      <c r="EJ105" s="41">
        <v>7831.7108211564</v>
      </c>
      <c r="EK105" s="42">
        <v>537.10639234931705</v>
      </c>
      <c r="EL105" s="66"/>
      <c r="EM105" s="41">
        <v>8076.92593598452</v>
      </c>
      <c r="EN105" s="42">
        <v>560.99150943227096</v>
      </c>
      <c r="EP105" s="41">
        <v>2055.5011839969502</v>
      </c>
      <c r="EQ105" s="42">
        <v>31.3016843042647</v>
      </c>
      <c r="ER105" s="66"/>
      <c r="ES105" s="41">
        <v>2112.42711083929</v>
      </c>
      <c r="ET105" s="42">
        <v>33.430649130186097</v>
      </c>
      <c r="EU105" s="66"/>
      <c r="EV105" s="41">
        <v>2180.5552776816298</v>
      </c>
      <c r="EW105" s="42">
        <v>36.026566672374898</v>
      </c>
      <c r="EX105" s="66"/>
      <c r="EY105" s="41">
        <v>2394.1563999999998</v>
      </c>
      <c r="EZ105" s="42">
        <v>39.4000847297334</v>
      </c>
      <c r="FB105" s="41">
        <v>2490.2771897641401</v>
      </c>
      <c r="FC105" s="42">
        <v>46.236269484486897</v>
      </c>
      <c r="FD105" s="66"/>
      <c r="FE105" s="41">
        <v>2557.4704021986399</v>
      </c>
      <c r="FF105" s="42">
        <v>49.346201041638103</v>
      </c>
      <c r="FG105" s="66"/>
      <c r="FH105" s="41">
        <v>2637.8224946331202</v>
      </c>
      <c r="FI105" s="42">
        <v>53.1400114375949</v>
      </c>
      <c r="FJ105" s="66"/>
      <c r="FK105" s="41">
        <v>2903.4383976609902</v>
      </c>
      <c r="FL105" s="42">
        <v>58.409002188956698</v>
      </c>
      <c r="FN105" s="41">
        <v>3129.4610393756502</v>
      </c>
      <c r="FO105" s="42">
        <v>65.899585742844906</v>
      </c>
      <c r="FP105" s="66"/>
      <c r="FQ105" s="41">
        <v>3208.36067538204</v>
      </c>
      <c r="FR105" s="42">
        <v>70.005674148575096</v>
      </c>
      <c r="FS105" s="66"/>
      <c r="FT105" s="41">
        <v>3302.5038313884102</v>
      </c>
      <c r="FU105" s="42">
        <v>75.009205422492002</v>
      </c>
      <c r="FV105" s="66"/>
      <c r="FW105" s="41">
        <v>3608.6224940788702</v>
      </c>
      <c r="FX105" s="42">
        <v>82.249547021195198</v>
      </c>
      <c r="FZ105" s="41">
        <v>3818.8684771759999</v>
      </c>
      <c r="GA105" s="42">
        <v>92.445178691097695</v>
      </c>
      <c r="GB105" s="66"/>
      <c r="GC105" s="41">
        <v>3916.8166500931002</v>
      </c>
      <c r="GD105" s="42">
        <v>98.419756830735395</v>
      </c>
      <c r="GE105" s="66"/>
      <c r="GF105" s="41">
        <v>4105.2475417614896</v>
      </c>
      <c r="GG105" s="42">
        <v>99.832488184677004</v>
      </c>
      <c r="GH105" s="66"/>
      <c r="GI105" s="41">
        <v>4166.3622959272998</v>
      </c>
      <c r="GJ105" s="42">
        <v>113.77948920710401</v>
      </c>
      <c r="GL105" s="41">
        <v>4844.2129598547199</v>
      </c>
      <c r="GM105" s="42">
        <v>127.397752471248</v>
      </c>
      <c r="GN105" s="66"/>
      <c r="GO105" s="41">
        <v>4951.9558711707796</v>
      </c>
      <c r="GP105" s="42">
        <v>135.31428334676099</v>
      </c>
      <c r="GQ105" s="66"/>
      <c r="GR105" s="41">
        <v>5094.1815738028999</v>
      </c>
      <c r="GS105" s="42">
        <v>144.97602210404199</v>
      </c>
      <c r="GT105" s="66"/>
      <c r="GU105" s="41">
        <v>5255.3275436078902</v>
      </c>
      <c r="GV105" s="42">
        <v>155.70771491915301</v>
      </c>
      <c r="GX105" s="41">
        <v>6624.3178615100696</v>
      </c>
      <c r="GY105" s="42">
        <v>211.96453915002101</v>
      </c>
      <c r="GZ105" s="66"/>
      <c r="HA105" s="41">
        <v>6768.7808117900504</v>
      </c>
      <c r="HB105" s="42">
        <v>224.969642431381</v>
      </c>
      <c r="HC105" s="66"/>
      <c r="HD105" s="41">
        <v>6959.6687923500003</v>
      </c>
      <c r="HE105" s="42">
        <v>240.857829056257</v>
      </c>
      <c r="HF105" s="66"/>
      <c r="HG105" s="41">
        <v>7305.9670099774003</v>
      </c>
      <c r="HH105" s="42">
        <v>244.215993755038</v>
      </c>
      <c r="HJ105" s="41">
        <v>8605.4405058693501</v>
      </c>
      <c r="HK105" s="42">
        <v>318.72456077926302</v>
      </c>
      <c r="HL105" s="66"/>
      <c r="HM105" s="41">
        <v>8745.8570217908891</v>
      </c>
      <c r="HN105" s="42">
        <v>332.84962584965803</v>
      </c>
      <c r="HO105" s="66"/>
      <c r="HP105" s="41">
        <v>8934.1927377124193</v>
      </c>
      <c r="HQ105" s="42">
        <v>353.11397421986101</v>
      </c>
      <c r="HR105" s="66"/>
      <c r="HS105" s="41">
        <v>9137.5616536339803</v>
      </c>
      <c r="HT105" s="42">
        <v>374.59540445621099</v>
      </c>
      <c r="HU105" s="66"/>
      <c r="HV105" s="41">
        <v>9569.3391410062904</v>
      </c>
      <c r="HW105" s="42">
        <v>377.38750878965197</v>
      </c>
      <c r="HX105" s="66"/>
      <c r="HY105" s="41">
        <v>9693.9537999999993</v>
      </c>
      <c r="HZ105" s="42">
        <v>427.54503854160203</v>
      </c>
      <c r="IB105" s="41">
        <v>10956.4431659285</v>
      </c>
      <c r="IC105" s="42">
        <v>457.65517133352103</v>
      </c>
      <c r="ID105" s="66"/>
      <c r="IE105" s="41">
        <v>11119.457284169201</v>
      </c>
      <c r="IF105" s="42">
        <v>476.13516823373698</v>
      </c>
      <c r="IG105" s="66"/>
      <c r="IH105" s="41">
        <v>11337.32010241</v>
      </c>
      <c r="II105" s="42">
        <v>502.51926551875999</v>
      </c>
      <c r="IJ105" s="66"/>
      <c r="IK105" s="41">
        <v>11572.3706706507</v>
      </c>
      <c r="IL105" s="42">
        <v>530.58196230211604</v>
      </c>
      <c r="IM105" s="66"/>
      <c r="IN105" s="41">
        <v>11876.5838071322</v>
      </c>
      <c r="IO105" s="42">
        <v>563.34384115099601</v>
      </c>
      <c r="IP105" s="66"/>
      <c r="IQ105" s="41">
        <v>12188.8696</v>
      </c>
      <c r="IR105" s="42">
        <v>600.02934794120995</v>
      </c>
      <c r="IT105" s="41">
        <v>13579.633413494599</v>
      </c>
      <c r="IU105" s="42">
        <v>631.28085175878698</v>
      </c>
      <c r="IV105" s="66"/>
      <c r="IW105" s="41">
        <v>13765.8106207322</v>
      </c>
      <c r="IX105" s="42">
        <v>654.67336002289403</v>
      </c>
      <c r="IY105" s="66"/>
      <c r="IZ105" s="41">
        <v>14013.766027969799</v>
      </c>
      <c r="JA105" s="42">
        <v>687.98777339458695</v>
      </c>
      <c r="JB105" s="66"/>
      <c r="JC105" s="41">
        <v>14281.063735207401</v>
      </c>
      <c r="JD105" s="42">
        <v>723.47655010729102</v>
      </c>
      <c r="JE105" s="66"/>
      <c r="JF105" s="41">
        <v>14594.469042445</v>
      </c>
      <c r="JG105" s="42">
        <v>765.02151662690801</v>
      </c>
      <c r="JH105" s="66"/>
      <c r="JI105" s="41">
        <v>15246.2601003458</v>
      </c>
      <c r="JJ105" s="42">
        <v>766.57621472244898</v>
      </c>
      <c r="JL105" s="41">
        <v>16442.067465884698</v>
      </c>
      <c r="JM105" s="42">
        <v>851.70026436851902</v>
      </c>
      <c r="JN105" s="66"/>
      <c r="JO105" s="41">
        <v>16628.0174258847</v>
      </c>
      <c r="JP105" s="42">
        <v>883.20120280934498</v>
      </c>
      <c r="JQ105" s="66"/>
      <c r="JR105" s="41">
        <v>16925.808958796799</v>
      </c>
      <c r="JS105" s="42">
        <v>927.95997699710301</v>
      </c>
      <c r="JT105" s="66"/>
      <c r="JU105" s="41">
        <v>17246.811251708899</v>
      </c>
      <c r="JV105" s="42">
        <v>975.70547924041205</v>
      </c>
      <c r="JW105" s="66"/>
      <c r="JX105" s="41">
        <v>17664.4983975332</v>
      </c>
      <c r="JY105" s="42">
        <v>1031.6942356903301</v>
      </c>
      <c r="JZ105" s="66"/>
      <c r="KA105" s="41">
        <v>18407.252287917901</v>
      </c>
      <c r="KB105" s="42">
        <v>1033.7670505362501</v>
      </c>
      <c r="KD105" s="41">
        <v>3831.28491986772</v>
      </c>
      <c r="KE105" s="42">
        <v>86.479900678821707</v>
      </c>
      <c r="KF105" s="66"/>
      <c r="KG105" s="41">
        <v>3949.01348847696</v>
      </c>
      <c r="KH105" s="42">
        <v>85.507956488744796</v>
      </c>
      <c r="KI105" s="66"/>
      <c r="KJ105" s="41">
        <v>3957.0763414891599</v>
      </c>
      <c r="KK105" s="42">
        <v>94.194037815386096</v>
      </c>
      <c r="KL105" s="66"/>
      <c r="KM105" s="41">
        <v>4412.7112767504896</v>
      </c>
      <c r="KN105" s="42">
        <v>91.785949822929794</v>
      </c>
      <c r="KP105" s="41">
        <v>4631.67826416978</v>
      </c>
      <c r="KQ105" s="42">
        <v>125.60639566408</v>
      </c>
      <c r="KR105" s="66"/>
      <c r="KS105" s="41">
        <v>4698.9797101660597</v>
      </c>
      <c r="KT105" s="42">
        <v>130.52476367779801</v>
      </c>
      <c r="KU105" s="66"/>
      <c r="KV105" s="41">
        <v>4856.0305811009202</v>
      </c>
      <c r="KW105" s="42">
        <v>129.802509880169</v>
      </c>
      <c r="KX105" s="66"/>
      <c r="KY105" s="41">
        <v>5344.4692070815699</v>
      </c>
      <c r="KZ105" s="42">
        <v>133.54414211128301</v>
      </c>
      <c r="LB105" s="41">
        <v>5797.3377714284597</v>
      </c>
      <c r="LC105" s="42">
        <v>178.99580768784099</v>
      </c>
      <c r="LD105" s="66"/>
      <c r="LE105" s="41">
        <v>5965.1997937653196</v>
      </c>
      <c r="LF105" s="42">
        <v>176.36256666044699</v>
      </c>
      <c r="LG105" s="66"/>
      <c r="LH105" s="41">
        <v>6063.5549100506296</v>
      </c>
      <c r="LI105" s="42">
        <v>183.93851366671299</v>
      </c>
      <c r="LJ105" s="66"/>
      <c r="LK105" s="41">
        <v>6533.5543799999996</v>
      </c>
      <c r="LL105" s="42">
        <v>199.216698680391</v>
      </c>
      <c r="LN105" s="41">
        <v>7081.5035212579296</v>
      </c>
      <c r="LO105" s="42">
        <v>249.342759157693</v>
      </c>
      <c r="LP105" s="66"/>
      <c r="LQ105" s="41">
        <v>7179.25389704995</v>
      </c>
      <c r="LR105" s="42">
        <v>258.63704507828697</v>
      </c>
      <c r="LS105" s="66"/>
      <c r="LT105" s="41">
        <v>7411.0847945107698</v>
      </c>
      <c r="LU105" s="42">
        <v>256.659466605511</v>
      </c>
      <c r="LV105" s="66"/>
      <c r="LW105" s="41">
        <v>7550.0701590319704</v>
      </c>
      <c r="LX105" s="42">
        <v>269.09196040404697</v>
      </c>
      <c r="LZ105" s="41">
        <v>8953.7867496580602</v>
      </c>
      <c r="MA105" s="42">
        <v>345.90877561897298</v>
      </c>
      <c r="MB105" s="66"/>
      <c r="MC105" s="41">
        <v>9063.0553857372306</v>
      </c>
      <c r="MD105" s="42">
        <v>357.99731216547002</v>
      </c>
      <c r="ME105" s="66"/>
      <c r="MF105" s="41">
        <v>9205.2551426955597</v>
      </c>
      <c r="MG105" s="42">
        <v>373.19705768493299</v>
      </c>
      <c r="MH105" s="66"/>
      <c r="MI105" s="41">
        <v>9516.7502999999997</v>
      </c>
      <c r="MJ105" s="42">
        <v>371.20696634535</v>
      </c>
      <c r="ML105" s="41">
        <v>12232.1048613446</v>
      </c>
      <c r="MM105" s="42">
        <v>572.18466720240303</v>
      </c>
      <c r="MN105" s="66"/>
      <c r="MO105" s="41">
        <v>12378.457078974199</v>
      </c>
      <c r="MP105" s="42">
        <v>591.84067675045799</v>
      </c>
      <c r="MQ105" s="66"/>
      <c r="MR105" s="41">
        <v>12569.084797433399</v>
      </c>
      <c r="MS105" s="42">
        <v>616.56658162312897</v>
      </c>
      <c r="MT105" s="66"/>
      <c r="MU105" s="41">
        <v>12989.122300000001</v>
      </c>
      <c r="MV105" s="42">
        <v>612.84152088022199</v>
      </c>
      <c r="MX105" s="41">
        <v>15925.369113472199</v>
      </c>
      <c r="MY105" s="42">
        <v>866.62979214461996</v>
      </c>
      <c r="MZ105" s="66"/>
      <c r="NA105" s="41">
        <v>16303.112960787899</v>
      </c>
      <c r="NB105" s="42">
        <v>844.47287122749503</v>
      </c>
      <c r="NC105" s="66"/>
      <c r="ND105" s="41">
        <v>16502.187117802801</v>
      </c>
      <c r="NE105" s="42">
        <v>872.98755474809604</v>
      </c>
      <c r="NF105" s="66"/>
      <c r="NG105" s="41">
        <v>16717.257708417699</v>
      </c>
      <c r="NH105" s="42">
        <v>904.05280580004603</v>
      </c>
      <c r="NI105" s="66"/>
      <c r="NJ105" s="41">
        <v>16989.643011247401</v>
      </c>
      <c r="NK105" s="42">
        <v>941.90366839383796</v>
      </c>
      <c r="NL105" s="66"/>
      <c r="NM105" s="41">
        <v>17296.49584</v>
      </c>
      <c r="NN105" s="42">
        <v>985.14576672180499</v>
      </c>
      <c r="NP105" s="41">
        <v>20169.277175097301</v>
      </c>
      <c r="NQ105" s="42">
        <v>1246.2446366234999</v>
      </c>
      <c r="NR105" s="66"/>
      <c r="NS105" s="41">
        <v>20332.123963854701</v>
      </c>
      <c r="NT105" s="42">
        <v>1274.3699515809501</v>
      </c>
      <c r="NU105" s="66"/>
      <c r="NV105" s="41">
        <v>20551.337457412199</v>
      </c>
      <c r="NW105" s="42">
        <v>1313.69182853552</v>
      </c>
      <c r="NX105" s="66"/>
      <c r="NY105" s="41">
        <v>20787.983580169599</v>
      </c>
      <c r="NZ105" s="42">
        <v>1356.4835613774401</v>
      </c>
      <c r="OA105" s="66"/>
      <c r="OB105" s="41">
        <v>21416.369801139001</v>
      </c>
      <c r="OC105" s="42">
        <v>1338.60775363522</v>
      </c>
      <c r="OD105" s="66"/>
      <c r="OE105" s="41">
        <v>21745.789499999999</v>
      </c>
      <c r="OF105" s="42">
        <v>1393.7724200257901</v>
      </c>
      <c r="OH105" s="41">
        <v>24895.123142701999</v>
      </c>
      <c r="OI105" s="42">
        <v>1721.2190766628401</v>
      </c>
      <c r="OJ105" s="66"/>
      <c r="OK105" s="41">
        <v>25080.205354636899</v>
      </c>
      <c r="OL105" s="42">
        <v>1756.8047729966399</v>
      </c>
      <c r="OM105" s="66"/>
      <c r="ON105" s="41">
        <v>25328.602102571698</v>
      </c>
      <c r="OO105" s="42">
        <v>1806.4454781915499</v>
      </c>
      <c r="OP105" s="66"/>
      <c r="OQ105" s="41">
        <v>25975.929652244398</v>
      </c>
      <c r="OR105" s="42">
        <v>1768.5951917887701</v>
      </c>
      <c r="OS105" s="66"/>
      <c r="OT105" s="41">
        <v>26304.823665251599</v>
      </c>
      <c r="OU105" s="42">
        <v>1829.40373161349</v>
      </c>
      <c r="OV105" s="66"/>
      <c r="OW105" s="41">
        <v>26705.2994</v>
      </c>
      <c r="OX105" s="42">
        <v>1900.35119252559</v>
      </c>
      <c r="OZ105" s="41">
        <v>30527.912131994599</v>
      </c>
      <c r="PA105" s="42">
        <v>2205.3174892509601</v>
      </c>
      <c r="PB105" s="66"/>
      <c r="PC105" s="41">
        <v>30297.785500486199</v>
      </c>
      <c r="PD105" s="42">
        <v>2364.51889221499</v>
      </c>
      <c r="PE105" s="66"/>
      <c r="PF105" s="41">
        <v>30596.0625342741</v>
      </c>
      <c r="PG105" s="42">
        <v>2431.0319393733098</v>
      </c>
      <c r="PH105" s="66"/>
      <c r="PI105" s="41">
        <v>31375.519224628599</v>
      </c>
      <c r="PJ105" s="42">
        <v>2379.6785202102001</v>
      </c>
      <c r="PK105" s="66"/>
      <c r="PL105" s="41">
        <v>31804.720685262801</v>
      </c>
      <c r="PM105" s="42">
        <v>2463.09930201625</v>
      </c>
      <c r="PN105" s="66"/>
      <c r="PO105" s="41">
        <v>32251.374599999999</v>
      </c>
      <c r="PP105" s="42">
        <v>2556.2976991614501</v>
      </c>
      <c r="PR105" s="41">
        <v>618.16420627858099</v>
      </c>
      <c r="PS105" s="42">
        <v>12.6296806286662</v>
      </c>
      <c r="PT105" s="66"/>
      <c r="PU105" s="41">
        <v>619.55880491011305</v>
      </c>
      <c r="PV105" s="42">
        <v>14.5243470325393</v>
      </c>
      <c r="PW105" s="66"/>
      <c r="PX105" s="41">
        <v>637.75273975245204</v>
      </c>
      <c r="PY105" s="42">
        <v>15.923294102982901</v>
      </c>
      <c r="PZ105" s="66"/>
      <c r="QA105" s="41">
        <v>733.26330000000098</v>
      </c>
      <c r="QB105" s="42">
        <v>16.6491121220146</v>
      </c>
      <c r="QD105" s="41">
        <v>740.60605443305496</v>
      </c>
      <c r="QE105" s="42">
        <v>19.721999367631199</v>
      </c>
      <c r="QF105" s="66"/>
      <c r="QG105" s="41">
        <v>760.14682286754703</v>
      </c>
      <c r="QH105" s="42">
        <v>21.3954317595351</v>
      </c>
      <c r="QI105" s="66"/>
      <c r="QJ105" s="41">
        <v>782.24231130203896</v>
      </c>
      <c r="QK105" s="42">
        <v>23.434156593507499</v>
      </c>
      <c r="QL105" s="66"/>
      <c r="QM105" s="41">
        <v>900.95880000000102</v>
      </c>
      <c r="QN105" s="42">
        <v>24.6176013303755</v>
      </c>
      <c r="QP105" s="41">
        <v>954.62487683344102</v>
      </c>
      <c r="QQ105" s="42">
        <v>27.986533559207</v>
      </c>
      <c r="QR105" s="66"/>
      <c r="QS105" s="41">
        <v>979.06457683982399</v>
      </c>
      <c r="QT105" s="42">
        <v>30.198357274993601</v>
      </c>
      <c r="QU105" s="66"/>
      <c r="QV105" s="41">
        <v>1032.12792005387</v>
      </c>
      <c r="QW105" s="42">
        <v>31.059326004111501</v>
      </c>
      <c r="QX105" s="66"/>
      <c r="QY105" s="41">
        <v>1113.6692312283701</v>
      </c>
      <c r="QZ105" s="42">
        <v>36.494369639127299</v>
      </c>
      <c r="RB105" s="41">
        <v>1157.7060346123801</v>
      </c>
      <c r="RC105" s="42">
        <v>39.302649517148801</v>
      </c>
      <c r="RD105" s="66"/>
      <c r="RE105" s="41">
        <v>1187.5792875294801</v>
      </c>
      <c r="RF105" s="42">
        <v>42.509127448114398</v>
      </c>
      <c r="RG105" s="66"/>
      <c r="RH105" s="41">
        <v>1221.2941404465801</v>
      </c>
      <c r="RI105" s="42">
        <v>46.417764486071398</v>
      </c>
      <c r="RJ105" s="66"/>
      <c r="RK105" s="41">
        <v>1258.6509124978299</v>
      </c>
      <c r="RL105" s="42">
        <v>50.763899968758402</v>
      </c>
      <c r="RN105" s="41">
        <v>1495.0151393532999</v>
      </c>
      <c r="RO105" s="42">
        <v>54.032326828192701</v>
      </c>
      <c r="RP105" s="66"/>
      <c r="RQ105" s="41">
        <v>1521.06814666936</v>
      </c>
      <c r="RR105" s="42">
        <v>58.279294783285401</v>
      </c>
      <c r="RS105" s="66"/>
      <c r="RT105" s="41">
        <v>1602.38098846003</v>
      </c>
      <c r="RU105" s="42">
        <v>59.925809757143298</v>
      </c>
      <c r="RV105" s="66"/>
      <c r="RW105" s="41">
        <v>1610.2778883257299</v>
      </c>
      <c r="RX105" s="42">
        <v>69.233867620845103</v>
      </c>
      <c r="RZ105" s="41">
        <v>2056.7069708608301</v>
      </c>
      <c r="SA105" s="42">
        <v>89.799189334640701</v>
      </c>
      <c r="SB105" s="66"/>
      <c r="SC105" s="41">
        <v>2140.6463298127501</v>
      </c>
      <c r="SD105" s="42">
        <v>91.378209625111595</v>
      </c>
      <c r="SE105" s="66"/>
      <c r="SF105" s="41">
        <v>2149.9800777007599</v>
      </c>
      <c r="SG105" s="42">
        <v>105.27190344245</v>
      </c>
      <c r="SH105" s="66"/>
      <c r="SI105" s="41">
        <v>2213.7820000000002</v>
      </c>
      <c r="SJ105" s="42">
        <v>114.79823348337101</v>
      </c>
      <c r="SL105" s="41">
        <v>2697.6283018311201</v>
      </c>
      <c r="SM105" s="42">
        <v>134.031068304652</v>
      </c>
      <c r="SN105" s="66"/>
      <c r="SO105" s="41">
        <v>2736.7750897526498</v>
      </c>
      <c r="SP105" s="42">
        <v>141.62180924601199</v>
      </c>
      <c r="SQ105" s="66"/>
      <c r="SR105" s="41">
        <v>2784.3027096741898</v>
      </c>
      <c r="SS105" s="42">
        <v>152.43382527291999</v>
      </c>
      <c r="ST105" s="66"/>
      <c r="SU105" s="41">
        <v>2835.2746975957398</v>
      </c>
      <c r="SV105" s="42">
        <v>163.93326454766199</v>
      </c>
      <c r="SW105" s="66"/>
      <c r="SX105" s="41">
        <v>2915.9880814388098</v>
      </c>
      <c r="SY105" s="42">
        <v>177.35777955291701</v>
      </c>
      <c r="SZ105" s="66"/>
      <c r="TA105" s="41">
        <v>3047.68</v>
      </c>
      <c r="TB105" s="42">
        <v>186.807861678286</v>
      </c>
      <c r="TD105" s="41">
        <v>3531.1399892600898</v>
      </c>
      <c r="TE105" s="42">
        <v>191.55815366785899</v>
      </c>
      <c r="TF105" s="66"/>
      <c r="TG105" s="41">
        <v>3580.2256635008398</v>
      </c>
      <c r="TH105" s="42">
        <v>201.47709844392401</v>
      </c>
      <c r="TI105" s="66"/>
      <c r="TJ105" s="41">
        <v>3639.6793737415801</v>
      </c>
      <c r="TK105" s="42">
        <v>215.55132193956999</v>
      </c>
      <c r="TL105" s="66"/>
      <c r="TM105" s="41">
        <v>3703.2833979823399</v>
      </c>
      <c r="TN105" s="42">
        <v>230.56383261009299</v>
      </c>
      <c r="TO105" s="66"/>
      <c r="TP105" s="41">
        <v>3803.6694304638299</v>
      </c>
      <c r="TQ105" s="42">
        <v>248.13567105545499</v>
      </c>
      <c r="TR105" s="66"/>
      <c r="TS105" s="41">
        <v>3932.7961999999902</v>
      </c>
      <c r="TT105" s="42">
        <v>260.57838163315199</v>
      </c>
      <c r="TV105" s="41">
        <v>4469.9075969549403</v>
      </c>
      <c r="TW105" s="42">
        <v>263.21619742143298</v>
      </c>
      <c r="TX105" s="66"/>
      <c r="TY105" s="41">
        <v>4529.4976441925401</v>
      </c>
      <c r="TZ105" s="42">
        <v>275.76232681950597</v>
      </c>
      <c r="UA105" s="66"/>
      <c r="UB105" s="41">
        <v>4601.4429314301397</v>
      </c>
      <c r="UC105" s="42">
        <v>293.52924872268898</v>
      </c>
      <c r="UD105" s="66"/>
      <c r="UE105" s="41">
        <v>4678.2444786677397</v>
      </c>
      <c r="UF105" s="42">
        <v>312.50683955157598</v>
      </c>
      <c r="UG105" s="66"/>
      <c r="UH105" s="41">
        <v>4765.1752259053401</v>
      </c>
      <c r="UI105" s="42">
        <v>334.77123626232901</v>
      </c>
      <c r="UJ105" s="66"/>
      <c r="UK105" s="41">
        <v>4950.1629252837402</v>
      </c>
      <c r="UL105" s="42">
        <v>350.638385701929</v>
      </c>
      <c r="UN105" s="41">
        <v>5438.0594302326599</v>
      </c>
      <c r="UO105" s="42">
        <v>355.047584142174</v>
      </c>
      <c r="UP105" s="66"/>
      <c r="UQ105" s="41">
        <v>5472.10479823266</v>
      </c>
      <c r="UR105" s="42">
        <v>371.925852069651</v>
      </c>
      <c r="US105" s="66"/>
      <c r="UT105" s="41">
        <v>5558.6841871447596</v>
      </c>
      <c r="UU105" s="42">
        <v>395.79117448322398</v>
      </c>
      <c r="UV105" s="66"/>
      <c r="UW105" s="41">
        <v>5651.0910880568599</v>
      </c>
      <c r="UX105" s="42">
        <v>421.31158327327103</v>
      </c>
      <c r="UY105" s="66"/>
      <c r="UZ105" s="41">
        <v>5797.0087618810503</v>
      </c>
      <c r="VA105" s="42">
        <v>451.29858682800102</v>
      </c>
      <c r="VB105" s="66"/>
      <c r="VC105" s="41">
        <v>5978.1277359845299</v>
      </c>
      <c r="VD105" s="42">
        <v>472.722151017057</v>
      </c>
      <c r="VF105" s="41">
        <v>1561.89003935389</v>
      </c>
      <c r="VG105" s="42">
        <v>25.812863515986599</v>
      </c>
      <c r="VH105" s="66"/>
      <c r="VI105" s="41">
        <v>1601.8360621962299</v>
      </c>
      <c r="VJ105" s="42">
        <v>27.782404748844701</v>
      </c>
      <c r="VK105" s="66"/>
      <c r="VL105" s="41">
        <v>1682.6807534601801</v>
      </c>
      <c r="VM105" s="42">
        <v>28.502932470504199</v>
      </c>
      <c r="VN105" s="66"/>
      <c r="VO105" s="41">
        <v>1850.0380903478101</v>
      </c>
      <c r="VP105" s="42">
        <v>31.3543818036011</v>
      </c>
      <c r="VR105" s="41">
        <v>1895.8495579871101</v>
      </c>
      <c r="VS105" s="42">
        <v>38.097079788846301</v>
      </c>
      <c r="VT105" s="66"/>
      <c r="VU105" s="41">
        <v>1943.2328824216099</v>
      </c>
      <c r="VV105" s="42">
        <v>40.9693056779481</v>
      </c>
      <c r="VW105" s="66"/>
      <c r="VX105" s="41">
        <v>1999.3667668561</v>
      </c>
      <c r="VY105" s="42">
        <v>44.470871196392402</v>
      </c>
      <c r="VZ105" s="66"/>
      <c r="WA105" s="41">
        <v>2247.9276058013902</v>
      </c>
      <c r="WB105" s="42">
        <v>46.424056888440198</v>
      </c>
      <c r="WD105" s="41">
        <v>2391.7111718615802</v>
      </c>
      <c r="WE105" s="42">
        <v>54.188363759368499</v>
      </c>
      <c r="WF105" s="66"/>
      <c r="WG105" s="41">
        <v>2447.9709358679602</v>
      </c>
      <c r="WH105" s="42">
        <v>57.982700241485396</v>
      </c>
      <c r="WI105" s="66"/>
      <c r="WJ105" s="41">
        <v>2514.4361398743499</v>
      </c>
      <c r="WK105" s="42">
        <v>62.603771958152898</v>
      </c>
      <c r="WL105" s="66"/>
      <c r="WM105" s="41">
        <v>2747.9177895472999</v>
      </c>
      <c r="WN105" s="42">
        <v>69.029869918493901</v>
      </c>
      <c r="WP105" s="41">
        <v>2915.8087296547901</v>
      </c>
      <c r="WQ105" s="42">
        <v>76.054529049441499</v>
      </c>
      <c r="WR105" s="66"/>
      <c r="WS105" s="41">
        <v>2985.4570625718902</v>
      </c>
      <c r="WT105" s="42">
        <v>81.5649277985476</v>
      </c>
      <c r="WU105" s="66"/>
      <c r="WV105" s="41">
        <v>3067.7981954889901</v>
      </c>
      <c r="WW105" s="42">
        <v>88.285297305902105</v>
      </c>
      <c r="WX105" s="66"/>
      <c r="WY105" s="41">
        <v>3160.8079124978199</v>
      </c>
      <c r="WZ105" s="42">
        <v>95.742270467635507</v>
      </c>
      <c r="XB105" s="41">
        <v>3708.6069663542398</v>
      </c>
      <c r="XC105" s="42">
        <v>104.69272811947</v>
      </c>
      <c r="XD105" s="66"/>
      <c r="XE105" s="41">
        <v>3782.3900696702999</v>
      </c>
      <c r="XF105" s="42">
        <v>111.99295440941999</v>
      </c>
      <c r="XG105" s="66"/>
      <c r="XH105" s="41">
        <v>3883.0988443024198</v>
      </c>
      <c r="XI105" s="42">
        <v>120.898892123811</v>
      </c>
      <c r="XJ105" s="66"/>
      <c r="XK105" s="41">
        <v>3996.7332749345501</v>
      </c>
      <c r="XL105" s="42">
        <v>130.811472923308</v>
      </c>
      <c r="XN105" s="41">
        <v>5076.1719379603301</v>
      </c>
      <c r="XO105" s="42">
        <v>174.09742052093699</v>
      </c>
      <c r="XP105" s="66"/>
      <c r="XQ105" s="41">
        <v>5175.3551442403104</v>
      </c>
      <c r="XR105" s="42">
        <v>186.08160601096199</v>
      </c>
      <c r="XS105" s="66"/>
      <c r="XT105" s="41">
        <v>5310.8872208002604</v>
      </c>
      <c r="XU105" s="42">
        <v>200.71659533953201</v>
      </c>
      <c r="XV105" s="66"/>
      <c r="XW105" s="41">
        <v>5463.7320223290199</v>
      </c>
      <c r="XX105" s="42">
        <v>217.08274577638301</v>
      </c>
      <c r="XZ105" s="41">
        <v>6607.8776111899397</v>
      </c>
      <c r="YA105" s="42">
        <v>260.89210021855399</v>
      </c>
      <c r="YB105" s="66"/>
      <c r="YC105" s="41">
        <v>6706.1946711114797</v>
      </c>
      <c r="YD105" s="42">
        <v>273.928895911589</v>
      </c>
      <c r="YE105" s="66"/>
      <c r="YF105" s="41">
        <v>6835.9941950330103</v>
      </c>
      <c r="YG105" s="42">
        <v>292.56293347902499</v>
      </c>
      <c r="YH105" s="66"/>
      <c r="YI105" s="41">
        <v>6976.0092549545598</v>
      </c>
      <c r="YJ105" s="42">
        <v>312.350616615246</v>
      </c>
      <c r="YK105" s="66"/>
      <c r="YL105" s="41">
        <v>7162.5829907976204</v>
      </c>
      <c r="YM105" s="42">
        <v>335.41931329520901</v>
      </c>
      <c r="YN105" s="66"/>
      <c r="YO105" s="41">
        <v>7371.6235999999999</v>
      </c>
      <c r="YP105" s="42">
        <v>361.21295605267301</v>
      </c>
      <c r="YR105" s="41">
        <v>8449.5134270390099</v>
      </c>
      <c r="YS105" s="42">
        <v>373.80532399887301</v>
      </c>
      <c r="YT105" s="66"/>
      <c r="YU105" s="41">
        <v>8565.1656572797492</v>
      </c>
      <c r="YV105" s="42">
        <v>390.85062495641102</v>
      </c>
      <c r="YW105" s="66"/>
      <c r="YX105" s="41">
        <v>8717.1752595204998</v>
      </c>
      <c r="YY105" s="42">
        <v>415.10932718402898</v>
      </c>
      <c r="YZ105" s="66"/>
      <c r="ZA105" s="41">
        <v>8880.9527397612492</v>
      </c>
      <c r="ZB105" s="42">
        <v>440.95029649366001</v>
      </c>
      <c r="ZC105" s="66"/>
      <c r="ZD105" s="41">
        <v>9273.5297937983396</v>
      </c>
      <c r="ZE105" s="42">
        <v>444.96905478838403</v>
      </c>
      <c r="ZF105" s="66"/>
      <c r="ZG105" s="41">
        <v>9316.5786975168794</v>
      </c>
      <c r="ZH105" s="42">
        <v>505.004367781052</v>
      </c>
      <c r="ZJ105" s="41">
        <v>10507.692941314701</v>
      </c>
      <c r="ZK105" s="42">
        <v>514.70413235922797</v>
      </c>
      <c r="ZL105" s="66"/>
      <c r="ZM105" s="41">
        <v>10641.245828552301</v>
      </c>
      <c r="ZN105" s="42">
        <v>536.27192368297301</v>
      </c>
      <c r="ZO105" s="66"/>
      <c r="ZP105" s="41">
        <v>10816.030995789901</v>
      </c>
      <c r="ZQ105" s="42">
        <v>566.898826550791</v>
      </c>
      <c r="ZR105" s="66"/>
      <c r="ZS105" s="41">
        <v>11004.1363830275</v>
      </c>
      <c r="ZT105" s="42">
        <v>599.57102399308906</v>
      </c>
      <c r="ZU105" s="66"/>
      <c r="ZV105" s="41">
        <v>11223.392570265099</v>
      </c>
      <c r="ZW105" s="42">
        <v>637.86279879887695</v>
      </c>
      <c r="ZX105" s="66"/>
      <c r="ZY105" s="41">
        <v>11505.0645252837</v>
      </c>
      <c r="ZZ105" s="42">
        <v>680.88501627330697</v>
      </c>
      <c r="AAB105" s="41">
        <v>12731.626547334001</v>
      </c>
      <c r="AAC105" s="42">
        <v>694.35037696645998</v>
      </c>
      <c r="AAD105" s="66"/>
      <c r="AAE105" s="41">
        <v>12854.427323334099</v>
      </c>
      <c r="AAF105" s="42">
        <v>723.38165007889597</v>
      </c>
      <c r="AAG105" s="66"/>
      <c r="AAH105" s="41">
        <v>13064.4145682461</v>
      </c>
      <c r="AAI105" s="42">
        <v>764.52521239397504</v>
      </c>
      <c r="AAJ105" s="66"/>
      <c r="AAK105" s="41">
        <v>13523.714307136301</v>
      </c>
      <c r="AAL105" s="42">
        <v>763.51510102897396</v>
      </c>
      <c r="AAM105" s="66"/>
      <c r="AAN105" s="41">
        <v>13595.0942789825</v>
      </c>
      <c r="AAO105" s="42">
        <v>860.057389051413</v>
      </c>
      <c r="AAP105" s="66"/>
      <c r="AAQ105" s="41">
        <v>13892.2371359845</v>
      </c>
      <c r="AAR105" s="42">
        <v>918.05777679332505</v>
      </c>
      <c r="AAT105" s="91">
        <v>3109.5580787959598</v>
      </c>
      <c r="AAU105" s="92">
        <v>79.119196041887406</v>
      </c>
      <c r="AAV105" s="80"/>
      <c r="AAW105" s="91">
        <v>3225.6463405628501</v>
      </c>
      <c r="AAX105" s="92">
        <v>78.9171489588431</v>
      </c>
      <c r="AAY105" s="80"/>
      <c r="AAZ105" s="91">
        <v>3306.1097816420001</v>
      </c>
      <c r="ABA105" s="92">
        <v>83.586275878782502</v>
      </c>
      <c r="ABB105" s="80"/>
      <c r="ABC105" s="91">
        <v>3592.4534255816802</v>
      </c>
      <c r="ABD105" s="92">
        <v>91.498057273480597</v>
      </c>
      <c r="ABF105" s="110">
        <v>3758.75034454141</v>
      </c>
      <c r="ABG105" s="111">
        <v>114.551436147064</v>
      </c>
      <c r="ABH105" s="99"/>
      <c r="ABI105" s="110">
        <v>3896.4304826174098</v>
      </c>
      <c r="ABJ105" s="111">
        <v>114.145921167206</v>
      </c>
      <c r="ABK105" s="99"/>
      <c r="ABL105" s="110">
        <v>3925.2041101339701</v>
      </c>
      <c r="ABM105" s="111">
        <v>127.243812348346</v>
      </c>
      <c r="ABN105" s="99"/>
      <c r="ABO105" s="110">
        <v>4421.49730143136</v>
      </c>
      <c r="ABP105" s="111">
        <v>125.49542467737299</v>
      </c>
      <c r="ABR105" s="129">
        <v>4702.3658589050101</v>
      </c>
      <c r="ABS105" s="130">
        <v>162.671340486041</v>
      </c>
      <c r="ABT105" s="118"/>
      <c r="ABU105" s="129">
        <v>4866.42288523549</v>
      </c>
      <c r="ABV105" s="130">
        <v>161.586245791631</v>
      </c>
      <c r="ABW105" s="118"/>
      <c r="ABX105" s="129">
        <v>4976.4511215207904</v>
      </c>
      <c r="ABY105" s="130">
        <v>170.35686646752799</v>
      </c>
      <c r="ABZ105" s="118"/>
      <c r="ACA105" s="129">
        <v>5479.2754400000003</v>
      </c>
      <c r="ACB105" s="130">
        <v>176.39669328653301</v>
      </c>
      <c r="ACD105" s="148">
        <v>5744.6679420559203</v>
      </c>
      <c r="ACE105" s="149">
        <v>226.776284449977</v>
      </c>
      <c r="ACF105" s="137"/>
      <c r="ACG105" s="148">
        <v>5854.2099178479502</v>
      </c>
      <c r="ACH105" s="149">
        <v>237.59899595234799</v>
      </c>
      <c r="ACI105" s="137"/>
      <c r="ACJ105" s="148">
        <v>5985.8273816399596</v>
      </c>
      <c r="ACK105" s="149">
        <v>250.783458588662</v>
      </c>
      <c r="ACL105" s="137"/>
      <c r="ACM105" s="148">
        <v>6240.1581069128597</v>
      </c>
      <c r="ACN105" s="149">
        <v>252.19488521004001</v>
      </c>
      <c r="ACP105" s="167">
        <v>7263.0268938239496</v>
      </c>
      <c r="ACQ105" s="168">
        <v>314.42334555550502</v>
      </c>
      <c r="ACR105" s="156"/>
      <c r="ACS105" s="167">
        <v>7386.4454499030999</v>
      </c>
      <c r="ACT105" s="168">
        <v>328.547126456483</v>
      </c>
      <c r="ACU105" s="156"/>
      <c r="ACV105" s="167">
        <v>7668.7450723109796</v>
      </c>
      <c r="ACW105" s="168">
        <v>328.55285822020198</v>
      </c>
      <c r="ACX105" s="156"/>
      <c r="ACY105" s="167">
        <v>7857.2454178956305</v>
      </c>
      <c r="ACZ105" s="168">
        <v>347.42608751507697</v>
      </c>
      <c r="ADB105" s="186">
        <v>9921.0840554283604</v>
      </c>
      <c r="ADC105" s="187">
        <v>519.43547686126396</v>
      </c>
      <c r="ADD105" s="175"/>
      <c r="ADE105" s="186">
        <v>10086.3028330579</v>
      </c>
      <c r="ADF105" s="187">
        <v>542.40046583276501</v>
      </c>
      <c r="ADG105" s="175"/>
      <c r="ADH105" s="186">
        <v>10299.9955115171</v>
      </c>
      <c r="ADI105" s="187">
        <v>570.97641466475102</v>
      </c>
      <c r="ADJ105" s="175"/>
      <c r="ADK105" s="186">
        <v>10719.080599999999</v>
      </c>
      <c r="ADL105" s="187">
        <v>572.76749049705904</v>
      </c>
      <c r="ADN105" s="205">
        <v>12893.5280223398</v>
      </c>
      <c r="ADO105" s="206">
        <v>782.874503896026</v>
      </c>
      <c r="ADP105" s="194"/>
      <c r="ADQ105" s="205">
        <v>13252.0535578125</v>
      </c>
      <c r="ADR105" s="206">
        <v>766.98866846394003</v>
      </c>
      <c r="ADS105" s="194"/>
      <c r="ADT105" s="205">
        <v>13267.0285452511</v>
      </c>
      <c r="ADU105" s="206">
        <v>843.37197049547103</v>
      </c>
      <c r="ADV105" s="194"/>
      <c r="ADW105" s="205">
        <v>13499.2148579068</v>
      </c>
      <c r="ADX105" s="206">
        <v>881.29401419849796</v>
      </c>
      <c r="ADY105" s="194"/>
      <c r="ADZ105" s="205">
        <v>14021.756248272</v>
      </c>
      <c r="AEA105" s="206">
        <v>879.85890661832798</v>
      </c>
      <c r="AEB105" s="194"/>
      <c r="AEC105" s="205">
        <v>14364.65364</v>
      </c>
      <c r="AED105" s="206">
        <v>928.61884856213999</v>
      </c>
      <c r="AEF105" s="224">
        <v>16325.6701436149</v>
      </c>
      <c r="AEG105" s="225">
        <v>1123.1852858320301</v>
      </c>
      <c r="AEH105" s="213"/>
      <c r="AEI105" s="224">
        <v>16508.251052372299</v>
      </c>
      <c r="AEJ105" s="225">
        <v>1156.1163324803099</v>
      </c>
      <c r="AEK105" s="213"/>
      <c r="AEL105" s="224">
        <v>16754.903385929701</v>
      </c>
      <c r="AEM105" s="225">
        <v>1202.1382289661899</v>
      </c>
      <c r="AEN105" s="213"/>
      <c r="AEO105" s="224">
        <v>17289.3092826955</v>
      </c>
      <c r="AEP105" s="225">
        <v>1188.32659677068</v>
      </c>
      <c r="AEQ105" s="213"/>
      <c r="AER105" s="224">
        <v>17639.433513175201</v>
      </c>
      <c r="AES105" s="225">
        <v>1244.89922357928</v>
      </c>
      <c r="AET105" s="213"/>
      <c r="AEU105" s="224">
        <v>18009.402126415</v>
      </c>
      <c r="AEV105" s="225">
        <v>1307.5072577318199</v>
      </c>
      <c r="AEX105" s="243">
        <v>20438.001091781101</v>
      </c>
      <c r="AEY105" s="244">
        <v>1470.0683394052701</v>
      </c>
      <c r="AEZ105" s="232"/>
      <c r="AFA105" s="243">
        <v>20354.0193676704</v>
      </c>
      <c r="AFB105" s="244">
        <v>1590.02572159998</v>
      </c>
      <c r="AFC105" s="232"/>
      <c r="AFD105" s="243">
        <v>20943.2665657955</v>
      </c>
      <c r="AFE105" s="244">
        <v>1565.0170160954401</v>
      </c>
      <c r="AFF105" s="232"/>
      <c r="AFG105" s="243">
        <v>21256.365850802798</v>
      </c>
      <c r="AFH105" s="244">
        <v>1624.48442226985</v>
      </c>
      <c r="AFI105" s="232"/>
      <c r="AFJ105" s="243">
        <v>21288.085171474901</v>
      </c>
      <c r="AFK105" s="244">
        <v>1784.5391120756201</v>
      </c>
      <c r="AFL105" s="232"/>
      <c r="AFM105" s="243">
        <v>22070.4964</v>
      </c>
      <c r="AFN105" s="244">
        <v>1775.4917609658</v>
      </c>
      <c r="AFP105" s="263">
        <v>24720.014868585899</v>
      </c>
      <c r="AFQ105" s="264">
        <v>1979.8238104827001</v>
      </c>
      <c r="AFR105" s="251"/>
      <c r="AFS105" s="263">
        <v>24586.175062901701</v>
      </c>
      <c r="AFT105" s="264">
        <v>2139.1985830338999</v>
      </c>
      <c r="AFU105" s="251"/>
      <c r="AFV105" s="263">
        <v>25295.442792503</v>
      </c>
      <c r="AFW105" s="264">
        <v>2105.1364425604002</v>
      </c>
      <c r="AFX105" s="251"/>
      <c r="AFY105" s="263">
        <v>25671.365321220001</v>
      </c>
      <c r="AFZ105" s="264">
        <v>2184.8378743949502</v>
      </c>
      <c r="AGA105" s="251"/>
      <c r="AGB105" s="263">
        <v>25741.568537253399</v>
      </c>
      <c r="AGC105" s="264">
        <v>2402.13154609714</v>
      </c>
      <c r="AGD105" s="251"/>
      <c r="AGE105" s="263">
        <v>26648.932700000001</v>
      </c>
      <c r="AGF105" s="264">
        <v>2387.4026674588299</v>
      </c>
      <c r="AGH105" s="41"/>
      <c r="AGI105" s="42"/>
      <c r="AGK105" s="41"/>
      <c r="AGL105" s="42"/>
      <c r="AGN105" s="41"/>
      <c r="AGO105" s="42"/>
      <c r="AGQ105" s="41"/>
      <c r="AGR105" s="42"/>
      <c r="AGT105" s="41"/>
      <c r="AGU105" s="42"/>
      <c r="AGW105" s="41"/>
      <c r="AGX105" s="42"/>
      <c r="AGZ105" s="41"/>
      <c r="AHA105" s="42"/>
      <c r="AHC105" s="41"/>
      <c r="AHD105" s="42"/>
      <c r="AHF105" s="41"/>
      <c r="AHG105" s="42"/>
      <c r="AHI105" s="41"/>
      <c r="AHJ105" s="42"/>
      <c r="AHL105" s="41"/>
      <c r="AHM105" s="42"/>
      <c r="AHO105" s="41"/>
      <c r="AHP105" s="42"/>
      <c r="AHR105" s="41"/>
      <c r="AHS105" s="42"/>
      <c r="AHU105" s="41"/>
      <c r="AHV105" s="42"/>
      <c r="AHX105" s="41"/>
      <c r="AHY105" s="42"/>
      <c r="AIA105" s="41"/>
      <c r="AIB105" s="42"/>
      <c r="AID105" s="41"/>
      <c r="AIE105" s="42"/>
      <c r="AIG105" s="41"/>
      <c r="AIH105" s="42"/>
      <c r="AIJ105" s="41"/>
      <c r="AIK105" s="42"/>
      <c r="AIM105" s="41"/>
      <c r="AIN105" s="42"/>
      <c r="AIP105" s="41"/>
      <c r="AIQ105" s="42"/>
      <c r="AIS105" s="41"/>
      <c r="AIT105" s="42"/>
      <c r="AIV105" s="41"/>
      <c r="AIW105" s="42"/>
      <c r="AIY105" s="41"/>
      <c r="AIZ105" s="42"/>
      <c r="AJB105" s="41"/>
      <c r="AJC105" s="42"/>
      <c r="AJE105" s="41"/>
      <c r="AJF105" s="42"/>
      <c r="AJH105" s="41"/>
      <c r="AJI105" s="42"/>
      <c r="AJK105" s="41"/>
      <c r="AJL105" s="42"/>
      <c r="AJN105" s="41"/>
      <c r="AJO105" s="42"/>
      <c r="AJQ105" s="41"/>
      <c r="AJR105" s="42"/>
      <c r="AJT105" s="41"/>
      <c r="AJU105" s="42"/>
      <c r="AJW105" s="41"/>
      <c r="AJX105" s="42"/>
      <c r="AJZ105" s="41"/>
      <c r="AKA105" s="42"/>
      <c r="AKC105" s="41"/>
      <c r="AKD105" s="42"/>
      <c r="AKF105" s="41"/>
      <c r="AKG105" s="42"/>
      <c r="AKI105" s="41"/>
      <c r="AKJ105" s="42"/>
      <c r="AKL105" s="41"/>
      <c r="AKM105" s="42"/>
      <c r="AKN105" s="66"/>
      <c r="AKO105" s="41"/>
      <c r="AKP105" s="42"/>
      <c r="AKQ105" s="66"/>
      <c r="AKR105" s="41"/>
      <c r="AKS105" s="42"/>
      <c r="AKU105" s="41"/>
      <c r="AKV105" s="42"/>
      <c r="AKW105" s="66"/>
      <c r="AKX105" s="41"/>
      <c r="AKY105" s="42"/>
      <c r="AKZ105" s="66"/>
      <c r="ALA105" s="41"/>
      <c r="ALB105" s="42"/>
      <c r="ALD105" s="41"/>
      <c r="ALE105" s="42"/>
      <c r="ALF105" s="66"/>
      <c r="ALG105" s="41"/>
      <c r="ALH105" s="42"/>
      <c r="ALI105" s="66"/>
      <c r="ALJ105" s="41"/>
      <c r="ALK105" s="42"/>
      <c r="ALM105" s="41"/>
      <c r="ALN105" s="42"/>
      <c r="ALO105" s="66"/>
      <c r="ALP105" s="41"/>
      <c r="ALQ105" s="42"/>
      <c r="ALR105" s="66"/>
      <c r="ALS105" s="41"/>
      <c r="ALT105" s="42"/>
      <c r="ALV105" s="41"/>
      <c r="ALW105" s="42"/>
      <c r="ALX105" s="66"/>
      <c r="ALY105" s="41"/>
      <c r="ALZ105" s="42"/>
      <c r="AMA105" s="66"/>
      <c r="AMB105" s="41"/>
      <c r="AMC105" s="42"/>
      <c r="AME105" s="41"/>
      <c r="AMF105" s="42"/>
      <c r="AMG105" s="66"/>
      <c r="AMH105" s="41"/>
      <c r="AMI105" s="42"/>
      <c r="AMJ105" s="66"/>
      <c r="AMK105" s="41"/>
      <c r="AML105" s="42"/>
      <c r="AMN105" s="41"/>
      <c r="AMO105" s="42"/>
      <c r="AMP105" s="66"/>
      <c r="AMQ105" s="41"/>
      <c r="AMR105" s="42"/>
      <c r="AMS105" s="66"/>
      <c r="AMT105" s="41"/>
      <c r="AMU105" s="42"/>
      <c r="AMW105" s="41"/>
      <c r="AMX105" s="42"/>
      <c r="AMY105" s="66"/>
      <c r="AMZ105" s="41"/>
      <c r="ANA105" s="42"/>
      <c r="ANB105" s="66"/>
      <c r="ANC105" s="41"/>
      <c r="AND105" s="42"/>
      <c r="ANF105" s="41"/>
      <c r="ANG105" s="42"/>
      <c r="ANH105" s="66"/>
      <c r="ANI105" s="41"/>
      <c r="ANJ105" s="42"/>
      <c r="ANK105" s="66"/>
      <c r="ANL105" s="41"/>
      <c r="ANM105" s="42"/>
      <c r="ANO105" s="41"/>
      <c r="ANP105" s="42"/>
      <c r="ANQ105" s="66"/>
      <c r="ANR105" s="41"/>
      <c r="ANS105" s="42"/>
      <c r="ANT105" s="66"/>
      <c r="ANU105" s="41"/>
      <c r="ANV105" s="42"/>
      <c r="ANX105" s="41"/>
      <c r="ANY105" s="42"/>
      <c r="ANZ105" s="66"/>
      <c r="AOA105" s="41"/>
      <c r="AOB105" s="42"/>
      <c r="AOC105" s="66"/>
      <c r="AOD105" s="41"/>
      <c r="AOE105" s="42"/>
      <c r="AOG105" s="41"/>
      <c r="AOH105" s="42"/>
      <c r="AOI105" s="66"/>
      <c r="AOJ105" s="41"/>
      <c r="AOK105" s="42"/>
      <c r="AOL105" s="66"/>
      <c r="AOM105" s="41"/>
      <c r="AON105" s="42"/>
      <c r="AOP105" s="41"/>
      <c r="AOQ105" s="42"/>
      <c r="AOS105" s="41"/>
      <c r="AOT105" s="42"/>
      <c r="AOV105" s="41"/>
      <c r="AOW105" s="42"/>
      <c r="AOY105" s="41"/>
      <c r="AOZ105" s="42"/>
      <c r="APB105" s="41"/>
      <c r="APC105" s="42"/>
      <c r="APE105" s="41"/>
      <c r="APF105" s="42"/>
      <c r="APH105" s="41"/>
      <c r="API105" s="42"/>
      <c r="APK105" s="41"/>
      <c r="APL105" s="42"/>
      <c r="APN105" s="41"/>
      <c r="APO105" s="42"/>
      <c r="APQ105" s="41"/>
      <c r="APR105" s="42"/>
      <c r="APT105" s="41"/>
      <c r="APU105" s="42"/>
      <c r="APW105" s="41"/>
      <c r="APX105" s="42"/>
      <c r="APZ105" s="41"/>
      <c r="AQA105" s="42"/>
      <c r="AQC105" s="41"/>
      <c r="AQD105" s="42"/>
      <c r="AQF105" s="41"/>
      <c r="AQG105" s="42"/>
      <c r="AQI105" s="41"/>
      <c r="AQJ105" s="42"/>
      <c r="AQL105" s="41"/>
      <c r="AQM105" s="42"/>
      <c r="AQO105" s="41"/>
      <c r="AQP105" s="42"/>
      <c r="AQR105" s="41"/>
      <c r="AQS105" s="42"/>
      <c r="AQU105" s="41"/>
      <c r="AQV105" s="42"/>
      <c r="AQX105" s="41"/>
      <c r="AQY105" s="42"/>
      <c r="ARA105" s="41"/>
      <c r="ARB105" s="42"/>
      <c r="ARD105" s="41"/>
      <c r="ARE105" s="42"/>
      <c r="ARG105" s="41"/>
      <c r="ARH105" s="42"/>
      <c r="ARJ105" s="41"/>
      <c r="ARK105" s="42"/>
      <c r="ARM105" s="41"/>
      <c r="ARN105" s="42"/>
      <c r="ARP105" s="41"/>
      <c r="ARQ105" s="42"/>
      <c r="ARS105" s="41"/>
      <c r="ART105" s="42"/>
      <c r="ARV105" s="41"/>
      <c r="ARW105" s="42"/>
      <c r="ARY105" s="41"/>
      <c r="ARZ105" s="42"/>
      <c r="ASB105" s="41"/>
      <c r="ASC105" s="42"/>
      <c r="ASE105" s="41"/>
      <c r="ASF105" s="42"/>
      <c r="ASH105" s="41"/>
      <c r="ASI105" s="42"/>
      <c r="ASK105" s="41"/>
      <c r="ASL105" s="42"/>
      <c r="ASN105" s="41"/>
      <c r="ASO105" s="42"/>
      <c r="ASQ105" s="41"/>
      <c r="ASR105" s="42"/>
      <c r="AST105" s="41"/>
      <c r="ASU105" s="42"/>
      <c r="ASW105" s="41"/>
      <c r="ASX105" s="42"/>
      <c r="ASZ105" s="41"/>
      <c r="ATA105" s="42"/>
      <c r="ATC105" s="41"/>
      <c r="ATD105" s="42"/>
      <c r="ATF105" s="41"/>
      <c r="ATG105" s="42"/>
      <c r="ATI105" s="41"/>
      <c r="ATJ105" s="42"/>
      <c r="ATL105" s="41"/>
      <c r="ATM105" s="42"/>
      <c r="ATO105" s="41"/>
      <c r="ATP105" s="42"/>
      <c r="ATR105" s="41"/>
      <c r="ATS105" s="42"/>
      <c r="ATU105" s="41"/>
      <c r="ATV105" s="42"/>
      <c r="ATX105" s="41"/>
      <c r="ATY105" s="42"/>
      <c r="AUA105" s="41"/>
      <c r="AUB105" s="42"/>
      <c r="AUD105" s="41"/>
      <c r="AUE105" s="42"/>
      <c r="AUG105" s="41"/>
      <c r="AUH105" s="42"/>
      <c r="AUJ105" s="41"/>
      <c r="AUK105" s="42"/>
      <c r="AUM105" s="41"/>
      <c r="AUN105" s="42"/>
      <c r="AUP105" s="41"/>
      <c r="AUQ105" s="42"/>
      <c r="AUS105" s="41"/>
      <c r="AUT105" s="42"/>
      <c r="AUV105" s="41"/>
      <c r="AUW105" s="42"/>
      <c r="AUY105" s="41"/>
      <c r="AUZ105" s="42"/>
      <c r="AVB105" s="41"/>
      <c r="AVC105" s="42"/>
      <c r="AVE105" s="41"/>
      <c r="AVF105" s="42"/>
      <c r="AVH105" s="41"/>
      <c r="AVI105" s="42"/>
      <c r="AVK105" s="41"/>
      <c r="AVL105" s="42"/>
      <c r="AVN105" s="41"/>
      <c r="AVO105" s="42"/>
      <c r="AVQ105" s="41"/>
      <c r="AVR105" s="42"/>
      <c r="AVT105" s="41"/>
      <c r="AVU105" s="42"/>
      <c r="AVW105" s="41"/>
      <c r="AVX105" s="42"/>
      <c r="AVZ105" s="41"/>
      <c r="AWA105" s="42"/>
      <c r="AWC105" s="41"/>
      <c r="AWD105" s="42"/>
      <c r="AWF105" s="41"/>
      <c r="AWG105" s="42"/>
      <c r="AWH105" s="66"/>
      <c r="AWI105" s="41"/>
      <c r="AWJ105" s="42"/>
      <c r="AWK105" s="66"/>
      <c r="AWL105" s="41"/>
      <c r="AWM105" s="42"/>
      <c r="AWO105" s="41"/>
      <c r="AWP105" s="42"/>
      <c r="AWQ105" s="66"/>
      <c r="AWR105" s="41"/>
      <c r="AWS105" s="42"/>
      <c r="AWT105" s="66"/>
      <c r="AWU105" s="41"/>
      <c r="AWV105" s="42"/>
      <c r="AWX105" s="41"/>
      <c r="AWY105" s="42"/>
      <c r="AWZ105" s="66"/>
      <c r="AXA105" s="41"/>
      <c r="AXB105" s="42"/>
      <c r="AXC105" s="66"/>
      <c r="AXD105" s="41"/>
      <c r="AXE105" s="42"/>
      <c r="AXG105" s="41"/>
      <c r="AXH105" s="42"/>
      <c r="AXI105" s="66"/>
      <c r="AXJ105" s="41"/>
      <c r="AXK105" s="42"/>
      <c r="AXL105" s="66"/>
      <c r="AXM105" s="41"/>
      <c r="AXN105" s="42"/>
      <c r="AXP105" s="41"/>
      <c r="AXQ105" s="42"/>
      <c r="AXR105" s="66"/>
      <c r="AXS105" s="41"/>
      <c r="AXT105" s="42"/>
      <c r="AXU105" s="66"/>
      <c r="AXV105" s="41"/>
      <c r="AXW105" s="42"/>
      <c r="AXY105" s="41"/>
      <c r="AXZ105" s="42"/>
      <c r="AYA105" s="66"/>
      <c r="AYB105" s="41"/>
      <c r="AYC105" s="42"/>
      <c r="AYD105" s="66"/>
      <c r="AYE105" s="41"/>
      <c r="AYF105" s="42"/>
      <c r="AYH105" s="41"/>
      <c r="AYI105" s="42"/>
      <c r="AYJ105" s="66"/>
      <c r="AYK105" s="41"/>
      <c r="AYL105" s="42"/>
      <c r="AYM105" s="66"/>
      <c r="AYN105" s="41"/>
      <c r="AYO105" s="42"/>
      <c r="AYQ105" s="41"/>
      <c r="AYR105" s="42"/>
      <c r="AYS105" s="66"/>
      <c r="AYT105" s="41"/>
      <c r="AYU105" s="42"/>
      <c r="AYV105" s="66"/>
      <c r="AYW105" s="41"/>
      <c r="AYX105" s="42"/>
      <c r="AYZ105" s="41"/>
      <c r="AZA105" s="42"/>
      <c r="AZB105" s="66"/>
      <c r="AZC105" s="41"/>
      <c r="AZD105" s="42"/>
      <c r="AZE105" s="66"/>
      <c r="AZF105" s="41"/>
      <c r="AZG105" s="42"/>
      <c r="AZI105" s="41"/>
      <c r="AZJ105" s="42"/>
      <c r="AZK105" s="66"/>
      <c r="AZL105" s="41"/>
      <c r="AZM105" s="42"/>
      <c r="AZN105" s="66"/>
      <c r="AZO105" s="41"/>
      <c r="AZP105" s="42"/>
      <c r="AZR105" s="41"/>
      <c r="AZS105" s="42"/>
      <c r="AZT105" s="66"/>
      <c r="AZU105" s="41"/>
      <c r="AZV105" s="42"/>
      <c r="AZW105" s="66"/>
      <c r="AZX105" s="41"/>
      <c r="AZY105" s="42"/>
    </row>
    <row r="106" spans="2:1377" x14ac:dyDescent="0.15">
      <c r="B106" s="41">
        <v>867.97960265281097</v>
      </c>
      <c r="C106" s="42">
        <v>15.2210695817028</v>
      </c>
      <c r="E106" s="41">
        <v>893.99571949515098</v>
      </c>
      <c r="F106" s="42">
        <v>16.3818260249456</v>
      </c>
      <c r="H106" s="41">
        <v>945.24385660099801</v>
      </c>
      <c r="I106" s="42">
        <v>16.7465571574051</v>
      </c>
      <c r="J106" s="66"/>
      <c r="K106" s="41">
        <v>1051.6481663846901</v>
      </c>
      <c r="L106" s="42">
        <v>18.421580046094199</v>
      </c>
      <c r="N106" s="41">
        <v>1059.0309239733101</v>
      </c>
      <c r="O106" s="42">
        <v>22.466399979439402</v>
      </c>
      <c r="P106" s="66"/>
      <c r="Q106" s="41">
        <v>1090.1626914077999</v>
      </c>
      <c r="R106" s="42">
        <v>24.159157717193601</v>
      </c>
      <c r="S106" s="66"/>
      <c r="T106" s="41">
        <v>1126.42853884229</v>
      </c>
      <c r="U106" s="42">
        <v>26.2226710221472</v>
      </c>
      <c r="V106" s="66"/>
      <c r="W106" s="41">
        <v>1284.0861408932601</v>
      </c>
      <c r="X106" s="42">
        <v>27.277101832991001</v>
      </c>
      <c r="Z106" s="41">
        <v>1349.52162460005</v>
      </c>
      <c r="AA106" s="42">
        <v>31.956635959288</v>
      </c>
      <c r="AB106" s="66"/>
      <c r="AC106" s="41">
        <v>1387.20818060644</v>
      </c>
      <c r="AD106" s="42">
        <v>34.192874030227401</v>
      </c>
      <c r="AE106" s="66"/>
      <c r="AF106" s="41">
        <v>1430.96705661282</v>
      </c>
      <c r="AG106" s="42">
        <v>36.916154620365702</v>
      </c>
      <c r="AH106" s="66"/>
      <c r="AI106" s="41">
        <v>1578.2708710977399</v>
      </c>
      <c r="AJ106" s="42">
        <v>40.705917037370902</v>
      </c>
      <c r="AL106" s="41">
        <v>1641.18001774864</v>
      </c>
      <c r="AM106" s="42">
        <v>44.852669050316997</v>
      </c>
      <c r="AN106" s="66"/>
      <c r="AO106" s="41">
        <v>1687.6118406657299</v>
      </c>
      <c r="AP106" s="42">
        <v>48.100304227178597</v>
      </c>
      <c r="AQ106" s="66"/>
      <c r="AR106" s="41">
        <v>1741.57006358283</v>
      </c>
      <c r="AS106" s="42">
        <v>52.060763960157402</v>
      </c>
      <c r="AT106" s="66"/>
      <c r="AU106" s="41">
        <v>1802.09317291462</v>
      </c>
      <c r="AV106" s="42">
        <v>56.455250213786897</v>
      </c>
      <c r="AX106" s="41">
        <v>2102.7344300517202</v>
      </c>
      <c r="AY106" s="42">
        <v>61.742628984623899</v>
      </c>
      <c r="AZ106" s="66"/>
      <c r="BA106" s="41">
        <v>2148.6577213677901</v>
      </c>
      <c r="BB106" s="42">
        <v>66.044671804105704</v>
      </c>
      <c r="BC106" s="66"/>
      <c r="BD106" s="41">
        <v>2215.3070039999102</v>
      </c>
      <c r="BE106" s="42">
        <v>71.293218911626596</v>
      </c>
      <c r="BF106" s="66"/>
      <c r="BG106" s="41">
        <v>2289.9613021134801</v>
      </c>
      <c r="BH106" s="42">
        <v>77.134532321126699</v>
      </c>
      <c r="BJ106" s="41">
        <v>2885.0383834756299</v>
      </c>
      <c r="BK106" s="42">
        <v>102.67640489696301</v>
      </c>
      <c r="BL106" s="66"/>
      <c r="BM106" s="41">
        <v>2947.0751737556102</v>
      </c>
      <c r="BN106" s="42">
        <v>109.73875222259601</v>
      </c>
      <c r="BO106" s="66"/>
      <c r="BP106" s="41">
        <v>3037.1945943155702</v>
      </c>
      <c r="BQ106" s="42">
        <v>118.3636617419</v>
      </c>
      <c r="BR106" s="66"/>
      <c r="BS106" s="41">
        <v>3138.06830489811</v>
      </c>
      <c r="BT106" s="42">
        <v>128.007912396515</v>
      </c>
      <c r="BV106" s="41">
        <v>3765.1095369354398</v>
      </c>
      <c r="BW106" s="42">
        <v>153.87327289009801</v>
      </c>
      <c r="BX106" s="66"/>
      <c r="BY106" s="41">
        <v>3828.8892128569801</v>
      </c>
      <c r="BZ106" s="42">
        <v>161.55627455085801</v>
      </c>
      <c r="CA106" s="66"/>
      <c r="CB106" s="41">
        <v>3910.66704877851</v>
      </c>
      <c r="CC106" s="42">
        <v>172.537504191843</v>
      </c>
      <c r="CD106" s="66"/>
      <c r="CE106" s="41">
        <v>3998.7081247000601</v>
      </c>
      <c r="CF106" s="42">
        <v>184.19796175295099</v>
      </c>
      <c r="CG106" s="66"/>
      <c r="CH106" s="41">
        <v>4123.4917165431298</v>
      </c>
      <c r="CI106" s="42">
        <v>197.792342594692</v>
      </c>
      <c r="CJ106" s="66"/>
      <c r="CK106" s="41">
        <v>4302.8139537192901</v>
      </c>
      <c r="CL106" s="42">
        <v>207.73237399761501</v>
      </c>
      <c r="CN106" s="41">
        <v>4869.8089334270699</v>
      </c>
      <c r="CO106" s="42">
        <v>220.48680221353601</v>
      </c>
      <c r="CP106" s="66"/>
      <c r="CQ106" s="41">
        <v>4946.6066066678004</v>
      </c>
      <c r="CR106" s="42">
        <v>230.532343256209</v>
      </c>
      <c r="CS106" s="66"/>
      <c r="CT106" s="41">
        <v>5044.5918099085602</v>
      </c>
      <c r="CU106" s="42">
        <v>244.828415072289</v>
      </c>
      <c r="CV106" s="66"/>
      <c r="CW106" s="41">
        <v>5149.8985581492998</v>
      </c>
      <c r="CX106" s="42">
        <v>260.05618357262603</v>
      </c>
      <c r="CY106" s="66"/>
      <c r="CZ106" s="41">
        <v>5407.9816493530398</v>
      </c>
      <c r="DA106" s="42">
        <v>261.49349489118902</v>
      </c>
      <c r="DB106" s="66"/>
      <c r="DC106" s="41">
        <v>5482.5722999999898</v>
      </c>
      <c r="DD106" s="42">
        <v>290.95062390498799</v>
      </c>
      <c r="DF106" s="41">
        <v>6109.2826547576797</v>
      </c>
      <c r="DG106" s="42">
        <v>303.61579412738001</v>
      </c>
      <c r="DH106" s="66"/>
      <c r="DI106" s="41">
        <v>6199.6638119952904</v>
      </c>
      <c r="DJ106" s="42">
        <v>316.32686665290203</v>
      </c>
      <c r="DK106" s="66"/>
      <c r="DL106" s="41">
        <v>6314.4218692328996</v>
      </c>
      <c r="DM106" s="42">
        <v>334.37604450210898</v>
      </c>
      <c r="DN106" s="66"/>
      <c r="DO106" s="41">
        <v>6558.4113981832998</v>
      </c>
      <c r="DP106" s="42">
        <v>332.804679809709</v>
      </c>
      <c r="DQ106" s="66"/>
      <c r="DR106" s="41">
        <v>6579.5782837080797</v>
      </c>
      <c r="DS106" s="42">
        <v>376.193602212332</v>
      </c>
      <c r="DT106" s="66"/>
      <c r="DU106" s="41">
        <v>6824.0994183235198</v>
      </c>
      <c r="DV106" s="42">
        <v>392.896068183316</v>
      </c>
      <c r="DX106" s="41">
        <v>7418.1008082443204</v>
      </c>
      <c r="DY106" s="42">
        <v>409.576094690503</v>
      </c>
      <c r="DZ106" s="66"/>
      <c r="EA106" s="41">
        <v>7489.0955082443197</v>
      </c>
      <c r="EB106" s="42">
        <v>426.68221369036701</v>
      </c>
      <c r="EC106" s="66"/>
      <c r="ED106" s="41">
        <v>7627.0502211564099</v>
      </c>
      <c r="EE106" s="42">
        <v>450.92915624902503</v>
      </c>
      <c r="EF106" s="66"/>
      <c r="EG106" s="41">
        <v>7920.8178328048198</v>
      </c>
      <c r="EH106" s="42">
        <v>448.73071141811698</v>
      </c>
      <c r="EI106" s="66"/>
      <c r="EJ106" s="41">
        <v>7987.0837398926997</v>
      </c>
      <c r="EK106" s="42">
        <v>507.227949133268</v>
      </c>
      <c r="EL106" s="66"/>
      <c r="EM106" s="41">
        <v>8239.6456062075995</v>
      </c>
      <c r="EN106" s="42">
        <v>529.78650632150698</v>
      </c>
      <c r="EP106" s="41">
        <v>2089.8470645239699</v>
      </c>
      <c r="EQ106" s="42">
        <v>29.5602492945359</v>
      </c>
      <c r="ER106" s="66"/>
      <c r="ES106" s="41">
        <v>2149.2966813663102</v>
      </c>
      <c r="ET106" s="42">
        <v>31.5710316111285</v>
      </c>
      <c r="EU106" s="66"/>
      <c r="EV106" s="41">
        <v>2220.51013820864</v>
      </c>
      <c r="EW106" s="42">
        <v>34.022818808579402</v>
      </c>
      <c r="EX106" s="66"/>
      <c r="EY106" s="41">
        <v>2439.2916</v>
      </c>
      <c r="EZ106" s="42">
        <v>37.208954978229698</v>
      </c>
      <c r="FB106" s="41">
        <v>2531.47835706762</v>
      </c>
      <c r="FC106" s="42">
        <v>43.6651824958833</v>
      </c>
      <c r="FD106" s="66"/>
      <c r="FE106" s="41">
        <v>2601.6158745021098</v>
      </c>
      <c r="FF106" s="42">
        <v>46.602467029184503</v>
      </c>
      <c r="FG106" s="66"/>
      <c r="FH106" s="41">
        <v>2685.5674719366002</v>
      </c>
      <c r="FI106" s="42">
        <v>50.185629587601198</v>
      </c>
      <c r="FJ106" s="66"/>
      <c r="FK106" s="41">
        <v>2957.4234866798201</v>
      </c>
      <c r="FL106" s="42">
        <v>55.161434871616599</v>
      </c>
      <c r="FN106" s="41">
        <v>3180.10930739481</v>
      </c>
      <c r="FO106" s="42">
        <v>62.233659163428896</v>
      </c>
      <c r="FP106" s="66"/>
      <c r="FQ106" s="41">
        <v>3262.3738634011902</v>
      </c>
      <c r="FR106" s="42">
        <v>66.111819355233806</v>
      </c>
      <c r="FS106" s="66"/>
      <c r="FT106" s="41">
        <v>3360.6307394075702</v>
      </c>
      <c r="FU106" s="42">
        <v>70.837555833231406</v>
      </c>
      <c r="FV106" s="66"/>
      <c r="FW106" s="41">
        <v>3673.9550482576201</v>
      </c>
      <c r="FX106" s="42">
        <v>77.678962646940406</v>
      </c>
      <c r="FZ106" s="41">
        <v>3881.0124959272998</v>
      </c>
      <c r="GA106" s="42">
        <v>87.304593318091506</v>
      </c>
      <c r="GB106" s="66"/>
      <c r="GC106" s="41">
        <v>3983.16681884439</v>
      </c>
      <c r="GD106" s="42">
        <v>92.947502491065293</v>
      </c>
      <c r="GE106" s="66"/>
      <c r="GF106" s="41">
        <v>4176.7398605127801</v>
      </c>
      <c r="GG106" s="42">
        <v>93.955057118284003</v>
      </c>
      <c r="GH106" s="66"/>
      <c r="GI106" s="41">
        <v>4243.7397146785897</v>
      </c>
      <c r="GJ106" s="42">
        <v>107.454372417594</v>
      </c>
      <c r="GL106" s="41">
        <v>4921.9525077510898</v>
      </c>
      <c r="GM106" s="42">
        <v>120.311701374937</v>
      </c>
      <c r="GN106" s="66"/>
      <c r="GO106" s="41">
        <v>5034.7427990671504</v>
      </c>
      <c r="GP106" s="42">
        <v>127.788636292775</v>
      </c>
      <c r="GQ106" s="66"/>
      <c r="GR106" s="41">
        <v>5183.1390816992698</v>
      </c>
      <c r="GS106" s="42">
        <v>136.91395532772799</v>
      </c>
      <c r="GT106" s="66"/>
      <c r="GU106" s="41">
        <v>5351.3471245185601</v>
      </c>
      <c r="GV106" s="42">
        <v>147.049786714932</v>
      </c>
      <c r="GX106" s="41">
        <v>6730.0440431899397</v>
      </c>
      <c r="GY106" s="42">
        <v>200.175196915496</v>
      </c>
      <c r="GZ106" s="66"/>
      <c r="HA106" s="41">
        <v>6881.2368334699104</v>
      </c>
      <c r="HB106" s="42">
        <v>212.45814019747701</v>
      </c>
      <c r="HC106" s="66"/>
      <c r="HD106" s="41">
        <v>7080.35225402986</v>
      </c>
      <c r="HE106" s="42">
        <v>227.464214299524</v>
      </c>
      <c r="HF106" s="66"/>
      <c r="HG106" s="41">
        <v>7436.0665976257897</v>
      </c>
      <c r="HH106" s="42">
        <v>229.83665341400601</v>
      </c>
      <c r="HJ106" s="41">
        <v>8739.7569613985906</v>
      </c>
      <c r="HK106" s="42">
        <v>301.00088522638498</v>
      </c>
      <c r="HL106" s="66"/>
      <c r="HM106" s="41">
        <v>8886.4306373201307</v>
      </c>
      <c r="HN106" s="42">
        <v>314.341718569791</v>
      </c>
      <c r="HO106" s="66"/>
      <c r="HP106" s="41">
        <v>9083.4664732416495</v>
      </c>
      <c r="HQ106" s="42">
        <v>333.48077400465098</v>
      </c>
      <c r="HR106" s="66"/>
      <c r="HS106" s="41">
        <v>9296.2515491632093</v>
      </c>
      <c r="HT106" s="42">
        <v>353.76925090999401</v>
      </c>
      <c r="HU106" s="66"/>
      <c r="HV106" s="41">
        <v>9739.2235965355194</v>
      </c>
      <c r="HW106" s="42">
        <v>355.17151622685401</v>
      </c>
      <c r="HX106" s="66"/>
      <c r="HY106" s="41">
        <v>9876.5396999999994</v>
      </c>
      <c r="HZ106" s="42">
        <v>403.77877491235103</v>
      </c>
      <c r="IB106" s="41">
        <v>11123.382805372999</v>
      </c>
      <c r="IC106" s="42">
        <v>432.21377099752101</v>
      </c>
      <c r="ID106" s="66"/>
      <c r="IE106" s="41">
        <v>11293.4362286137</v>
      </c>
      <c r="IF106" s="42">
        <v>449.66778739147799</v>
      </c>
      <c r="IG106" s="66"/>
      <c r="IH106" s="41">
        <v>11521.0866818544</v>
      </c>
      <c r="II106" s="42">
        <v>474.58681056480799</v>
      </c>
      <c r="IJ106" s="66"/>
      <c r="IK106" s="41">
        <v>11766.7304300952</v>
      </c>
      <c r="IL106" s="42">
        <v>501.09112363030403</v>
      </c>
      <c r="IM106" s="66"/>
      <c r="IN106" s="41">
        <v>12083.5374465767</v>
      </c>
      <c r="IO106" s="42">
        <v>532.03402733435701</v>
      </c>
      <c r="IP106" s="66"/>
      <c r="IQ106" s="41">
        <v>12410.1124</v>
      </c>
      <c r="IR106" s="42">
        <v>566.68201473320005</v>
      </c>
      <c r="IT106" s="41">
        <v>13782.589156920199</v>
      </c>
      <c r="IU106" s="42">
        <v>596.19776546584797</v>
      </c>
      <c r="IV106" s="66"/>
      <c r="IW106" s="41">
        <v>13976.5878141578</v>
      </c>
      <c r="IX106" s="42">
        <v>618.29160910590497</v>
      </c>
      <c r="IY106" s="66"/>
      <c r="IZ106" s="41">
        <v>14235.418371395401</v>
      </c>
      <c r="JA106" s="42">
        <v>649.75618266913102</v>
      </c>
      <c r="JB106" s="66"/>
      <c r="JC106" s="41">
        <v>14514.486278633</v>
      </c>
      <c r="JD106" s="42">
        <v>683.27425304503004</v>
      </c>
      <c r="JE106" s="66"/>
      <c r="JF106" s="41">
        <v>14841.884785870599</v>
      </c>
      <c r="JG106" s="42">
        <v>722.51200035533805</v>
      </c>
      <c r="JH106" s="66"/>
      <c r="JI106" s="41">
        <v>15509.552743771401</v>
      </c>
      <c r="JJ106" s="42">
        <v>721.47406898734005</v>
      </c>
      <c r="JL106" s="41">
        <v>16687.084623357299</v>
      </c>
      <c r="JM106" s="42">
        <v>804.33847458501998</v>
      </c>
      <c r="JN106" s="66"/>
      <c r="JO106" s="41">
        <v>16882.420323357299</v>
      </c>
      <c r="JP106" s="42">
        <v>834.08964291265102</v>
      </c>
      <c r="JQ106" s="66"/>
      <c r="JR106" s="41">
        <v>17193.2620362694</v>
      </c>
      <c r="JS106" s="42">
        <v>876.36312890388899</v>
      </c>
      <c r="JT106" s="66"/>
      <c r="JU106" s="41">
        <v>17528.388569181501</v>
      </c>
      <c r="JV106" s="42">
        <v>921.45735103330696</v>
      </c>
      <c r="JW106" s="66"/>
      <c r="JX106" s="41">
        <v>17962.8675550058</v>
      </c>
      <c r="JY106" s="42">
        <v>974.33779547471897</v>
      </c>
      <c r="JZ106" s="66"/>
      <c r="KA106" s="41">
        <v>18724.673725390501</v>
      </c>
      <c r="KB106" s="42">
        <v>972.91300521921903</v>
      </c>
      <c r="KD106" s="41">
        <v>3889.36265059782</v>
      </c>
      <c r="KE106" s="42">
        <v>82.243175964102207</v>
      </c>
      <c r="KF106" s="66"/>
      <c r="KG106" s="41">
        <v>4009.6030726754698</v>
      </c>
      <c r="KH106" s="42">
        <v>81.034837749156495</v>
      </c>
      <c r="KI106" s="66"/>
      <c r="KJ106" s="41">
        <v>4020.7220895560999</v>
      </c>
      <c r="KK106" s="42">
        <v>89.533869832338695</v>
      </c>
      <c r="KL106" s="66"/>
      <c r="KM106" s="41">
        <v>4482.7449467118104</v>
      </c>
      <c r="KN106" s="42">
        <v>86.641319693250907</v>
      </c>
      <c r="KP106" s="41">
        <v>4701.4093466596596</v>
      </c>
      <c r="KQ106" s="42">
        <v>119.43009145752799</v>
      </c>
      <c r="KR106" s="66"/>
      <c r="KS106" s="41">
        <v>4771.6490846802799</v>
      </c>
      <c r="KT106" s="42">
        <v>124.076107920875</v>
      </c>
      <c r="KU106" s="66"/>
      <c r="KV106" s="41">
        <v>4932.27417243948</v>
      </c>
      <c r="KW106" s="42">
        <v>122.95096793016199</v>
      </c>
      <c r="KX106" s="66"/>
      <c r="KY106" s="41">
        <v>5428.5121321658798</v>
      </c>
      <c r="KZ106" s="42">
        <v>126.02368090474199</v>
      </c>
      <c r="LB106" s="41">
        <v>5883.1766710800302</v>
      </c>
      <c r="LC106" s="42">
        <v>170.20166707151799</v>
      </c>
      <c r="LD106" s="66"/>
      <c r="LE106" s="41">
        <v>6054.4178153769499</v>
      </c>
      <c r="LF106" s="42">
        <v>167.11722634447801</v>
      </c>
      <c r="LG106" s="66"/>
      <c r="LH106" s="41">
        <v>6156.8808728223203</v>
      </c>
      <c r="LI106" s="42">
        <v>174.248463686863</v>
      </c>
      <c r="LJ106" s="66"/>
      <c r="LK106" s="41">
        <v>6635.8882400000002</v>
      </c>
      <c r="LL106" s="42">
        <v>188.728572006729</v>
      </c>
      <c r="LN106" s="41">
        <v>7186.7878934683904</v>
      </c>
      <c r="LO106" s="42">
        <v>237.075197556869</v>
      </c>
      <c r="LP106" s="66"/>
      <c r="LQ106" s="41">
        <v>7288.7554079895899</v>
      </c>
      <c r="LR106" s="42">
        <v>245.85234927293001</v>
      </c>
      <c r="LS106" s="66"/>
      <c r="LT106" s="41">
        <v>7525.7138281795696</v>
      </c>
      <c r="LU106" s="42">
        <v>243.10740441573299</v>
      </c>
      <c r="LV106" s="66"/>
      <c r="LW106" s="41">
        <v>7670.5552814299499</v>
      </c>
      <c r="LX106" s="42">
        <v>254.81621794682201</v>
      </c>
      <c r="LZ106" s="41">
        <v>9085.6887588002301</v>
      </c>
      <c r="MA106" s="42">
        <v>328.92621115843599</v>
      </c>
      <c r="MB106" s="66"/>
      <c r="MC106" s="41">
        <v>9199.9200123925602</v>
      </c>
      <c r="MD106" s="42">
        <v>340.33991780837999</v>
      </c>
      <c r="ME106" s="66"/>
      <c r="MF106" s="41">
        <v>9348.2917907772098</v>
      </c>
      <c r="MG106" s="42">
        <v>354.69381896938302</v>
      </c>
      <c r="MH106" s="66"/>
      <c r="MI106" s="41">
        <v>9666.8343999999997</v>
      </c>
      <c r="MJ106" s="42">
        <v>351.55934612453501</v>
      </c>
      <c r="ML106" s="41">
        <v>12411.556188922001</v>
      </c>
      <c r="MM106" s="42">
        <v>544.06734860532094</v>
      </c>
      <c r="MN106" s="66"/>
      <c r="MO106" s="41">
        <v>12564.5332872543</v>
      </c>
      <c r="MP106" s="42">
        <v>562.62158521119397</v>
      </c>
      <c r="MQ106" s="66"/>
      <c r="MR106" s="41">
        <v>12763.4029047191</v>
      </c>
      <c r="MS106" s="42">
        <v>585.96728052573098</v>
      </c>
      <c r="MT106" s="66"/>
      <c r="MU106" s="41">
        <v>13192.850399999999</v>
      </c>
      <c r="MV106" s="42">
        <v>580.37014714626105</v>
      </c>
      <c r="MX106" s="41">
        <v>16155.817322172999</v>
      </c>
      <c r="MY106" s="42">
        <v>824.12146567890102</v>
      </c>
      <c r="MZ106" s="66"/>
      <c r="NA106" s="41">
        <v>16539.781743447998</v>
      </c>
      <c r="NB106" s="42">
        <v>800.33417985719802</v>
      </c>
      <c r="NC106" s="66"/>
      <c r="ND106" s="41">
        <v>16747.4361192221</v>
      </c>
      <c r="NE106" s="42">
        <v>827.12857728567201</v>
      </c>
      <c r="NF106" s="66"/>
      <c r="NG106" s="41">
        <v>16971.7884277962</v>
      </c>
      <c r="NH106" s="42">
        <v>856.346964174513</v>
      </c>
      <c r="NI106" s="66"/>
      <c r="NJ106" s="41">
        <v>17255.409601744301</v>
      </c>
      <c r="NK106" s="42">
        <v>891.97733885980199</v>
      </c>
      <c r="NL106" s="66"/>
      <c r="NM106" s="41">
        <v>17574.98432</v>
      </c>
      <c r="NN106" s="42">
        <v>932.71225145045003</v>
      </c>
      <c r="NP106" s="41">
        <v>20456.009908939999</v>
      </c>
      <c r="NQ106" s="42">
        <v>1185.2712973816101</v>
      </c>
      <c r="NR106" s="66"/>
      <c r="NS106" s="41">
        <v>20625.905298779799</v>
      </c>
      <c r="NT106" s="42">
        <v>1211.8334295310001</v>
      </c>
      <c r="NU106" s="66"/>
      <c r="NV106" s="41">
        <v>20854.831389819599</v>
      </c>
      <c r="NW106" s="42">
        <v>1248.9344697604299</v>
      </c>
      <c r="NX106" s="66"/>
      <c r="NY106" s="41">
        <v>21101.982050659401</v>
      </c>
      <c r="NZ106" s="42">
        <v>1289.33413269072</v>
      </c>
      <c r="OA106" s="66"/>
      <c r="OB106" s="41">
        <v>21743.104461393701</v>
      </c>
      <c r="OC106" s="42">
        <v>1267.92211907758</v>
      </c>
      <c r="OD106" s="66"/>
      <c r="OE106" s="41">
        <v>22086.646000000001</v>
      </c>
      <c r="OF106" s="42">
        <v>1319.86524884546</v>
      </c>
      <c r="OH106" s="41">
        <v>25244.017693222799</v>
      </c>
      <c r="OI106" s="42">
        <v>1637.18324833733</v>
      </c>
      <c r="OJ106" s="66"/>
      <c r="OK106" s="41">
        <v>25436.982188229998</v>
      </c>
      <c r="OL106" s="42">
        <v>1670.7935338463401</v>
      </c>
      <c r="OM106" s="66"/>
      <c r="ON106" s="41">
        <v>25696.229567237198</v>
      </c>
      <c r="OO106" s="42">
        <v>1717.6359627972599</v>
      </c>
      <c r="OP106" s="66"/>
      <c r="OQ106" s="41">
        <v>26355.290129982299</v>
      </c>
      <c r="OR106" s="42">
        <v>1675.8917003852</v>
      </c>
      <c r="OS106" s="66"/>
      <c r="OT106" s="41">
        <v>26698.089372061899</v>
      </c>
      <c r="OU106" s="42">
        <v>1733.11248971183</v>
      </c>
      <c r="OV106" s="66"/>
      <c r="OW106" s="41">
        <v>27114.671200000001</v>
      </c>
      <c r="OX106" s="42">
        <v>1799.9122925453</v>
      </c>
      <c r="OZ106" s="41">
        <v>30949.418013103001</v>
      </c>
      <c r="PA106" s="42">
        <v>2090.8579483280801</v>
      </c>
      <c r="PB106" s="66"/>
      <c r="PC106" s="41">
        <v>30728.375494394601</v>
      </c>
      <c r="PD106" s="42">
        <v>2248.6356056293598</v>
      </c>
      <c r="PE106" s="66"/>
      <c r="PF106" s="41">
        <v>31039.675735911602</v>
      </c>
      <c r="PG106" s="42">
        <v>2311.3968993736398</v>
      </c>
      <c r="PH106" s="66"/>
      <c r="PI106" s="41">
        <v>31833.2144923952</v>
      </c>
      <c r="PJ106" s="42">
        <v>2254.8145224769401</v>
      </c>
      <c r="PK106" s="66"/>
      <c r="PL106" s="41">
        <v>32279.518235687599</v>
      </c>
      <c r="PM106" s="42">
        <v>2333.3234642672001</v>
      </c>
      <c r="PN106" s="66"/>
      <c r="PO106" s="41">
        <v>32745.090800000002</v>
      </c>
      <c r="PP106" s="42">
        <v>2421.0487229391802</v>
      </c>
      <c r="PR106" s="41">
        <v>632.85058248938799</v>
      </c>
      <c r="PS106" s="42">
        <v>11.8841370212828</v>
      </c>
      <c r="PT106" s="66"/>
      <c r="PU106" s="41">
        <v>635.58683512091898</v>
      </c>
      <c r="PV106" s="42">
        <v>13.715252001801399</v>
      </c>
      <c r="PW106" s="66"/>
      <c r="PX106" s="41">
        <v>655.42098396325798</v>
      </c>
      <c r="PY106" s="42">
        <v>15.0366014520615</v>
      </c>
      <c r="PZ106" s="66"/>
      <c r="QA106" s="41">
        <v>753.468400000001</v>
      </c>
      <c r="QB106" s="42">
        <v>15.667499576581401</v>
      </c>
      <c r="QD106" s="41">
        <v>758.19254935444599</v>
      </c>
      <c r="QE106" s="42">
        <v>18.623537633783101</v>
      </c>
      <c r="QF106" s="66"/>
      <c r="QG106" s="41">
        <v>779.29858078893801</v>
      </c>
      <c r="QH106" s="42">
        <v>20.204178602272702</v>
      </c>
      <c r="QI106" s="66"/>
      <c r="QJ106" s="41">
        <v>803.30765222342995</v>
      </c>
      <c r="QK106" s="42">
        <v>22.1298089696933</v>
      </c>
      <c r="QL106" s="66"/>
      <c r="QM106" s="41">
        <v>925.06240000000105</v>
      </c>
      <c r="QN106" s="42">
        <v>23.166593795427701</v>
      </c>
      <c r="QP106" s="41">
        <v>976.14821604110102</v>
      </c>
      <c r="QQ106" s="42">
        <v>26.427300829887798</v>
      </c>
      <c r="QR106" s="66"/>
      <c r="QS106" s="41">
        <v>1002.37678804748</v>
      </c>
      <c r="QT106" s="42">
        <v>28.5164940645986</v>
      </c>
      <c r="QU106" s="66"/>
      <c r="QV106" s="41">
        <v>1057.6270832615301</v>
      </c>
      <c r="QW106" s="42">
        <v>29.2278546971705</v>
      </c>
      <c r="QX106" s="66"/>
      <c r="QY106" s="41">
        <v>1142.67031941408</v>
      </c>
      <c r="QZ106" s="42">
        <v>34.464377304251002</v>
      </c>
      <c r="RB106" s="41">
        <v>1184.1436821129</v>
      </c>
      <c r="RC106" s="42">
        <v>37.113806126332697</v>
      </c>
      <c r="RD106" s="66"/>
      <c r="RE106" s="41">
        <v>1216.2530250299999</v>
      </c>
      <c r="RF106" s="42">
        <v>40.142488436366598</v>
      </c>
      <c r="RG106" s="66"/>
      <c r="RH106" s="41">
        <v>1252.7015679471001</v>
      </c>
      <c r="RI106" s="42">
        <v>43.8343038128126</v>
      </c>
      <c r="RJ106" s="66"/>
      <c r="RK106" s="41">
        <v>1293.1869729146199</v>
      </c>
      <c r="RL106" s="42">
        <v>47.939295106176999</v>
      </c>
      <c r="RN106" s="41">
        <v>1528.00700651185</v>
      </c>
      <c r="RO106" s="42">
        <v>51.022512405209199</v>
      </c>
      <c r="RP106" s="66"/>
      <c r="RQ106" s="41">
        <v>1556.74332182791</v>
      </c>
      <c r="RR106" s="42">
        <v>55.033873311188202</v>
      </c>
      <c r="RS106" s="66"/>
      <c r="RT106" s="41">
        <v>1641.3365916185801</v>
      </c>
      <c r="RU106" s="42">
        <v>56.392574352701999</v>
      </c>
      <c r="RV106" s="66"/>
      <c r="RW106" s="41">
        <v>1652.9878625736001</v>
      </c>
      <c r="RX106" s="42">
        <v>65.380730255849798</v>
      </c>
      <c r="RZ106" s="41">
        <v>2101.52550753277</v>
      </c>
      <c r="SA106" s="42">
        <v>84.797401934663398</v>
      </c>
      <c r="SB106" s="66"/>
      <c r="SC106" s="41">
        <v>2189.0426104846902</v>
      </c>
      <c r="SD106" s="42">
        <v>85.988981951386506</v>
      </c>
      <c r="SE106" s="66"/>
      <c r="SF106" s="41">
        <v>2202.7502623727</v>
      </c>
      <c r="SG106" s="42">
        <v>99.411802685186601</v>
      </c>
      <c r="SH106" s="66"/>
      <c r="SI106" s="41">
        <v>2271.558</v>
      </c>
      <c r="SJ106" s="42">
        <v>108.40959364861899</v>
      </c>
      <c r="SL106" s="41">
        <v>2754.14782804281</v>
      </c>
      <c r="SM106" s="42">
        <v>126.566700527119</v>
      </c>
      <c r="SN106" s="66"/>
      <c r="SO106" s="41">
        <v>2796.62107196434</v>
      </c>
      <c r="SP106" s="42">
        <v>133.73646012202801</v>
      </c>
      <c r="SQ106" s="66"/>
      <c r="SR106" s="41">
        <v>2848.77388388588</v>
      </c>
      <c r="SS106" s="42">
        <v>143.94858511736501</v>
      </c>
      <c r="ST106" s="66"/>
      <c r="SU106" s="41">
        <v>2904.7517278074301</v>
      </c>
      <c r="SV106" s="42">
        <v>154.809873557576</v>
      </c>
      <c r="SW106" s="66"/>
      <c r="SX106" s="41">
        <v>2991.4164076504999</v>
      </c>
      <c r="SY106" s="42">
        <v>167.48957056145099</v>
      </c>
      <c r="SZ106" s="66"/>
      <c r="TA106" s="41">
        <v>3127.4850000000001</v>
      </c>
      <c r="TB106" s="42">
        <v>176.41505437393701</v>
      </c>
      <c r="TD106" s="41">
        <v>3601.0579070378799</v>
      </c>
      <c r="TE106" s="42">
        <v>180.894250307345</v>
      </c>
      <c r="TF106" s="66"/>
      <c r="TG106" s="41">
        <v>3653.88584427863</v>
      </c>
      <c r="TH106" s="42">
        <v>190.26311898438701</v>
      </c>
      <c r="TI106" s="66"/>
      <c r="TJ106" s="41">
        <v>3718.5428955193802</v>
      </c>
      <c r="TK106" s="42">
        <v>203.55649039480201</v>
      </c>
      <c r="TL106" s="66"/>
      <c r="TM106" s="41">
        <v>3787.7785077601302</v>
      </c>
      <c r="TN106" s="42">
        <v>217.73593880074401</v>
      </c>
      <c r="TO106" s="66"/>
      <c r="TP106" s="41">
        <v>3894.8597482416299</v>
      </c>
      <c r="TQ106" s="42">
        <v>234.332957367017</v>
      </c>
      <c r="TR106" s="66"/>
      <c r="TS106" s="41">
        <v>4028.91029999999</v>
      </c>
      <c r="TT106" s="42">
        <v>246.084606576261</v>
      </c>
      <c r="TV106" s="41">
        <v>4554.5810743251805</v>
      </c>
      <c r="TW106" s="42">
        <v>248.568472051318</v>
      </c>
      <c r="TX106" s="66"/>
      <c r="TY106" s="41">
        <v>4618.3291915627897</v>
      </c>
      <c r="TZ106" s="42">
        <v>260.41886743142999</v>
      </c>
      <c r="UA106" s="66"/>
      <c r="UB106" s="41">
        <v>4696.0559688003796</v>
      </c>
      <c r="UC106" s="42">
        <v>277.20010944176602</v>
      </c>
      <c r="UD106" s="66"/>
      <c r="UE106" s="41">
        <v>4779.1148360379902</v>
      </c>
      <c r="UF106" s="42">
        <v>295.12466586226901</v>
      </c>
      <c r="UG106" s="66"/>
      <c r="UH106" s="41">
        <v>4873.4847032755897</v>
      </c>
      <c r="UI106" s="42">
        <v>316.15338116559599</v>
      </c>
      <c r="UJ106" s="66"/>
      <c r="UK106" s="41">
        <v>5063.9433183235296</v>
      </c>
      <c r="UL106" s="42">
        <v>331.14003322303398</v>
      </c>
      <c r="UN106" s="41">
        <v>5540.2557092217003</v>
      </c>
      <c r="UO106" s="42">
        <v>335.27856596629101</v>
      </c>
      <c r="UP106" s="66"/>
      <c r="UQ106" s="41">
        <v>5579.2907612217004</v>
      </c>
      <c r="UR106" s="42">
        <v>351.21992453023802</v>
      </c>
      <c r="US106" s="66"/>
      <c r="UT106" s="41">
        <v>5672.8079381338002</v>
      </c>
      <c r="UU106" s="42">
        <v>373.76124527112398</v>
      </c>
      <c r="UV106" s="66"/>
      <c r="UW106" s="41">
        <v>5772.7236230459002</v>
      </c>
      <c r="UX106" s="42">
        <v>397.86558677126197</v>
      </c>
      <c r="UY106" s="66"/>
      <c r="UZ106" s="41">
        <v>5927.5682408700904</v>
      </c>
      <c r="VA106" s="42">
        <v>426.18921353059</v>
      </c>
      <c r="VB106" s="66"/>
      <c r="VC106" s="41">
        <v>6115.2523062076098</v>
      </c>
      <c r="VD106" s="42">
        <v>446.42310412487501</v>
      </c>
      <c r="VF106" s="41">
        <v>1590.2162717755</v>
      </c>
      <c r="VG106" s="42">
        <v>24.3764321259555</v>
      </c>
      <c r="VH106" s="66"/>
      <c r="VI106" s="41">
        <v>1632.47891261784</v>
      </c>
      <c r="VJ106" s="42">
        <v>26.236665368742798</v>
      </c>
      <c r="VK106" s="66"/>
      <c r="VL106" s="41">
        <v>1716.1557418817899</v>
      </c>
      <c r="VM106" s="42">
        <v>26.823832702659001</v>
      </c>
      <c r="VN106" s="66"/>
      <c r="VO106" s="41">
        <v>1888.07385047249</v>
      </c>
      <c r="VP106" s="42">
        <v>29.507602881482601</v>
      </c>
      <c r="VR106" s="41">
        <v>1929.8016078298899</v>
      </c>
      <c r="VS106" s="42">
        <v>35.9780716405051</v>
      </c>
      <c r="VT106" s="66"/>
      <c r="VU106" s="41">
        <v>1979.8876532643901</v>
      </c>
      <c r="VV106" s="42">
        <v>38.690880511951697</v>
      </c>
      <c r="VW106" s="66"/>
      <c r="VX106" s="41">
        <v>2039.3256986988799</v>
      </c>
      <c r="VY106" s="42">
        <v>41.998058147489701</v>
      </c>
      <c r="VZ106" s="66"/>
      <c r="WA106" s="41">
        <v>2293.3645516771098</v>
      </c>
      <c r="WB106" s="42">
        <v>43.690307171390501</v>
      </c>
      <c r="WD106" s="41">
        <v>2433.3624902769002</v>
      </c>
      <c r="WE106" s="42">
        <v>51.173237987759002</v>
      </c>
      <c r="WF106" s="66"/>
      <c r="WG106" s="41">
        <v>2492.7110782832801</v>
      </c>
      <c r="WH106" s="42">
        <v>54.756995163494402</v>
      </c>
      <c r="WI106" s="66"/>
      <c r="WJ106" s="41">
        <v>2562.9524662896702</v>
      </c>
      <c r="WK106" s="42">
        <v>59.121548540426403</v>
      </c>
      <c r="WL106" s="66"/>
      <c r="WM106" s="41">
        <v>2802.7539448902999</v>
      </c>
      <c r="WN106" s="42">
        <v>65.193323347398703</v>
      </c>
      <c r="WP106" s="41">
        <v>2966.9398246558299</v>
      </c>
      <c r="WQ106" s="42">
        <v>71.824384267795693</v>
      </c>
      <c r="WR106" s="66"/>
      <c r="WS106" s="41">
        <v>3040.44918757293</v>
      </c>
      <c r="WT106" s="42">
        <v>77.028944947004703</v>
      </c>
      <c r="WU106" s="66"/>
      <c r="WV106" s="41">
        <v>3127.5105504900198</v>
      </c>
      <c r="WW106" s="42">
        <v>83.376242030235105</v>
      </c>
      <c r="WX106" s="66"/>
      <c r="WY106" s="41">
        <v>3225.9224729146099</v>
      </c>
      <c r="WZ106" s="42">
        <v>90.419201477264806</v>
      </c>
      <c r="XB106" s="41">
        <v>3772.4976606713399</v>
      </c>
      <c r="XC106" s="42">
        <v>98.868264914740806</v>
      </c>
      <c r="XD106" s="66"/>
      <c r="XE106" s="41">
        <v>3850.9139999874001</v>
      </c>
      <c r="XF106" s="42">
        <v>105.76319475700301</v>
      </c>
      <c r="XG106" s="66"/>
      <c r="XH106" s="41">
        <v>3957.28705061952</v>
      </c>
      <c r="XI106" s="42">
        <v>114.17475634577799</v>
      </c>
      <c r="XJ106" s="66"/>
      <c r="XK106" s="41">
        <v>4077.4041452516499</v>
      </c>
      <c r="XL106" s="42">
        <v>123.537008036817</v>
      </c>
      <c r="XN106" s="41">
        <v>5163.0182913042199</v>
      </c>
      <c r="XO106" s="42">
        <v>164.41211678866901</v>
      </c>
      <c r="XP106" s="66"/>
      <c r="XQ106" s="41">
        <v>5268.3791455842002</v>
      </c>
      <c r="XR106" s="42">
        <v>175.73095533789501</v>
      </c>
      <c r="XS106" s="66"/>
      <c r="XT106" s="41">
        <v>5411.4635901441497</v>
      </c>
      <c r="XU106" s="42">
        <v>189.553539670513</v>
      </c>
      <c r="XV106" s="66"/>
      <c r="XW106" s="41">
        <v>5572.9519099774097</v>
      </c>
      <c r="XX106" s="42">
        <v>205.01108556994001</v>
      </c>
      <c r="XZ106" s="41">
        <v>6717.8335436133302</v>
      </c>
      <c r="YA106" s="42">
        <v>246.38100524032399</v>
      </c>
      <c r="YB106" s="66"/>
      <c r="YC106" s="41">
        <v>6821.8943555348696</v>
      </c>
      <c r="YD106" s="42">
        <v>258.69413921366902</v>
      </c>
      <c r="YE106" s="66"/>
      <c r="YF106" s="41">
        <v>6959.6801434563904</v>
      </c>
      <c r="YG106" s="42">
        <v>276.29358819470502</v>
      </c>
      <c r="YH106" s="66"/>
      <c r="YI106" s="41">
        <v>7108.3387553779403</v>
      </c>
      <c r="YJ106" s="42">
        <v>294.98253608150299</v>
      </c>
      <c r="YK106" s="66"/>
      <c r="YL106" s="41">
        <v>7305.1885232210097</v>
      </c>
      <c r="YM106" s="42">
        <v>316.77052288508798</v>
      </c>
      <c r="YN106" s="66"/>
      <c r="YO106" s="41">
        <v>7525.8883999999998</v>
      </c>
      <c r="YP106" s="42">
        <v>341.13203695398403</v>
      </c>
      <c r="YR106" s="41">
        <v>8585.8807525945904</v>
      </c>
      <c r="YS106" s="42">
        <v>353.020532711984</v>
      </c>
      <c r="YT106" s="66"/>
      <c r="YU106" s="41">
        <v>8707.9947038353293</v>
      </c>
      <c r="YV106" s="42">
        <v>369.11969482070901</v>
      </c>
      <c r="YW106" s="66"/>
      <c r="YX106" s="41">
        <v>8868.98885307608</v>
      </c>
      <c r="YY106" s="42">
        <v>392.03156377248001</v>
      </c>
      <c r="YZ106" s="66"/>
      <c r="ZA106" s="41">
        <v>9042.49032931683</v>
      </c>
      <c r="ZB106" s="42">
        <v>416.43772968326101</v>
      </c>
      <c r="ZC106" s="66"/>
      <c r="ZD106" s="41">
        <v>9446.6279193539194</v>
      </c>
      <c r="ZE106" s="42">
        <v>418.777813782826</v>
      </c>
      <c r="ZF106" s="66"/>
      <c r="ZG106" s="41">
        <v>9502.7935596817206</v>
      </c>
      <c r="ZH106" s="42">
        <v>476.935189501575</v>
      </c>
      <c r="ZJ106" s="41">
        <v>10673.185996055199</v>
      </c>
      <c r="ZK106" s="42">
        <v>486.09350794893902</v>
      </c>
      <c r="ZL106" s="66"/>
      <c r="ZM106" s="41">
        <v>10813.9185732928</v>
      </c>
      <c r="ZN106" s="42">
        <v>506.464174738569</v>
      </c>
      <c r="ZO106" s="66"/>
      <c r="ZP106" s="41">
        <v>10998.686570530401</v>
      </c>
      <c r="ZQ106" s="42">
        <v>535.390738627666</v>
      </c>
      <c r="ZR106" s="66"/>
      <c r="ZS106" s="41">
        <v>11197.596397768</v>
      </c>
      <c r="ZT106" s="42">
        <v>566.24889076633201</v>
      </c>
      <c r="ZU106" s="66"/>
      <c r="ZV106" s="41">
        <v>11429.6976250056</v>
      </c>
      <c r="ZW106" s="42">
        <v>602.41436908216201</v>
      </c>
      <c r="ZX106" s="66"/>
      <c r="ZY106" s="41">
        <v>11725.9437183235</v>
      </c>
      <c r="ZZ106" s="42">
        <v>643.04813872781995</v>
      </c>
      <c r="AAB106" s="41">
        <v>12931.394425312101</v>
      </c>
      <c r="AAC106" s="42">
        <v>655.730833882517</v>
      </c>
      <c r="AAD106" s="66"/>
      <c r="AAE106" s="41">
        <v>13062.8108293121</v>
      </c>
      <c r="AAF106" s="42">
        <v>683.14976946081504</v>
      </c>
      <c r="AAG106" s="66"/>
      <c r="AAH106" s="41">
        <v>13284.7774702242</v>
      </c>
      <c r="AAI106" s="42">
        <v>722.00914825939606</v>
      </c>
      <c r="AAJ106" s="66"/>
      <c r="AAK106" s="41">
        <v>13757.042537114399</v>
      </c>
      <c r="AAL106" s="42">
        <v>718.55602461169497</v>
      </c>
      <c r="AAM106" s="66"/>
      <c r="AAN106" s="41">
        <v>13843.836556960499</v>
      </c>
      <c r="AAO106" s="42">
        <v>812.23783527394005</v>
      </c>
      <c r="AAP106" s="66"/>
      <c r="AAQ106" s="41">
        <v>14158.468406207599</v>
      </c>
      <c r="AAR106" s="42">
        <v>867.01734603077796</v>
      </c>
      <c r="AAT106" s="91">
        <v>3158.8342626837102</v>
      </c>
      <c r="AAU106" s="92">
        <v>75.086514586727702</v>
      </c>
      <c r="AAV106" s="80"/>
      <c r="AAW106" s="91">
        <v>3277.5206579190299</v>
      </c>
      <c r="AAX106" s="92">
        <v>74.642696136900398</v>
      </c>
      <c r="AAY106" s="80"/>
      <c r="AAZ106" s="91">
        <v>3361.1457428665999</v>
      </c>
      <c r="ABA106" s="92">
        <v>79.071416775382104</v>
      </c>
      <c r="ABB106" s="80"/>
      <c r="ABC106" s="91">
        <v>3653.4482499862802</v>
      </c>
      <c r="ABD106" s="92">
        <v>86.597679529101995</v>
      </c>
      <c r="ABF106" s="110">
        <v>3817.8359645967898</v>
      </c>
      <c r="ABG106" s="111">
        <v>108.70545552173201</v>
      </c>
      <c r="ABH106" s="99"/>
      <c r="ABI106" s="110">
        <v>3958.5550546971399</v>
      </c>
      <c r="ABJ106" s="111">
        <v>107.954725018785</v>
      </c>
      <c r="ABK106" s="99"/>
      <c r="ABL106" s="110">
        <v>3991.0259590380401</v>
      </c>
      <c r="ABM106" s="111">
        <v>120.777097974806</v>
      </c>
      <c r="ABN106" s="99"/>
      <c r="ABO106" s="110">
        <v>4494.5524657341102</v>
      </c>
      <c r="ABP106" s="111">
        <v>118.28815578087401</v>
      </c>
      <c r="ABR106" s="129">
        <v>4774.8514425501899</v>
      </c>
      <c r="ABS106" s="130">
        <v>154.379362695758</v>
      </c>
      <c r="ABT106" s="118"/>
      <c r="ABU106" s="129">
        <v>4942.4026308407401</v>
      </c>
      <c r="ABV106" s="130">
        <v>152.83278142563799</v>
      </c>
      <c r="ABW106" s="118"/>
      <c r="ABX106" s="129">
        <v>5056.6794482860996</v>
      </c>
      <c r="ABY106" s="130">
        <v>161.14849705145701</v>
      </c>
      <c r="ABZ106" s="118"/>
      <c r="ACA106" s="129">
        <v>5567.8401000000003</v>
      </c>
      <c r="ACB106" s="130">
        <v>166.28175859316099</v>
      </c>
      <c r="ACD106" s="148">
        <v>5833.6494413492901</v>
      </c>
      <c r="ACE106" s="149">
        <v>215.21391751826201</v>
      </c>
      <c r="ACF106" s="137"/>
      <c r="ACG106" s="148">
        <v>5947.5523558704799</v>
      </c>
      <c r="ACH106" s="149">
        <v>225.504805253548</v>
      </c>
      <c r="ACI106" s="137"/>
      <c r="ACJ106" s="148">
        <v>6084.4731423916701</v>
      </c>
      <c r="ACK106" s="149">
        <v>238.04088790082801</v>
      </c>
      <c r="ACL106" s="137"/>
      <c r="ACM106" s="148">
        <v>6344.8611563937302</v>
      </c>
      <c r="ACN106" s="149">
        <v>238.58749623127301</v>
      </c>
      <c r="ACP106" s="167">
        <v>7374.3098803339999</v>
      </c>
      <c r="ACQ106" s="168">
        <v>298.42572695419898</v>
      </c>
      <c r="ACR106" s="156"/>
      <c r="ACS106" s="167">
        <v>7502.8636139262999</v>
      </c>
      <c r="ACT106" s="168">
        <v>311.854765399705</v>
      </c>
      <c r="ACU106" s="156"/>
      <c r="ACV106" s="167">
        <v>7791.5462177605104</v>
      </c>
      <c r="ACW106" s="168">
        <v>310.81403481117599</v>
      </c>
      <c r="ACX106" s="156"/>
      <c r="ACY106" s="167">
        <v>7987.3354831714796</v>
      </c>
      <c r="ACZ106" s="168">
        <v>328.71099122569802</v>
      </c>
      <c r="ADB106" s="186">
        <v>10072.3522024458</v>
      </c>
      <c r="ADC106" s="187">
        <v>493.00356949322997</v>
      </c>
      <c r="ADD106" s="175"/>
      <c r="ADE106" s="186">
        <v>10244.425940778099</v>
      </c>
      <c r="ADF106" s="187">
        <v>514.83535356191499</v>
      </c>
      <c r="ADG106" s="175"/>
      <c r="ADH106" s="186">
        <v>10466.641798242899</v>
      </c>
      <c r="ADI106" s="187">
        <v>542.00300005402596</v>
      </c>
      <c r="ADJ106" s="175"/>
      <c r="ADK106" s="186">
        <v>10895.4588</v>
      </c>
      <c r="ADL106" s="187">
        <v>541.89517411977795</v>
      </c>
      <c r="ADN106" s="205">
        <v>13087.002559197599</v>
      </c>
      <c r="ADO106" s="206">
        <v>743.04167430659095</v>
      </c>
      <c r="ADP106" s="194"/>
      <c r="ADQ106" s="205">
        <v>13451.9625886295</v>
      </c>
      <c r="ADR106" s="206">
        <v>725.49403642629397</v>
      </c>
      <c r="ADS106" s="194"/>
      <c r="ADT106" s="205">
        <v>13475.8152348273</v>
      </c>
      <c r="ADU106" s="206">
        <v>800.54772346033496</v>
      </c>
      <c r="ADV106" s="194"/>
      <c r="ADW106" s="205">
        <v>13717.6051854422</v>
      </c>
      <c r="ADX106" s="206">
        <v>836.59823392750798</v>
      </c>
      <c r="ADY106" s="194"/>
      <c r="ADZ106" s="205">
        <v>14251.765166925799</v>
      </c>
      <c r="AEA106" s="206">
        <v>832.45303929819204</v>
      </c>
      <c r="AEB106" s="194"/>
      <c r="AEC106" s="205">
        <v>14607.818719999999</v>
      </c>
      <c r="AED106" s="206">
        <v>878.68862382813495</v>
      </c>
      <c r="AEF106" s="224">
        <v>16565.529620976002</v>
      </c>
      <c r="AEG106" s="225">
        <v>1066.2512753972701</v>
      </c>
      <c r="AEH106" s="213"/>
      <c r="AEI106" s="224">
        <v>16755.399790815802</v>
      </c>
      <c r="AEJ106" s="225">
        <v>1097.5622548782001</v>
      </c>
      <c r="AEK106" s="213"/>
      <c r="AEL106" s="224">
        <v>17012.099341855701</v>
      </c>
      <c r="AEM106" s="225">
        <v>1141.29549588026</v>
      </c>
      <c r="AEN106" s="213"/>
      <c r="AEO106" s="224">
        <v>17557.371936703901</v>
      </c>
      <c r="AEP106" s="225">
        <v>1124.39774911786</v>
      </c>
      <c r="AEQ106" s="213"/>
      <c r="AER106" s="224">
        <v>17920.6629169484</v>
      </c>
      <c r="AES106" s="225">
        <v>1178.0184927187699</v>
      </c>
      <c r="AET106" s="213"/>
      <c r="AEU106" s="224">
        <v>18305.2419110706</v>
      </c>
      <c r="AEV106" s="225">
        <v>1237.37414517714</v>
      </c>
      <c r="AEX106" s="243">
        <v>20728.9918278267</v>
      </c>
      <c r="AEY106" s="244">
        <v>1391.03202027979</v>
      </c>
      <c r="AEZ106" s="232"/>
      <c r="AFA106" s="243">
        <v>20653.159786788299</v>
      </c>
      <c r="AFB106" s="244">
        <v>1509.72991264862</v>
      </c>
      <c r="AFC106" s="232"/>
      <c r="AFD106" s="243">
        <v>21253.629415985801</v>
      </c>
      <c r="AFE106" s="244">
        <v>1480.9893071699801</v>
      </c>
      <c r="AFF106" s="232"/>
      <c r="AFG106" s="243">
        <v>21578.8641140654</v>
      </c>
      <c r="AFH106" s="244">
        <v>1537.33215148106</v>
      </c>
      <c r="AFI106" s="232"/>
      <c r="AFJ106" s="243">
        <v>21624.967063809901</v>
      </c>
      <c r="AFK106" s="244">
        <v>1694.6305448400799</v>
      </c>
      <c r="AFL106" s="232"/>
      <c r="AFM106" s="243">
        <v>22424.0272</v>
      </c>
      <c r="AFN106" s="244">
        <v>1680.4684061057501</v>
      </c>
      <c r="AFP106" s="263">
        <v>25071.5460838701</v>
      </c>
      <c r="AFQ106" s="264">
        <v>1873.3091252112399</v>
      </c>
      <c r="AFR106" s="251"/>
      <c r="AFS106" s="263">
        <v>24947.111270985901</v>
      </c>
      <c r="AFT106" s="264">
        <v>2031.07574408243</v>
      </c>
      <c r="AFU106" s="251"/>
      <c r="AFV106" s="263">
        <v>25669.848368316201</v>
      </c>
      <c r="AFW106" s="264">
        <v>1992.0121618734299</v>
      </c>
      <c r="AFX106" s="251"/>
      <c r="AFY106" s="263">
        <v>26060.3358431624</v>
      </c>
      <c r="AFZ106" s="264">
        <v>2067.5225119421998</v>
      </c>
      <c r="AGA106" s="251"/>
      <c r="AGB106" s="263">
        <v>26148.215421854002</v>
      </c>
      <c r="AGC106" s="264">
        <v>2281.0165338347001</v>
      </c>
      <c r="AGD106" s="251"/>
      <c r="AGE106" s="263">
        <v>27075.149600000001</v>
      </c>
      <c r="AGF106" s="264">
        <v>2259.5097893155298</v>
      </c>
      <c r="AGH106" s="41"/>
      <c r="AGI106" s="42"/>
      <c r="AGK106" s="41"/>
      <c r="AGL106" s="42"/>
      <c r="AGN106" s="41"/>
      <c r="AGO106" s="42"/>
      <c r="AGQ106" s="41"/>
      <c r="AGR106" s="42"/>
      <c r="AGT106" s="41"/>
      <c r="AGU106" s="42"/>
      <c r="AGW106" s="41"/>
      <c r="AGX106" s="42"/>
      <c r="AGZ106" s="41"/>
      <c r="AHA106" s="42"/>
      <c r="AHC106" s="41"/>
      <c r="AHD106" s="42"/>
      <c r="AHF106" s="41"/>
      <c r="AHG106" s="42"/>
      <c r="AHI106" s="41"/>
      <c r="AHJ106" s="42"/>
      <c r="AHL106" s="41"/>
      <c r="AHM106" s="42"/>
      <c r="AHO106" s="41"/>
      <c r="AHP106" s="42"/>
      <c r="AHR106" s="41"/>
      <c r="AHS106" s="42"/>
      <c r="AHU106" s="41"/>
      <c r="AHV106" s="42"/>
      <c r="AHX106" s="41"/>
      <c r="AHY106" s="42"/>
      <c r="AIA106" s="41"/>
      <c r="AIB106" s="42"/>
      <c r="AID106" s="41"/>
      <c r="AIE106" s="42"/>
      <c r="AIG106" s="41"/>
      <c r="AIH106" s="42"/>
      <c r="AIJ106" s="41"/>
      <c r="AIK106" s="42"/>
      <c r="AIM106" s="41"/>
      <c r="AIN106" s="42"/>
      <c r="AIP106" s="41"/>
      <c r="AIQ106" s="42"/>
      <c r="AIS106" s="41"/>
      <c r="AIT106" s="42"/>
      <c r="AIV106" s="41"/>
      <c r="AIW106" s="42"/>
      <c r="AIY106" s="41"/>
      <c r="AIZ106" s="42"/>
      <c r="AJB106" s="41"/>
      <c r="AJC106" s="42"/>
      <c r="AJE106" s="41"/>
      <c r="AJF106" s="42"/>
      <c r="AJH106" s="41"/>
      <c r="AJI106" s="42"/>
      <c r="AJK106" s="41"/>
      <c r="AJL106" s="42"/>
      <c r="AJN106" s="41"/>
      <c r="AJO106" s="42"/>
      <c r="AJQ106" s="41"/>
      <c r="AJR106" s="42"/>
      <c r="AJT106" s="41"/>
      <c r="AJU106" s="42"/>
      <c r="AJW106" s="41"/>
      <c r="AJX106" s="42"/>
      <c r="AJZ106" s="41"/>
      <c r="AKA106" s="42"/>
      <c r="AKC106" s="41"/>
      <c r="AKD106" s="42"/>
      <c r="AKF106" s="41"/>
      <c r="AKG106" s="42"/>
      <c r="AKI106" s="41"/>
      <c r="AKJ106" s="42"/>
      <c r="AKL106" s="41"/>
      <c r="AKM106" s="42"/>
      <c r="AKN106" s="66"/>
      <c r="AKO106" s="41"/>
      <c r="AKP106" s="42"/>
      <c r="AKQ106" s="66"/>
      <c r="AKR106" s="41"/>
      <c r="AKS106" s="42"/>
      <c r="AKU106" s="41"/>
      <c r="AKV106" s="42"/>
      <c r="AKW106" s="66"/>
      <c r="AKX106" s="41"/>
      <c r="AKY106" s="42"/>
      <c r="AKZ106" s="66"/>
      <c r="ALA106" s="41"/>
      <c r="ALB106" s="42"/>
      <c r="ALD106" s="41"/>
      <c r="ALE106" s="42"/>
      <c r="ALF106" s="66"/>
      <c r="ALG106" s="41"/>
      <c r="ALH106" s="42"/>
      <c r="ALI106" s="66"/>
      <c r="ALJ106" s="41"/>
      <c r="ALK106" s="42"/>
      <c r="ALM106" s="41"/>
      <c r="ALN106" s="42"/>
      <c r="ALO106" s="66"/>
      <c r="ALP106" s="41"/>
      <c r="ALQ106" s="42"/>
      <c r="ALR106" s="66"/>
      <c r="ALS106" s="41"/>
      <c r="ALT106" s="42"/>
      <c r="ALV106" s="41"/>
      <c r="ALW106" s="42"/>
      <c r="ALX106" s="66"/>
      <c r="ALY106" s="41"/>
      <c r="ALZ106" s="42"/>
      <c r="AMA106" s="66"/>
      <c r="AMB106" s="41"/>
      <c r="AMC106" s="42"/>
      <c r="AME106" s="41"/>
      <c r="AMF106" s="42"/>
      <c r="AMG106" s="66"/>
      <c r="AMH106" s="41"/>
      <c r="AMI106" s="42"/>
      <c r="AMJ106" s="66"/>
      <c r="AMK106" s="41"/>
      <c r="AML106" s="42"/>
      <c r="AMN106" s="41"/>
      <c r="AMO106" s="42"/>
      <c r="AMP106" s="66"/>
      <c r="AMQ106" s="41"/>
      <c r="AMR106" s="42"/>
      <c r="AMS106" s="66"/>
      <c r="AMT106" s="41"/>
      <c r="AMU106" s="42"/>
      <c r="AMW106" s="41"/>
      <c r="AMX106" s="42"/>
      <c r="AMY106" s="66"/>
      <c r="AMZ106" s="41"/>
      <c r="ANA106" s="42"/>
      <c r="ANB106" s="66"/>
      <c r="ANC106" s="41"/>
      <c r="AND106" s="42"/>
      <c r="ANF106" s="41"/>
      <c r="ANG106" s="42"/>
      <c r="ANH106" s="66"/>
      <c r="ANI106" s="41"/>
      <c r="ANJ106" s="42"/>
      <c r="ANK106" s="66"/>
      <c r="ANL106" s="41"/>
      <c r="ANM106" s="42"/>
      <c r="ANO106" s="41"/>
      <c r="ANP106" s="42"/>
      <c r="ANQ106" s="66"/>
      <c r="ANR106" s="41"/>
      <c r="ANS106" s="42"/>
      <c r="ANT106" s="66"/>
      <c r="ANU106" s="41"/>
      <c r="ANV106" s="42"/>
      <c r="ANX106" s="41"/>
      <c r="ANY106" s="42"/>
      <c r="ANZ106" s="66"/>
      <c r="AOA106" s="41"/>
      <c r="AOB106" s="42"/>
      <c r="AOC106" s="66"/>
      <c r="AOD106" s="41"/>
      <c r="AOE106" s="42"/>
      <c r="AOG106" s="41"/>
      <c r="AOH106" s="42"/>
      <c r="AOI106" s="66"/>
      <c r="AOJ106" s="41"/>
      <c r="AOK106" s="42"/>
      <c r="AOL106" s="66"/>
      <c r="AOM106" s="41"/>
      <c r="AON106" s="42"/>
      <c r="AOP106" s="41"/>
      <c r="AOQ106" s="42"/>
      <c r="AOS106" s="41"/>
      <c r="AOT106" s="42"/>
      <c r="AOV106" s="41"/>
      <c r="AOW106" s="42"/>
      <c r="AOY106" s="41"/>
      <c r="AOZ106" s="42"/>
      <c r="APB106" s="41"/>
      <c r="APC106" s="42"/>
      <c r="APE106" s="41"/>
      <c r="APF106" s="42"/>
      <c r="APH106" s="41"/>
      <c r="API106" s="42"/>
      <c r="APK106" s="41"/>
      <c r="APL106" s="42"/>
      <c r="APN106" s="41"/>
      <c r="APO106" s="42"/>
      <c r="APQ106" s="41"/>
      <c r="APR106" s="42"/>
      <c r="APT106" s="41"/>
      <c r="APU106" s="42"/>
      <c r="APW106" s="41"/>
      <c r="APX106" s="42"/>
      <c r="APZ106" s="41"/>
      <c r="AQA106" s="42"/>
      <c r="AQC106" s="41"/>
      <c r="AQD106" s="42"/>
      <c r="AQF106" s="41"/>
      <c r="AQG106" s="42"/>
      <c r="AQI106" s="41"/>
      <c r="AQJ106" s="42"/>
      <c r="AQL106" s="41"/>
      <c r="AQM106" s="42"/>
      <c r="AQO106" s="41"/>
      <c r="AQP106" s="42"/>
      <c r="AQR106" s="41"/>
      <c r="AQS106" s="42"/>
      <c r="AQU106" s="41"/>
      <c r="AQV106" s="42"/>
      <c r="AQX106" s="41"/>
      <c r="AQY106" s="42"/>
      <c r="ARA106" s="41"/>
      <c r="ARB106" s="42"/>
      <c r="ARD106" s="41"/>
      <c r="ARE106" s="42"/>
      <c r="ARG106" s="41"/>
      <c r="ARH106" s="42"/>
      <c r="ARJ106" s="41"/>
      <c r="ARK106" s="42"/>
      <c r="ARM106" s="41"/>
      <c r="ARN106" s="42"/>
      <c r="ARP106" s="41"/>
      <c r="ARQ106" s="42"/>
      <c r="ARS106" s="41"/>
      <c r="ART106" s="42"/>
      <c r="ARV106" s="41"/>
      <c r="ARW106" s="42"/>
      <c r="ARY106" s="41"/>
      <c r="ARZ106" s="42"/>
      <c r="ASB106" s="41"/>
      <c r="ASC106" s="42"/>
      <c r="ASE106" s="41"/>
      <c r="ASF106" s="42"/>
      <c r="ASH106" s="41"/>
      <c r="ASI106" s="42"/>
      <c r="ASK106" s="41"/>
      <c r="ASL106" s="42"/>
      <c r="ASN106" s="41"/>
      <c r="ASO106" s="42"/>
      <c r="ASQ106" s="41"/>
      <c r="ASR106" s="42"/>
      <c r="AST106" s="41"/>
      <c r="ASU106" s="42"/>
      <c r="ASW106" s="41"/>
      <c r="ASX106" s="42"/>
      <c r="ASZ106" s="41"/>
      <c r="ATA106" s="42"/>
      <c r="ATC106" s="41"/>
      <c r="ATD106" s="42"/>
      <c r="ATF106" s="41"/>
      <c r="ATG106" s="42"/>
      <c r="ATI106" s="41"/>
      <c r="ATJ106" s="42"/>
      <c r="ATL106" s="41"/>
      <c r="ATM106" s="42"/>
      <c r="ATO106" s="41"/>
      <c r="ATP106" s="42"/>
      <c r="ATR106" s="41"/>
      <c r="ATS106" s="42"/>
      <c r="ATU106" s="41"/>
      <c r="ATV106" s="42"/>
      <c r="ATX106" s="41"/>
      <c r="ATY106" s="42"/>
      <c r="AUA106" s="41"/>
      <c r="AUB106" s="42"/>
      <c r="AUD106" s="41"/>
      <c r="AUE106" s="42"/>
      <c r="AUG106" s="41"/>
      <c r="AUH106" s="42"/>
      <c r="AUJ106" s="41"/>
      <c r="AUK106" s="42"/>
      <c r="AUM106" s="41"/>
      <c r="AUN106" s="42"/>
      <c r="AUP106" s="41"/>
      <c r="AUQ106" s="42"/>
      <c r="AUS106" s="41"/>
      <c r="AUT106" s="42"/>
      <c r="AUV106" s="41"/>
      <c r="AUW106" s="42"/>
      <c r="AUY106" s="41"/>
      <c r="AUZ106" s="42"/>
      <c r="AVB106" s="41"/>
      <c r="AVC106" s="42"/>
      <c r="AVE106" s="41"/>
      <c r="AVF106" s="42"/>
      <c r="AVH106" s="41"/>
      <c r="AVI106" s="42"/>
      <c r="AVK106" s="41"/>
      <c r="AVL106" s="42"/>
      <c r="AVN106" s="41"/>
      <c r="AVO106" s="42"/>
      <c r="AVQ106" s="41"/>
      <c r="AVR106" s="42"/>
      <c r="AVT106" s="41"/>
      <c r="AVU106" s="42"/>
      <c r="AVW106" s="41"/>
      <c r="AVX106" s="42"/>
      <c r="AVZ106" s="41"/>
      <c r="AWA106" s="42"/>
      <c r="AWC106" s="41"/>
      <c r="AWD106" s="42"/>
      <c r="AWF106" s="41"/>
      <c r="AWG106" s="42"/>
      <c r="AWH106" s="66"/>
      <c r="AWI106" s="41"/>
      <c r="AWJ106" s="42"/>
      <c r="AWK106" s="66"/>
      <c r="AWL106" s="41"/>
      <c r="AWM106" s="42"/>
      <c r="AWO106" s="41"/>
      <c r="AWP106" s="42"/>
      <c r="AWQ106" s="66"/>
      <c r="AWR106" s="41"/>
      <c r="AWS106" s="42"/>
      <c r="AWT106" s="66"/>
      <c r="AWU106" s="41"/>
      <c r="AWV106" s="42"/>
      <c r="AWX106" s="41"/>
      <c r="AWY106" s="42"/>
      <c r="AWZ106" s="66"/>
      <c r="AXA106" s="41"/>
      <c r="AXB106" s="42"/>
      <c r="AXC106" s="66"/>
      <c r="AXD106" s="41"/>
      <c r="AXE106" s="42"/>
      <c r="AXG106" s="41"/>
      <c r="AXH106" s="42"/>
      <c r="AXI106" s="66"/>
      <c r="AXJ106" s="41"/>
      <c r="AXK106" s="42"/>
      <c r="AXL106" s="66"/>
      <c r="AXM106" s="41"/>
      <c r="AXN106" s="42"/>
      <c r="AXP106" s="41"/>
      <c r="AXQ106" s="42"/>
      <c r="AXR106" s="66"/>
      <c r="AXS106" s="41"/>
      <c r="AXT106" s="42"/>
      <c r="AXU106" s="66"/>
      <c r="AXV106" s="41"/>
      <c r="AXW106" s="42"/>
      <c r="AXY106" s="41"/>
      <c r="AXZ106" s="42"/>
      <c r="AYA106" s="66"/>
      <c r="AYB106" s="41"/>
      <c r="AYC106" s="42"/>
      <c r="AYD106" s="66"/>
      <c r="AYE106" s="41"/>
      <c r="AYF106" s="42"/>
      <c r="AYH106" s="41"/>
      <c r="AYI106" s="42"/>
      <c r="AYJ106" s="66"/>
      <c r="AYK106" s="41"/>
      <c r="AYL106" s="42"/>
      <c r="AYM106" s="66"/>
      <c r="AYN106" s="41"/>
      <c r="AYO106" s="42"/>
      <c r="AYQ106" s="41"/>
      <c r="AYR106" s="42"/>
      <c r="AYS106" s="66"/>
      <c r="AYT106" s="41"/>
      <c r="AYU106" s="42"/>
      <c r="AYV106" s="66"/>
      <c r="AYW106" s="41"/>
      <c r="AYX106" s="42"/>
      <c r="AYZ106" s="41"/>
      <c r="AZA106" s="42"/>
      <c r="AZB106" s="66"/>
      <c r="AZC106" s="41"/>
      <c r="AZD106" s="42"/>
      <c r="AZE106" s="66"/>
      <c r="AZF106" s="41"/>
      <c r="AZG106" s="42"/>
      <c r="AZI106" s="41"/>
      <c r="AZJ106" s="42"/>
      <c r="AZK106" s="66"/>
      <c r="AZL106" s="41"/>
      <c r="AZM106" s="42"/>
      <c r="AZN106" s="66"/>
      <c r="AZO106" s="41"/>
      <c r="AZP106" s="42"/>
      <c r="AZR106" s="41"/>
      <c r="AZS106" s="42"/>
      <c r="AZT106" s="66"/>
      <c r="AZU106" s="41"/>
      <c r="AZV106" s="42"/>
      <c r="AZW106" s="66"/>
      <c r="AZX106" s="41"/>
      <c r="AZY106" s="42"/>
    </row>
    <row r="107" spans="2:1377" x14ac:dyDescent="0.15">
      <c r="B107" s="41">
        <v>885.67580291631896</v>
      </c>
      <c r="C107" s="42">
        <v>14.3229893956326</v>
      </c>
      <c r="E107" s="41">
        <v>913.13710975865899</v>
      </c>
      <c r="F107" s="42">
        <v>15.4155901130868</v>
      </c>
      <c r="H107" s="41">
        <v>966.15203686450604</v>
      </c>
      <c r="I107" s="42">
        <v>15.6970661695945</v>
      </c>
      <c r="J107" s="66"/>
      <c r="K107" s="41">
        <v>1075.4030255083201</v>
      </c>
      <c r="L107" s="42">
        <v>17.267472268861798</v>
      </c>
      <c r="N107" s="41">
        <v>1080.2419776250499</v>
      </c>
      <c r="O107" s="42">
        <v>21.141620411163601</v>
      </c>
      <c r="P107" s="66"/>
      <c r="Q107" s="41">
        <v>1113.0598000595401</v>
      </c>
      <c r="R107" s="42">
        <v>22.734975601074598</v>
      </c>
      <c r="S107" s="66"/>
      <c r="T107" s="41">
        <v>1151.38690249403</v>
      </c>
      <c r="U107" s="42">
        <v>24.677267126740599</v>
      </c>
      <c r="V107" s="66"/>
      <c r="W107" s="41">
        <v>1312.4638330467501</v>
      </c>
      <c r="X107" s="42">
        <v>25.568751535995801</v>
      </c>
      <c r="Z107" s="41">
        <v>1375.5434386096299</v>
      </c>
      <c r="AA107" s="42">
        <v>30.071631342399499</v>
      </c>
      <c r="AB107" s="66"/>
      <c r="AC107" s="41">
        <v>1415.15691461601</v>
      </c>
      <c r="AD107" s="42">
        <v>32.176569431494499</v>
      </c>
      <c r="AE107" s="66"/>
      <c r="AF107" s="41">
        <v>1461.2715106224</v>
      </c>
      <c r="AG107" s="42">
        <v>34.739890720800098</v>
      </c>
      <c r="AH107" s="66"/>
      <c r="AI107" s="41">
        <v>1612.52015870133</v>
      </c>
      <c r="AJ107" s="42">
        <v>38.308545074292397</v>
      </c>
      <c r="AL107" s="41">
        <v>1673.12412712428</v>
      </c>
      <c r="AM107" s="42">
        <v>42.208086541870202</v>
      </c>
      <c r="AN107" s="66"/>
      <c r="AO107" s="41">
        <v>1721.96460004138</v>
      </c>
      <c r="AP107" s="42">
        <v>45.265017091334599</v>
      </c>
      <c r="AQ107" s="66"/>
      <c r="AR107" s="41">
        <v>1778.86747295848</v>
      </c>
      <c r="AS107" s="42">
        <v>48.992825252526899</v>
      </c>
      <c r="AT107" s="66"/>
      <c r="AU107" s="41">
        <v>1842.7606333314</v>
      </c>
      <c r="AV107" s="42">
        <v>53.129126181146397</v>
      </c>
      <c r="AX107" s="41">
        <v>2142.65072399991</v>
      </c>
      <c r="AY107" s="42">
        <v>58.101328017179199</v>
      </c>
      <c r="AZ107" s="66"/>
      <c r="BA107" s="41">
        <v>2191.4643953159698</v>
      </c>
      <c r="BB107" s="42">
        <v>62.150612779979802</v>
      </c>
      <c r="BC107" s="66"/>
      <c r="BD107" s="41">
        <v>2261.6472579480901</v>
      </c>
      <c r="BE107" s="42">
        <v>67.090868523635905</v>
      </c>
      <c r="BF107" s="66"/>
      <c r="BG107" s="41">
        <v>2340.3456551509898</v>
      </c>
      <c r="BH107" s="42">
        <v>72.588989738641004</v>
      </c>
      <c r="BJ107" s="41">
        <v>2939.2968343155599</v>
      </c>
      <c r="BK107" s="42">
        <v>96.621483844859497</v>
      </c>
      <c r="BL107" s="66"/>
      <c r="BM107" s="41">
        <v>3005.18746459554</v>
      </c>
      <c r="BN107" s="42">
        <v>103.268892044024</v>
      </c>
      <c r="BO107" s="66"/>
      <c r="BP107" s="41">
        <v>3100.0183251555</v>
      </c>
      <c r="BQ107" s="42">
        <v>111.387183568423</v>
      </c>
      <c r="BR107" s="66"/>
      <c r="BS107" s="41">
        <v>3206.2841880896599</v>
      </c>
      <c r="BT107" s="42">
        <v>120.46480421849201</v>
      </c>
      <c r="BV107" s="41">
        <v>3833.8093247000602</v>
      </c>
      <c r="BW107" s="42">
        <v>144.80096204184301</v>
      </c>
      <c r="BX107" s="66"/>
      <c r="BY107" s="41">
        <v>3901.1721606216001</v>
      </c>
      <c r="BZ107" s="42">
        <v>152.032702599261</v>
      </c>
      <c r="CA107" s="66"/>
      <c r="CB107" s="41">
        <v>3987.9321165431302</v>
      </c>
      <c r="CC107" s="42">
        <v>162.36869009772701</v>
      </c>
      <c r="CD107" s="66"/>
      <c r="CE107" s="41">
        <v>4081.3653524646802</v>
      </c>
      <c r="CF107" s="42">
        <v>173.343890223822</v>
      </c>
      <c r="CG107" s="66"/>
      <c r="CH107" s="41">
        <v>4212.5595043077501</v>
      </c>
      <c r="CI107" s="42">
        <v>186.13959915701199</v>
      </c>
      <c r="CJ107" s="66"/>
      <c r="CK107" s="41">
        <v>4396.7795435231301</v>
      </c>
      <c r="CL107" s="42">
        <v>195.49530611630999</v>
      </c>
      <c r="CN107" s="41">
        <v>4955.0130081493098</v>
      </c>
      <c r="CO107" s="42">
        <v>207.492430212469</v>
      </c>
      <c r="CP107" s="66"/>
      <c r="CQ107" s="41">
        <v>5035.8417363900398</v>
      </c>
      <c r="CR107" s="42">
        <v>216.947986553927</v>
      </c>
      <c r="CS107" s="66"/>
      <c r="CT107" s="41">
        <v>5139.4318246308003</v>
      </c>
      <c r="CU107" s="42">
        <v>230.404091228467</v>
      </c>
      <c r="CV107" s="66"/>
      <c r="CW107" s="41">
        <v>5250.8047528715397</v>
      </c>
      <c r="CX107" s="42">
        <v>244.737017496687</v>
      </c>
      <c r="CY107" s="66"/>
      <c r="CZ107" s="41">
        <v>5516.0997240752804</v>
      </c>
      <c r="DA107" s="42">
        <v>245.12653071176999</v>
      </c>
      <c r="DB107" s="66"/>
      <c r="DC107" s="41">
        <v>5596.2003999999897</v>
      </c>
      <c r="DD107" s="42">
        <v>273.81568930694601</v>
      </c>
      <c r="DF107" s="41">
        <v>6212.6874764704799</v>
      </c>
      <c r="DG107" s="42">
        <v>285.72908136855</v>
      </c>
      <c r="DH107" s="66"/>
      <c r="DI107" s="41">
        <v>6307.5475837081003</v>
      </c>
      <c r="DJ107" s="42">
        <v>297.69367340368399</v>
      </c>
      <c r="DK107" s="66"/>
      <c r="DL107" s="41">
        <v>6428.5332909457002</v>
      </c>
      <c r="DM107" s="42">
        <v>314.68243383239701</v>
      </c>
      <c r="DN107" s="66"/>
      <c r="DO107" s="41">
        <v>6679.2630198960996</v>
      </c>
      <c r="DP107" s="42">
        <v>311.97699657862199</v>
      </c>
      <c r="DQ107" s="66"/>
      <c r="DR107" s="41">
        <v>6708.4431054208799</v>
      </c>
      <c r="DS107" s="42">
        <v>354.04252061247797</v>
      </c>
      <c r="DT107" s="66"/>
      <c r="DU107" s="41">
        <v>6959.0865113633099</v>
      </c>
      <c r="DV107" s="42">
        <v>369.763578630989</v>
      </c>
      <c r="DX107" s="41">
        <v>7542.9217269806204</v>
      </c>
      <c r="DY107" s="42">
        <v>385.43232410931199</v>
      </c>
      <c r="DZ107" s="66"/>
      <c r="EA107" s="41">
        <v>7619.2911669806199</v>
      </c>
      <c r="EB107" s="42">
        <v>401.53276734778399</v>
      </c>
      <c r="EC107" s="66"/>
      <c r="ED107" s="41">
        <v>7764.71905989272</v>
      </c>
      <c r="EE107" s="42">
        <v>424.355178838538</v>
      </c>
      <c r="EF107" s="66"/>
      <c r="EG107" s="41">
        <v>8066.5749115411199</v>
      </c>
      <c r="EH107" s="42">
        <v>420.631359742212</v>
      </c>
      <c r="EI107" s="66"/>
      <c r="EJ107" s="41">
        <v>8142.4566586290002</v>
      </c>
      <c r="EK107" s="42">
        <v>477.34660724327102</v>
      </c>
      <c r="EL107" s="66"/>
      <c r="EM107" s="41">
        <v>8402.3652764306808</v>
      </c>
      <c r="EN107" s="42">
        <v>498.57862371847301</v>
      </c>
      <c r="EP107" s="41">
        <v>2124.1929450509801</v>
      </c>
      <c r="EQ107" s="42">
        <v>27.818633717769401</v>
      </c>
      <c r="ER107" s="66"/>
      <c r="ES107" s="41">
        <v>2186.1662518933199</v>
      </c>
      <c r="ET107" s="42">
        <v>29.7112397331537</v>
      </c>
      <c r="EU107" s="66"/>
      <c r="EV107" s="41">
        <v>2260.4649987356602</v>
      </c>
      <c r="EW107" s="42">
        <v>32.018901881477198</v>
      </c>
      <c r="EX107" s="66"/>
      <c r="EY107" s="41">
        <v>2484.4268000000002</v>
      </c>
      <c r="EZ107" s="42">
        <v>35.017659901428502</v>
      </c>
      <c r="FB107" s="41">
        <v>2572.6795243710999</v>
      </c>
      <c r="FC107" s="42">
        <v>41.093849327039202</v>
      </c>
      <c r="FD107" s="66"/>
      <c r="FE107" s="41">
        <v>2645.7613468055902</v>
      </c>
      <c r="FF107" s="42">
        <v>43.858495578660303</v>
      </c>
      <c r="FG107" s="66"/>
      <c r="FH107" s="41">
        <v>2733.3124492400798</v>
      </c>
      <c r="FI107" s="42">
        <v>47.231017568608401</v>
      </c>
      <c r="FJ107" s="66"/>
      <c r="FK107" s="41">
        <v>3011.4085756986601</v>
      </c>
      <c r="FL107" s="42">
        <v>51.9136424801559</v>
      </c>
      <c r="FN107" s="41">
        <v>3230.7575754139598</v>
      </c>
      <c r="FO107" s="42">
        <v>58.5674001025927</v>
      </c>
      <c r="FP107" s="66"/>
      <c r="FQ107" s="41">
        <v>3316.38705142034</v>
      </c>
      <c r="FR107" s="42">
        <v>62.217644114988602</v>
      </c>
      <c r="FS107" s="66"/>
      <c r="FT107" s="41">
        <v>3418.7576474267198</v>
      </c>
      <c r="FU107" s="42">
        <v>66.6655973106554</v>
      </c>
      <c r="FV107" s="66"/>
      <c r="FW107" s="41">
        <v>3739.28760243638</v>
      </c>
      <c r="FX107" s="42">
        <v>73.108073851731206</v>
      </c>
      <c r="FZ107" s="41">
        <v>3943.1565146785902</v>
      </c>
      <c r="GA107" s="42">
        <v>82.163545600653407</v>
      </c>
      <c r="GB107" s="66"/>
      <c r="GC107" s="41">
        <v>4049.5169875956799</v>
      </c>
      <c r="GD107" s="42">
        <v>87.474802586148598</v>
      </c>
      <c r="GE107" s="66"/>
      <c r="GF107" s="41">
        <v>4248.2321792640796</v>
      </c>
      <c r="GG107" s="42">
        <v>88.077109574907794</v>
      </c>
      <c r="GH107" s="66"/>
      <c r="GI107" s="41">
        <v>4321.1171334298797</v>
      </c>
      <c r="GJ107" s="42">
        <v>101.128839207987</v>
      </c>
      <c r="GL107" s="41">
        <v>4999.6920556474597</v>
      </c>
      <c r="GM107" s="42">
        <v>113.225030434533</v>
      </c>
      <c r="GN107" s="66"/>
      <c r="GO107" s="41">
        <v>5117.5297269635203</v>
      </c>
      <c r="GP107" s="42">
        <v>120.262383225368</v>
      </c>
      <c r="GQ107" s="66"/>
      <c r="GR107" s="41">
        <v>5272.0965895956397</v>
      </c>
      <c r="GS107" s="42">
        <v>128.85130483913099</v>
      </c>
      <c r="GT107" s="66"/>
      <c r="GU107" s="41">
        <v>5447.36670542924</v>
      </c>
      <c r="GV107" s="42">
        <v>138.39129542448799</v>
      </c>
      <c r="GX107" s="41">
        <v>6835.7702248697997</v>
      </c>
      <c r="GY107" s="42">
        <v>188.38485719831601</v>
      </c>
      <c r="GZ107" s="66"/>
      <c r="HA107" s="41">
        <v>6993.6928551497704</v>
      </c>
      <c r="HB107" s="42">
        <v>199.94566161533501</v>
      </c>
      <c r="HC107" s="66"/>
      <c r="HD107" s="41">
        <v>7201.0357157097196</v>
      </c>
      <c r="HE107" s="42">
        <v>214.06965764551899</v>
      </c>
      <c r="HF107" s="66"/>
      <c r="HG107" s="41">
        <v>7566.16618527418</v>
      </c>
      <c r="HH107" s="42">
        <v>215.456224470981</v>
      </c>
      <c r="HJ107" s="41">
        <v>8874.0734169278203</v>
      </c>
      <c r="HK107" s="42">
        <v>283.275710491469</v>
      </c>
      <c r="HL107" s="66"/>
      <c r="HM107" s="41">
        <v>9027.0042528493595</v>
      </c>
      <c r="HN107" s="42">
        <v>295.83234380595798</v>
      </c>
      <c r="HO107" s="66"/>
      <c r="HP107" s="41">
        <v>9232.7402087708797</v>
      </c>
      <c r="HQ107" s="42">
        <v>313.846137236309</v>
      </c>
      <c r="HR107" s="66"/>
      <c r="HS107" s="41">
        <v>9454.9414446924493</v>
      </c>
      <c r="HT107" s="42">
        <v>332.94168959217001</v>
      </c>
      <c r="HU107" s="66"/>
      <c r="HV107" s="41">
        <v>9909.1080520647502</v>
      </c>
      <c r="HW107" s="42">
        <v>332.95389623394999</v>
      </c>
      <c r="HX107" s="66"/>
      <c r="HY107" s="41">
        <v>10059.125599999999</v>
      </c>
      <c r="HZ107" s="42">
        <v>380.011203434251</v>
      </c>
      <c r="IB107" s="41">
        <v>11290.322444817401</v>
      </c>
      <c r="IC107" s="42">
        <v>406.77039212475597</v>
      </c>
      <c r="ID107" s="66"/>
      <c r="IE107" s="41">
        <v>11467.4151730582</v>
      </c>
      <c r="IF107" s="42">
        <v>423.19847273985903</v>
      </c>
      <c r="IG107" s="66"/>
      <c r="IH107" s="41">
        <v>11704.8532612989</v>
      </c>
      <c r="II107" s="42">
        <v>446.652466800355</v>
      </c>
      <c r="IJ107" s="66"/>
      <c r="IK107" s="41">
        <v>11961.0901895396</v>
      </c>
      <c r="IL107" s="42">
        <v>471.59843805797601</v>
      </c>
      <c r="IM107" s="66"/>
      <c r="IN107" s="41">
        <v>12290.4910860212</v>
      </c>
      <c r="IO107" s="42">
        <v>500.72244297473998</v>
      </c>
      <c r="IP107" s="66"/>
      <c r="IQ107" s="41">
        <v>12631.3552</v>
      </c>
      <c r="IR107" s="42">
        <v>533.33294611169197</v>
      </c>
      <c r="IT107" s="41">
        <v>13985.5449003458</v>
      </c>
      <c r="IU107" s="42">
        <v>561.112140071167</v>
      </c>
      <c r="IV107" s="66"/>
      <c r="IW107" s="41">
        <v>14187.365007583399</v>
      </c>
      <c r="IX107" s="42">
        <v>581.90738472575697</v>
      </c>
      <c r="IY107" s="66"/>
      <c r="IZ107" s="41">
        <v>14457.070714821</v>
      </c>
      <c r="JA107" s="42">
        <v>611.52217772962797</v>
      </c>
      <c r="JB107" s="66"/>
      <c r="JC107" s="41">
        <v>14747.9088220586</v>
      </c>
      <c r="JD107" s="42">
        <v>643.06960293950794</v>
      </c>
      <c r="JE107" s="66"/>
      <c r="JF107" s="41">
        <v>15089.300529296201</v>
      </c>
      <c r="JG107" s="42">
        <v>680.00018704999502</v>
      </c>
      <c r="JH107" s="66"/>
      <c r="JI107" s="41">
        <v>15772.845387197</v>
      </c>
      <c r="JJ107" s="42">
        <v>676.36929119830904</v>
      </c>
      <c r="JL107" s="41">
        <v>16932.1017808299</v>
      </c>
      <c r="JM107" s="42">
        <v>756.97334330768399</v>
      </c>
      <c r="JN107" s="66"/>
      <c r="JO107" s="41">
        <v>17136.823220829901</v>
      </c>
      <c r="JP107" s="42">
        <v>784.97475277364697</v>
      </c>
      <c r="JQ107" s="66"/>
      <c r="JR107" s="41">
        <v>17460.715113742001</v>
      </c>
      <c r="JS107" s="42">
        <v>824.76303618569398</v>
      </c>
      <c r="JT107" s="66"/>
      <c r="JU107" s="41">
        <v>17809.965886654099</v>
      </c>
      <c r="JV107" s="42">
        <v>867.20605699881696</v>
      </c>
      <c r="JW107" s="66"/>
      <c r="JX107" s="41">
        <v>18261.2367124784</v>
      </c>
      <c r="JY107" s="42">
        <v>916.97833333873905</v>
      </c>
      <c r="JZ107" s="66"/>
      <c r="KA107" s="41">
        <v>19042.095162863101</v>
      </c>
      <c r="KB107" s="42">
        <v>912.05541806377005</v>
      </c>
      <c r="KD107" s="41">
        <v>3947.44038132791</v>
      </c>
      <c r="KE107" s="42">
        <v>77.960592609347501</v>
      </c>
      <c r="KF107" s="66"/>
      <c r="KG107" s="41">
        <v>4070.19265687399</v>
      </c>
      <c r="KH107" s="42">
        <v>76.512901615508596</v>
      </c>
      <c r="KI107" s="66"/>
      <c r="KJ107" s="41">
        <v>4084.36783762304</v>
      </c>
      <c r="KK107" s="42">
        <v>84.825338734075302</v>
      </c>
      <c r="KL107" s="66"/>
      <c r="KM107" s="41">
        <v>4552.7786166731203</v>
      </c>
      <c r="KN107" s="42">
        <v>81.438731416702694</v>
      </c>
      <c r="KP107" s="41">
        <v>4771.1404291495301</v>
      </c>
      <c r="KQ107" s="42">
        <v>113.189634822184</v>
      </c>
      <c r="KR107" s="66"/>
      <c r="KS107" s="41">
        <v>4844.3184591945001</v>
      </c>
      <c r="KT107" s="42">
        <v>117.56200587062401</v>
      </c>
      <c r="KU107" s="66"/>
      <c r="KV107" s="41">
        <v>5008.5177637780498</v>
      </c>
      <c r="KW107" s="42">
        <v>116.028416879562</v>
      </c>
      <c r="KX107" s="66"/>
      <c r="KY107" s="41">
        <v>5512.5550572501797</v>
      </c>
      <c r="KZ107" s="42">
        <v>118.421921715417</v>
      </c>
      <c r="LB107" s="41">
        <v>5969.0155707315998</v>
      </c>
      <c r="LC107" s="42">
        <v>161.31657913212399</v>
      </c>
      <c r="LD107" s="66"/>
      <c r="LE107" s="41">
        <v>6143.6358369885802</v>
      </c>
      <c r="LF107" s="42">
        <v>157.77498533393401</v>
      </c>
      <c r="LG107" s="66"/>
      <c r="LH107" s="41">
        <v>6250.20683559401</v>
      </c>
      <c r="LI107" s="42">
        <v>164.45923906916099</v>
      </c>
      <c r="LJ107" s="66"/>
      <c r="LK107" s="41">
        <v>6738.2221</v>
      </c>
      <c r="LL107" s="42">
        <v>178.13224199049699</v>
      </c>
      <c r="LN107" s="41">
        <v>7292.0722656788603</v>
      </c>
      <c r="LO107" s="42">
        <v>224.68346347974901</v>
      </c>
      <c r="LP107" s="66"/>
      <c r="LQ107" s="41">
        <v>7398.2569189292199</v>
      </c>
      <c r="LR107" s="42">
        <v>232.94136393583901</v>
      </c>
      <c r="LS107" s="66"/>
      <c r="LT107" s="41">
        <v>7640.3428618483804</v>
      </c>
      <c r="LU107" s="42">
        <v>229.41810849397601</v>
      </c>
      <c r="LV107" s="66"/>
      <c r="LW107" s="41">
        <v>7791.0404038279203</v>
      </c>
      <c r="LX107" s="42">
        <v>240.397118637631</v>
      </c>
      <c r="LZ107" s="41">
        <v>9217.5907679424108</v>
      </c>
      <c r="MA107" s="42">
        <v>311.77028514034498</v>
      </c>
      <c r="MB107" s="66"/>
      <c r="MC107" s="41">
        <v>9336.7846390478899</v>
      </c>
      <c r="MD107" s="42">
        <v>322.50550729154003</v>
      </c>
      <c r="ME107" s="66"/>
      <c r="MF107" s="41">
        <v>9491.3284388588709</v>
      </c>
      <c r="MG107" s="42">
        <v>336.00886004852401</v>
      </c>
      <c r="MH107" s="66"/>
      <c r="MI107" s="41">
        <v>9816.9184999999998</v>
      </c>
      <c r="MJ107" s="42">
        <v>331.712701718213</v>
      </c>
      <c r="ML107" s="41">
        <v>12591.0075164994</v>
      </c>
      <c r="MM107" s="42">
        <v>515.66458745880198</v>
      </c>
      <c r="MN107" s="66"/>
      <c r="MO107" s="41">
        <v>12750.6094955345</v>
      </c>
      <c r="MP107" s="42">
        <v>533.11458068768604</v>
      </c>
      <c r="MQ107" s="66"/>
      <c r="MR107" s="41">
        <v>12957.7210120049</v>
      </c>
      <c r="MS107" s="42">
        <v>555.07223275425804</v>
      </c>
      <c r="MT107" s="66"/>
      <c r="MU107" s="41">
        <v>13396.5785</v>
      </c>
      <c r="MV107" s="42">
        <v>547.57456864385097</v>
      </c>
      <c r="MX107" s="41">
        <v>16386.265530873901</v>
      </c>
      <c r="MY107" s="42">
        <v>781.179181162389</v>
      </c>
      <c r="MZ107" s="66"/>
      <c r="NA107" s="41">
        <v>16776.450526108099</v>
      </c>
      <c r="NB107" s="42">
        <v>755.73487428906196</v>
      </c>
      <c r="NC107" s="66"/>
      <c r="ND107" s="41">
        <v>16992.685120641399</v>
      </c>
      <c r="NE107" s="42">
        <v>780.80647284726604</v>
      </c>
      <c r="NF107" s="66"/>
      <c r="NG107" s="41">
        <v>17226.319147174701</v>
      </c>
      <c r="NH107" s="42">
        <v>808.16291005640903</v>
      </c>
      <c r="NI107" s="66"/>
      <c r="NJ107" s="41">
        <v>17521.176192241299</v>
      </c>
      <c r="NK107" s="42">
        <v>841.557128109872</v>
      </c>
      <c r="NL107" s="66"/>
      <c r="NM107" s="41">
        <v>17853.4728</v>
      </c>
      <c r="NN107" s="42">
        <v>879.75990778990297</v>
      </c>
      <c r="NP107" s="41">
        <v>20742.742642782599</v>
      </c>
      <c r="NQ107" s="42">
        <v>1123.67797397254</v>
      </c>
      <c r="NR107" s="66"/>
      <c r="NS107" s="41">
        <v>20919.686633704801</v>
      </c>
      <c r="NT107" s="42">
        <v>1148.67860391569</v>
      </c>
      <c r="NU107" s="66"/>
      <c r="NV107" s="41">
        <v>21158.325322227101</v>
      </c>
      <c r="NW107" s="42">
        <v>1183.55101833975</v>
      </c>
      <c r="NX107" s="66"/>
      <c r="NY107" s="41">
        <v>21415.9805211493</v>
      </c>
      <c r="NZ107" s="42">
        <v>1221.5434005357499</v>
      </c>
      <c r="OA107" s="66"/>
      <c r="OB107" s="41">
        <v>22069.839121648401</v>
      </c>
      <c r="OC107" s="42">
        <v>1196.5399732409201</v>
      </c>
      <c r="OD107" s="66"/>
      <c r="OE107" s="41">
        <v>22427.502499999999</v>
      </c>
      <c r="OF107" s="42">
        <v>1245.23591002233</v>
      </c>
      <c r="OH107" s="41">
        <v>25592.9122437435</v>
      </c>
      <c r="OI107" s="42">
        <v>1552.29895083627</v>
      </c>
      <c r="OJ107" s="66"/>
      <c r="OK107" s="41">
        <v>25793.759021823102</v>
      </c>
      <c r="OL107" s="42">
        <v>1583.93366804846</v>
      </c>
      <c r="OM107" s="66"/>
      <c r="ON107" s="41">
        <v>26063.857031902699</v>
      </c>
      <c r="OO107" s="42">
        <v>1627.9657817750599</v>
      </c>
      <c r="OP107" s="66"/>
      <c r="OQ107" s="41">
        <v>26734.650607720199</v>
      </c>
      <c r="OR107" s="42">
        <v>1582.2666652820801</v>
      </c>
      <c r="OS107" s="66"/>
      <c r="OT107" s="41">
        <v>27091.3550788721</v>
      </c>
      <c r="OU107" s="42">
        <v>1635.87208119094</v>
      </c>
      <c r="OV107" s="66"/>
      <c r="OW107" s="41">
        <v>27524.043000000001</v>
      </c>
      <c r="OX107" s="42">
        <v>1698.49579730709</v>
      </c>
      <c r="OZ107" s="41">
        <v>31370.923894211301</v>
      </c>
      <c r="PA107" s="42">
        <v>1975.18707458566</v>
      </c>
      <c r="PB107" s="66"/>
      <c r="PC107" s="41">
        <v>31158.9654883029</v>
      </c>
      <c r="PD107" s="42">
        <v>2131.6053371384201</v>
      </c>
      <c r="PE107" s="66"/>
      <c r="PF107" s="41">
        <v>31483.2889375491</v>
      </c>
      <c r="PG107" s="42">
        <v>2190.5985525298101</v>
      </c>
      <c r="PH107" s="66"/>
      <c r="PI107" s="41">
        <v>32290.909760161801</v>
      </c>
      <c r="PJ107" s="42">
        <v>2128.71543789626</v>
      </c>
      <c r="PK107" s="66"/>
      <c r="PL107" s="41">
        <v>32754.3157861125</v>
      </c>
      <c r="PM107" s="42">
        <v>2202.27671096525</v>
      </c>
      <c r="PN107" s="66"/>
      <c r="PO107" s="41">
        <v>33238.807000000001</v>
      </c>
      <c r="PP107" s="42">
        <v>2284.4869006697199</v>
      </c>
      <c r="PR107" s="41">
        <v>647.53695870019396</v>
      </c>
      <c r="PS107" s="42">
        <v>11.1383912128506</v>
      </c>
      <c r="PT107" s="66"/>
      <c r="PU107" s="41">
        <v>651.61486533172501</v>
      </c>
      <c r="PV107" s="42">
        <v>12.905996242432501</v>
      </c>
      <c r="PW107" s="66"/>
      <c r="PX107" s="41">
        <v>673.08922817406403</v>
      </c>
      <c r="PY107" s="42">
        <v>14.149755917441</v>
      </c>
      <c r="PZ107" s="66"/>
      <c r="QA107" s="41">
        <v>773.67350000000101</v>
      </c>
      <c r="QB107" s="42">
        <v>14.685709278203401</v>
      </c>
      <c r="QD107" s="41">
        <v>775.77904427583701</v>
      </c>
      <c r="QE107" s="42">
        <v>17.524844585643098</v>
      </c>
      <c r="QF107" s="66"/>
      <c r="QG107" s="41">
        <v>798.45033871032899</v>
      </c>
      <c r="QH107" s="42">
        <v>19.012706063756902</v>
      </c>
      <c r="QI107" s="66"/>
      <c r="QJ107" s="41">
        <v>824.37299314482095</v>
      </c>
      <c r="QK107" s="42">
        <v>20.825252155160001</v>
      </c>
      <c r="QL107" s="66"/>
      <c r="QM107" s="41">
        <v>949.16600000000096</v>
      </c>
      <c r="QN107" s="42">
        <v>21.715343316530699</v>
      </c>
      <c r="QP107" s="41">
        <v>997.67155524876205</v>
      </c>
      <c r="QQ107" s="42">
        <v>24.8677558366171</v>
      </c>
      <c r="QR107" s="66"/>
      <c r="QS107" s="41">
        <v>1025.6889992551401</v>
      </c>
      <c r="QT107" s="42">
        <v>26.834334963863501</v>
      </c>
      <c r="QU107" s="66"/>
      <c r="QV107" s="41">
        <v>1083.1262464691899</v>
      </c>
      <c r="QW107" s="42">
        <v>27.396045891409798</v>
      </c>
      <c r="QX107" s="66"/>
      <c r="QY107" s="41">
        <v>1171.67140759979</v>
      </c>
      <c r="QZ107" s="42">
        <v>32.434111499149999</v>
      </c>
      <c r="RB107" s="41">
        <v>1210.5813296134199</v>
      </c>
      <c r="RC107" s="42">
        <v>34.924527940131398</v>
      </c>
      <c r="RD107" s="66"/>
      <c r="RE107" s="41">
        <v>1244.9267625305199</v>
      </c>
      <c r="RF107" s="42">
        <v>37.775435515963203</v>
      </c>
      <c r="RG107" s="66"/>
      <c r="RH107" s="41">
        <v>1284.1089954476099</v>
      </c>
      <c r="RI107" s="42">
        <v>41.250450814870398</v>
      </c>
      <c r="RJ107" s="66"/>
      <c r="RK107" s="41">
        <v>1327.7230333314001</v>
      </c>
      <c r="RL107" s="42">
        <v>45.114317146663602</v>
      </c>
      <c r="RN107" s="41">
        <v>1560.9988736703999</v>
      </c>
      <c r="RO107" s="42">
        <v>48.012114222320001</v>
      </c>
      <c r="RP107" s="66"/>
      <c r="RQ107" s="41">
        <v>1592.41849698646</v>
      </c>
      <c r="RR107" s="42">
        <v>51.787888381837497</v>
      </c>
      <c r="RS107" s="66"/>
      <c r="RT107" s="41">
        <v>1680.2921947771299</v>
      </c>
      <c r="RU107" s="42">
        <v>52.858697737527599</v>
      </c>
      <c r="RV107" s="66"/>
      <c r="RW107" s="41">
        <v>1695.69783682148</v>
      </c>
      <c r="RX107" s="42">
        <v>61.5270852507713</v>
      </c>
      <c r="RZ107" s="41">
        <v>2146.3440442047199</v>
      </c>
      <c r="SA107" s="42">
        <v>79.794671634912902</v>
      </c>
      <c r="SB107" s="66"/>
      <c r="SC107" s="41">
        <v>2237.4388911566398</v>
      </c>
      <c r="SD107" s="42">
        <v>80.598664086394805</v>
      </c>
      <c r="SE107" s="66"/>
      <c r="SF107" s="41">
        <v>2255.5204470446502</v>
      </c>
      <c r="SG107" s="42">
        <v>93.550841227901898</v>
      </c>
      <c r="SH107" s="66"/>
      <c r="SI107" s="41">
        <v>2329.3339999999998</v>
      </c>
      <c r="SJ107" s="42">
        <v>102.020137893998</v>
      </c>
      <c r="SL107" s="41">
        <v>2810.6673542545</v>
      </c>
      <c r="SM107" s="42">
        <v>119.100907391977</v>
      </c>
      <c r="SN107" s="66"/>
      <c r="SO107" s="41">
        <v>2856.4670541760402</v>
      </c>
      <c r="SP107" s="42">
        <v>125.849732303907</v>
      </c>
      <c r="SQ107" s="66"/>
      <c r="SR107" s="41">
        <v>2913.2450580975701</v>
      </c>
      <c r="SS107" s="42">
        <v>135.46201595862101</v>
      </c>
      <c r="ST107" s="66"/>
      <c r="SU107" s="41">
        <v>2974.2287580191201</v>
      </c>
      <c r="SV107" s="42">
        <v>145.68519699027499</v>
      </c>
      <c r="SW107" s="66"/>
      <c r="SX107" s="41">
        <v>3066.84473386219</v>
      </c>
      <c r="SY107" s="42">
        <v>157.62014039894899</v>
      </c>
      <c r="SZ107" s="66"/>
      <c r="TA107" s="41">
        <v>3207.29</v>
      </c>
      <c r="TB107" s="42">
        <v>166.021049879457</v>
      </c>
      <c r="TD107" s="41">
        <v>3670.97582481568</v>
      </c>
      <c r="TE107" s="42">
        <v>170.228457469137</v>
      </c>
      <c r="TF107" s="66"/>
      <c r="TG107" s="41">
        <v>3727.5460250564201</v>
      </c>
      <c r="TH107" s="42">
        <v>179.047313493861</v>
      </c>
      <c r="TI107" s="66"/>
      <c r="TJ107" s="41">
        <v>3797.4064172971698</v>
      </c>
      <c r="TK107" s="42">
        <v>191.55989890330301</v>
      </c>
      <c r="TL107" s="66"/>
      <c r="TM107" s="41">
        <v>3872.27361753792</v>
      </c>
      <c r="TN107" s="42">
        <v>204.90634605315901</v>
      </c>
      <c r="TO107" s="66"/>
      <c r="TP107" s="41">
        <v>3986.0500660194198</v>
      </c>
      <c r="TQ107" s="42">
        <v>220.52863615987599</v>
      </c>
      <c r="TR107" s="66"/>
      <c r="TS107" s="41">
        <v>4125.0243999999902</v>
      </c>
      <c r="TT107" s="42">
        <v>231.58923516454001</v>
      </c>
      <c r="TV107" s="41">
        <v>4639.2545516954297</v>
      </c>
      <c r="TW107" s="42">
        <v>233.918315142522</v>
      </c>
      <c r="TX107" s="66"/>
      <c r="TY107" s="41">
        <v>4707.1607389330302</v>
      </c>
      <c r="TZ107" s="42">
        <v>245.07305918248099</v>
      </c>
      <c r="UA107" s="66"/>
      <c r="UB107" s="41">
        <v>4790.6690061706204</v>
      </c>
      <c r="UC107" s="42">
        <v>260.86870904753101</v>
      </c>
      <c r="UD107" s="66"/>
      <c r="UE107" s="41">
        <v>4879.9851934082299</v>
      </c>
      <c r="UF107" s="42">
        <v>277.740312955126</v>
      </c>
      <c r="UG107" s="66"/>
      <c r="UH107" s="41">
        <v>4981.7941806458302</v>
      </c>
      <c r="UI107" s="42">
        <v>297.53342670799202</v>
      </c>
      <c r="UJ107" s="66"/>
      <c r="UK107" s="41">
        <v>5177.72371136333</v>
      </c>
      <c r="UL107" s="42">
        <v>311.63964897646503</v>
      </c>
      <c r="UN107" s="41">
        <v>5642.4519882107397</v>
      </c>
      <c r="UO107" s="42">
        <v>315.50634199907699</v>
      </c>
      <c r="UP107" s="66"/>
      <c r="UQ107" s="41">
        <v>5686.47672421075</v>
      </c>
      <c r="UR107" s="42">
        <v>330.51083421986402</v>
      </c>
      <c r="US107" s="66"/>
      <c r="UT107" s="41">
        <v>5786.93168912284</v>
      </c>
      <c r="UU107" s="42">
        <v>351.72827455096598</v>
      </c>
      <c r="UV107" s="66"/>
      <c r="UW107" s="41">
        <v>5894.3561580349397</v>
      </c>
      <c r="UX107" s="42">
        <v>374.41665946909399</v>
      </c>
      <c r="UY107" s="66"/>
      <c r="UZ107" s="41">
        <v>6058.1277198591297</v>
      </c>
      <c r="VA107" s="42">
        <v>401.077077888791</v>
      </c>
      <c r="VB107" s="66"/>
      <c r="VC107" s="41">
        <v>6252.3768764306897</v>
      </c>
      <c r="VD107" s="42">
        <v>420.121325243135</v>
      </c>
      <c r="VF107" s="41">
        <v>1618.54250419712</v>
      </c>
      <c r="VG107" s="42">
        <v>22.939826434411799</v>
      </c>
      <c r="VH107" s="66"/>
      <c r="VI107" s="41">
        <v>1663.1217630394599</v>
      </c>
      <c r="VJ107" s="42">
        <v>24.690758235598999</v>
      </c>
      <c r="VK107" s="66"/>
      <c r="VL107" s="41">
        <v>1749.63073030341</v>
      </c>
      <c r="VM107" s="42">
        <v>25.144538972474901</v>
      </c>
      <c r="VN107" s="66"/>
      <c r="VO107" s="41">
        <v>1926.1096105971601</v>
      </c>
      <c r="VP107" s="42">
        <v>27.660635586520598</v>
      </c>
      <c r="VR107" s="41">
        <v>1963.75365767267</v>
      </c>
      <c r="VS107" s="42">
        <v>33.858824531474298</v>
      </c>
      <c r="VT107" s="66"/>
      <c r="VU107" s="41">
        <v>2016.5424241071701</v>
      </c>
      <c r="VV107" s="42">
        <v>36.412226203804899</v>
      </c>
      <c r="VW107" s="66"/>
      <c r="VX107" s="41">
        <v>2079.2846305416601</v>
      </c>
      <c r="VY107" s="42">
        <v>39.525024162970297</v>
      </c>
      <c r="VZ107" s="66"/>
      <c r="WA107" s="41">
        <v>2338.8014975528299</v>
      </c>
      <c r="WB107" s="42">
        <v>40.956299872766699</v>
      </c>
      <c r="WD107" s="41">
        <v>2475.0138086922202</v>
      </c>
      <c r="WE107" s="42">
        <v>48.157788620219897</v>
      </c>
      <c r="WF107" s="66"/>
      <c r="WG107" s="41">
        <v>2537.4512206986001</v>
      </c>
      <c r="WH107" s="42">
        <v>51.530980701402797</v>
      </c>
      <c r="WI107" s="66"/>
      <c r="WJ107" s="41">
        <v>2611.4687927049899</v>
      </c>
      <c r="WK107" s="42">
        <v>55.639029469355599</v>
      </c>
      <c r="WL107" s="66"/>
      <c r="WM107" s="41">
        <v>2857.5901002332998</v>
      </c>
      <c r="WN107" s="42">
        <v>61.356487325319002</v>
      </c>
      <c r="WP107" s="41">
        <v>3018.07091965686</v>
      </c>
      <c r="WQ107" s="42">
        <v>67.593790132789806</v>
      </c>
      <c r="WR107" s="66"/>
      <c r="WS107" s="41">
        <v>3095.4413125739602</v>
      </c>
      <c r="WT107" s="42">
        <v>72.492531972702594</v>
      </c>
      <c r="WU107" s="66"/>
      <c r="WV107" s="41">
        <v>3187.2229054910599</v>
      </c>
      <c r="WW107" s="42">
        <v>78.466774620650497</v>
      </c>
      <c r="WX107" s="66"/>
      <c r="WY107" s="41">
        <v>3291.0370333313999</v>
      </c>
      <c r="WZ107" s="42">
        <v>85.095736388983795</v>
      </c>
      <c r="XB107" s="41">
        <v>3836.3883549884299</v>
      </c>
      <c r="XC107" s="42">
        <v>93.043199908490394</v>
      </c>
      <c r="XD107" s="66"/>
      <c r="XE107" s="41">
        <v>3919.4379303044898</v>
      </c>
      <c r="XF107" s="42">
        <v>99.532849468800094</v>
      </c>
      <c r="XG107" s="66"/>
      <c r="XH107" s="41">
        <v>4031.4752569366201</v>
      </c>
      <c r="XI107" s="42">
        <v>107.450060528126</v>
      </c>
      <c r="XJ107" s="66"/>
      <c r="XK107" s="41">
        <v>4158.0750155687501</v>
      </c>
      <c r="XL107" s="42">
        <v>116.26200566261301</v>
      </c>
      <c r="XN107" s="41">
        <v>5249.8646446481098</v>
      </c>
      <c r="XO107" s="42">
        <v>154.725842040575</v>
      </c>
      <c r="XP107" s="66"/>
      <c r="XQ107" s="41">
        <v>5361.4031469280899</v>
      </c>
      <c r="XR107" s="42">
        <v>165.379359412404</v>
      </c>
      <c r="XS107" s="66"/>
      <c r="XT107" s="41">
        <v>5512.03995948804</v>
      </c>
      <c r="XU107" s="42">
        <v>178.38958206966001</v>
      </c>
      <c r="XV107" s="66"/>
      <c r="XW107" s="41">
        <v>5682.1717976257996</v>
      </c>
      <c r="XX107" s="42">
        <v>192.93856178753401</v>
      </c>
      <c r="XZ107" s="41">
        <v>6827.7894760367099</v>
      </c>
      <c r="YA107" s="42">
        <v>231.868445052098</v>
      </c>
      <c r="YB107" s="66"/>
      <c r="YC107" s="41">
        <v>6937.5940399582596</v>
      </c>
      <c r="YD107" s="42">
        <v>243.457955903152</v>
      </c>
      <c r="YE107" s="66"/>
      <c r="YF107" s="41">
        <v>7083.3660918797796</v>
      </c>
      <c r="YG107" s="42">
        <v>260.02285644431299</v>
      </c>
      <c r="YH107" s="66"/>
      <c r="YI107" s="41">
        <v>7240.6682558013299</v>
      </c>
      <c r="YJ107" s="42">
        <v>277.61310507571397</v>
      </c>
      <c r="YK107" s="66"/>
      <c r="YL107" s="41">
        <v>7447.79405564439</v>
      </c>
      <c r="YM107" s="42">
        <v>298.12044018377901</v>
      </c>
      <c r="YN107" s="66"/>
      <c r="YO107" s="41">
        <v>7680.1531999999997</v>
      </c>
      <c r="YP107" s="42">
        <v>321.049878467464</v>
      </c>
      <c r="YR107" s="41">
        <v>8722.2480781501708</v>
      </c>
      <c r="YS107" s="42">
        <v>332.23380417257403</v>
      </c>
      <c r="YT107" s="66"/>
      <c r="YU107" s="41">
        <v>8850.8237503909095</v>
      </c>
      <c r="YV107" s="42">
        <v>347.38688018160201</v>
      </c>
      <c r="YW107" s="66"/>
      <c r="YX107" s="41">
        <v>9020.8024466316601</v>
      </c>
      <c r="YY107" s="42">
        <v>368.95197104714299</v>
      </c>
      <c r="YZ107" s="66"/>
      <c r="ZA107" s="41">
        <v>9204.0279188724107</v>
      </c>
      <c r="ZB107" s="42">
        <v>391.92338486845802</v>
      </c>
      <c r="ZC107" s="66"/>
      <c r="ZD107" s="41">
        <v>9619.7260449094993</v>
      </c>
      <c r="ZE107" s="42">
        <v>392.58454090234397</v>
      </c>
      <c r="ZF107" s="66"/>
      <c r="ZG107" s="41">
        <v>9689.0084218465508</v>
      </c>
      <c r="ZH107" s="42">
        <v>448.86436318641103</v>
      </c>
      <c r="ZJ107" s="41">
        <v>10838.679050795699</v>
      </c>
      <c r="ZK107" s="42">
        <v>457.48039549177298</v>
      </c>
      <c r="ZL107" s="66"/>
      <c r="ZM107" s="41">
        <v>10986.591318033299</v>
      </c>
      <c r="ZN107" s="42">
        <v>476.65400754434802</v>
      </c>
      <c r="ZO107" s="66"/>
      <c r="ZP107" s="41">
        <v>11181.342145270901</v>
      </c>
      <c r="ZQ107" s="42">
        <v>503.88030673962902</v>
      </c>
      <c r="ZR107" s="66"/>
      <c r="ZS107" s="41">
        <v>11391.0564125085</v>
      </c>
      <c r="ZT107" s="42">
        <v>532.92448354857004</v>
      </c>
      <c r="ZU107" s="66"/>
      <c r="ZV107" s="41">
        <v>11636.0026797461</v>
      </c>
      <c r="ZW107" s="42">
        <v>566.96373268710897</v>
      </c>
      <c r="ZX107" s="66"/>
      <c r="ZY107" s="41">
        <v>11946.822911363301</v>
      </c>
      <c r="ZZ107" s="42">
        <v>605.20916804724402</v>
      </c>
      <c r="AAB107" s="41">
        <v>13131.162303290201</v>
      </c>
      <c r="AAC107" s="42">
        <v>617.10801171507399</v>
      </c>
      <c r="AAD107" s="66"/>
      <c r="AAE107" s="41">
        <v>13271.1943352902</v>
      </c>
      <c r="AAF107" s="42">
        <v>642.91463922202104</v>
      </c>
      <c r="AAG107" s="66"/>
      <c r="AAH107" s="41">
        <v>13505.140372202301</v>
      </c>
      <c r="AAI107" s="42">
        <v>679.48993418794305</v>
      </c>
      <c r="AAJ107" s="66"/>
      <c r="AAK107" s="41">
        <v>13990.3707670925</v>
      </c>
      <c r="AAL107" s="42">
        <v>673.593280984074</v>
      </c>
      <c r="AAM107" s="66"/>
      <c r="AAN107" s="41">
        <v>14092.5788349386</v>
      </c>
      <c r="AAO107" s="42">
        <v>764.41538341906903</v>
      </c>
      <c r="AAP107" s="66"/>
      <c r="AAQ107" s="41">
        <v>14424.6996764307</v>
      </c>
      <c r="AAR107" s="42">
        <v>815.97410111441104</v>
      </c>
      <c r="AAT107" s="91">
        <v>3208.1104465714702</v>
      </c>
      <c r="AAU107" s="92">
        <v>71.009470345466895</v>
      </c>
      <c r="AAV107" s="80"/>
      <c r="AAW107" s="91">
        <v>3329.3949752752101</v>
      </c>
      <c r="AAX107" s="92">
        <v>70.318573450450899</v>
      </c>
      <c r="AAY107" s="80"/>
      <c r="AAZ107" s="91">
        <v>3416.1817040912001</v>
      </c>
      <c r="ABA107" s="92">
        <v>74.503921168354196</v>
      </c>
      <c r="ABB107" s="80"/>
      <c r="ABC107" s="91">
        <v>3714.4430743908802</v>
      </c>
      <c r="ABD107" s="92">
        <v>81.6394215252257</v>
      </c>
      <c r="ABF107" s="110">
        <v>3876.9215846521702</v>
      </c>
      <c r="ABG107" s="111">
        <v>102.79682910902</v>
      </c>
      <c r="ABH107" s="99"/>
      <c r="ABI107" s="110">
        <v>4020.67962677687</v>
      </c>
      <c r="ABJ107" s="111">
        <v>101.694041923819</v>
      </c>
      <c r="ABK107" s="99"/>
      <c r="ABL107" s="110">
        <v>4056.8478079421102</v>
      </c>
      <c r="ABM107" s="111">
        <v>114.241325709888</v>
      </c>
      <c r="ABN107" s="99"/>
      <c r="ABO107" s="110">
        <v>4567.6076300368604</v>
      </c>
      <c r="ABP107" s="111">
        <v>110.994286940973</v>
      </c>
      <c r="ABR107" s="129">
        <v>4847.3370261953796</v>
      </c>
      <c r="ABS107" s="130">
        <v>145.99966236228201</v>
      </c>
      <c r="ABT107" s="118"/>
      <c r="ABU107" s="129">
        <v>5018.3823764459803</v>
      </c>
      <c r="ABV107" s="130">
        <v>143.98212898595901</v>
      </c>
      <c r="ABW107" s="118"/>
      <c r="ABX107" s="129">
        <v>5136.9077750514098</v>
      </c>
      <c r="ABY107" s="130">
        <v>151.83796089221201</v>
      </c>
      <c r="ABZ107" s="118"/>
      <c r="ACA107" s="129">
        <v>5656.4047600000004</v>
      </c>
      <c r="ACB107" s="130">
        <v>156.04747081413399</v>
      </c>
      <c r="ACD107" s="148">
        <v>5922.6309406426499</v>
      </c>
      <c r="ACE107" s="149">
        <v>203.530784757314</v>
      </c>
      <c r="ACF107" s="137"/>
      <c r="ACG107" s="148">
        <v>6040.8947938930196</v>
      </c>
      <c r="ACH107" s="149">
        <v>213.283828334584</v>
      </c>
      <c r="ACI107" s="137"/>
      <c r="ACJ107" s="148">
        <v>6183.1189031433696</v>
      </c>
      <c r="ACK107" s="149">
        <v>225.165421501483</v>
      </c>
      <c r="ACL107" s="137"/>
      <c r="ACM107" s="148">
        <v>6449.5642058746098</v>
      </c>
      <c r="ACN107" s="149">
        <v>224.830335142379</v>
      </c>
      <c r="ACP107" s="167">
        <v>7485.5928668440401</v>
      </c>
      <c r="ACQ107" s="168">
        <v>282.26087836839901</v>
      </c>
      <c r="ACR107" s="156"/>
      <c r="ACS107" s="167">
        <v>7619.2817779495099</v>
      </c>
      <c r="ACT107" s="168">
        <v>294.98730709343403</v>
      </c>
      <c r="ACU107" s="156"/>
      <c r="ACV107" s="167">
        <v>7914.3473632100404</v>
      </c>
      <c r="ACW107" s="168">
        <v>292.879155405218</v>
      </c>
      <c r="ACX107" s="156"/>
      <c r="ACY107" s="167">
        <v>8117.4255484473397</v>
      </c>
      <c r="ACZ107" s="168">
        <v>309.78850157132501</v>
      </c>
      <c r="ADB107" s="186">
        <v>10223.620349463199</v>
      </c>
      <c r="ADC107" s="187">
        <v>466.29866482752402</v>
      </c>
      <c r="ADD107" s="175"/>
      <c r="ADE107" s="186">
        <v>10402.5490484984</v>
      </c>
      <c r="ADF107" s="187">
        <v>486.98509092916402</v>
      </c>
      <c r="ADG107" s="175"/>
      <c r="ADH107" s="186">
        <v>10633.288084968701</v>
      </c>
      <c r="ADI107" s="187">
        <v>512.72975989256804</v>
      </c>
      <c r="ADJ107" s="175"/>
      <c r="ADK107" s="186">
        <v>11071.837</v>
      </c>
      <c r="ADL107" s="187">
        <v>510.686372603221</v>
      </c>
      <c r="ADN107" s="205">
        <v>13280.4770960554</v>
      </c>
      <c r="ADO107" s="206">
        <v>702.8000946789</v>
      </c>
      <c r="ADP107" s="194"/>
      <c r="ADQ107" s="205">
        <v>13651.8716194465</v>
      </c>
      <c r="ADR107" s="206">
        <v>683.55141655791397</v>
      </c>
      <c r="ADS107" s="194"/>
      <c r="ADT107" s="205">
        <v>13684.6019244036</v>
      </c>
      <c r="ADU107" s="206">
        <v>757.28134824525603</v>
      </c>
      <c r="ADV107" s="194"/>
      <c r="ADW107" s="205">
        <v>13935.995512977701</v>
      </c>
      <c r="ADX107" s="206">
        <v>791.44216271473601</v>
      </c>
      <c r="ADY107" s="194"/>
      <c r="ADZ107" s="205">
        <v>14481.7740855797</v>
      </c>
      <c r="AEA107" s="206">
        <v>784.53386670370799</v>
      </c>
      <c r="AEB107" s="194"/>
      <c r="AEC107" s="205">
        <v>14850.9838</v>
      </c>
      <c r="AED107" s="206">
        <v>828.21580906211796</v>
      </c>
      <c r="AEF107" s="224">
        <v>16805.3890983372</v>
      </c>
      <c r="AEG107" s="225">
        <v>1008.73797860823</v>
      </c>
      <c r="AEH107" s="213"/>
      <c r="AEI107" s="224">
        <v>17002.548529259398</v>
      </c>
      <c r="AEJ107" s="225">
        <v>1038.4074447370599</v>
      </c>
      <c r="AEK107" s="213"/>
      <c r="AEL107" s="224">
        <v>17269.2952977817</v>
      </c>
      <c r="AEM107" s="225">
        <v>1079.83379627045</v>
      </c>
      <c r="AEN107" s="213"/>
      <c r="AEO107" s="224">
        <v>17825.434590712299</v>
      </c>
      <c r="AEP107" s="225">
        <v>1059.7824322083</v>
      </c>
      <c r="AEQ107" s="213"/>
      <c r="AER107" s="224">
        <v>18201.892320721599</v>
      </c>
      <c r="AES107" s="225">
        <v>1110.42295235593</v>
      </c>
      <c r="AET107" s="213"/>
      <c r="AEU107" s="224">
        <v>18601.0816957262</v>
      </c>
      <c r="AEV107" s="225">
        <v>1166.48941873492</v>
      </c>
      <c r="AEX107" s="243">
        <v>21019.9825638722</v>
      </c>
      <c r="AEY107" s="244">
        <v>1311.1559150511</v>
      </c>
      <c r="AEZ107" s="232"/>
      <c r="AFA107" s="243">
        <v>20952.3002059063</v>
      </c>
      <c r="AFB107" s="244">
        <v>1428.61648076499</v>
      </c>
      <c r="AFC107" s="232"/>
      <c r="AFD107" s="243">
        <v>21563.992266176101</v>
      </c>
      <c r="AFE107" s="244">
        <v>1396.0654910999899</v>
      </c>
      <c r="AFF107" s="232"/>
      <c r="AFG107" s="243">
        <v>21901.3623773281</v>
      </c>
      <c r="AFH107" s="244">
        <v>1449.2535593012501</v>
      </c>
      <c r="AFI107" s="232"/>
      <c r="AFJ107" s="243">
        <v>21961.848956145001</v>
      </c>
      <c r="AFK107" s="244">
        <v>1603.81234957177</v>
      </c>
      <c r="AFL107" s="232"/>
      <c r="AFM107" s="243">
        <v>22777.558000000001</v>
      </c>
      <c r="AFN107" s="244">
        <v>1584.4289741007699</v>
      </c>
      <c r="AFP107" s="263">
        <v>25423.0772991542</v>
      </c>
      <c r="AFQ107" s="264">
        <v>1765.65922441255</v>
      </c>
      <c r="AFR107" s="251"/>
      <c r="AFS107" s="263">
        <v>25308.047479070101</v>
      </c>
      <c r="AFT107" s="264">
        <v>1921.86668490695</v>
      </c>
      <c r="AFU107" s="251"/>
      <c r="AFV107" s="263">
        <v>26044.253944129501</v>
      </c>
      <c r="AFW107" s="264">
        <v>1877.68950889895</v>
      </c>
      <c r="AFX107" s="251"/>
      <c r="AFY107" s="263">
        <v>26449.3063651048</v>
      </c>
      <c r="AFZ107" s="264">
        <v>1948.96643803397</v>
      </c>
      <c r="AGA107" s="251"/>
      <c r="AGB107" s="263">
        <v>26554.862306454699</v>
      </c>
      <c r="AGC107" s="264">
        <v>2158.6733151573499</v>
      </c>
      <c r="AGD107" s="251"/>
      <c r="AGE107" s="263">
        <v>27501.3665</v>
      </c>
      <c r="AGF107" s="264">
        <v>2130.2641115819301</v>
      </c>
      <c r="AGH107" s="41"/>
      <c r="AGI107" s="42"/>
      <c r="AGK107" s="41"/>
      <c r="AGL107" s="42"/>
      <c r="AGN107" s="41"/>
      <c r="AGO107" s="42"/>
      <c r="AGQ107" s="41"/>
      <c r="AGR107" s="42"/>
      <c r="AGT107" s="41"/>
      <c r="AGU107" s="42"/>
      <c r="AGW107" s="41"/>
      <c r="AGX107" s="42"/>
      <c r="AGZ107" s="41"/>
      <c r="AHA107" s="42"/>
      <c r="AHC107" s="41"/>
      <c r="AHD107" s="42"/>
      <c r="AHF107" s="41"/>
      <c r="AHG107" s="42"/>
      <c r="AHI107" s="41"/>
      <c r="AHJ107" s="42"/>
      <c r="AHL107" s="41"/>
      <c r="AHM107" s="42"/>
      <c r="AHO107" s="41"/>
      <c r="AHP107" s="42"/>
      <c r="AHR107" s="41"/>
      <c r="AHS107" s="42"/>
      <c r="AHU107" s="41"/>
      <c r="AHV107" s="42"/>
      <c r="AHX107" s="41"/>
      <c r="AHY107" s="42"/>
      <c r="AIA107" s="41"/>
      <c r="AIB107" s="42"/>
      <c r="AID107" s="41"/>
      <c r="AIE107" s="42"/>
      <c r="AIG107" s="41"/>
      <c r="AIH107" s="42"/>
      <c r="AIJ107" s="41"/>
      <c r="AIK107" s="42"/>
      <c r="AIM107" s="41"/>
      <c r="AIN107" s="42"/>
      <c r="AIP107" s="41"/>
      <c r="AIQ107" s="42"/>
      <c r="AIS107" s="41"/>
      <c r="AIT107" s="42"/>
      <c r="AIV107" s="41"/>
      <c r="AIW107" s="42"/>
      <c r="AIY107" s="41"/>
      <c r="AIZ107" s="42"/>
      <c r="AJB107" s="41"/>
      <c r="AJC107" s="42"/>
      <c r="AJE107" s="41"/>
      <c r="AJF107" s="42"/>
      <c r="AJH107" s="41"/>
      <c r="AJI107" s="42"/>
      <c r="AJK107" s="41"/>
      <c r="AJL107" s="42"/>
      <c r="AJN107" s="41"/>
      <c r="AJO107" s="42"/>
      <c r="AJQ107" s="41"/>
      <c r="AJR107" s="42"/>
      <c r="AJT107" s="41"/>
      <c r="AJU107" s="42"/>
      <c r="AJW107" s="41"/>
      <c r="AJX107" s="42"/>
      <c r="AJZ107" s="41"/>
      <c r="AKA107" s="42"/>
      <c r="AKC107" s="41"/>
      <c r="AKD107" s="42"/>
      <c r="AKF107" s="41"/>
      <c r="AKG107" s="42"/>
      <c r="AKI107" s="41"/>
      <c r="AKJ107" s="42"/>
      <c r="AKL107" s="41"/>
      <c r="AKM107" s="42"/>
      <c r="AKN107" s="66"/>
      <c r="AKO107" s="41"/>
      <c r="AKP107" s="42"/>
      <c r="AKQ107" s="66"/>
      <c r="AKR107" s="41"/>
      <c r="AKS107" s="42"/>
      <c r="AKU107" s="41"/>
      <c r="AKV107" s="42"/>
      <c r="AKW107" s="66"/>
      <c r="AKX107" s="41"/>
      <c r="AKY107" s="42"/>
      <c r="AKZ107" s="66"/>
      <c r="ALA107" s="41"/>
      <c r="ALB107" s="42"/>
      <c r="ALD107" s="41"/>
      <c r="ALE107" s="42"/>
      <c r="ALF107" s="66"/>
      <c r="ALG107" s="41"/>
      <c r="ALH107" s="42"/>
      <c r="ALI107" s="66"/>
      <c r="ALJ107" s="41"/>
      <c r="ALK107" s="42"/>
      <c r="ALM107" s="41"/>
      <c r="ALN107" s="42"/>
      <c r="ALO107" s="66"/>
      <c r="ALP107" s="41"/>
      <c r="ALQ107" s="42"/>
      <c r="ALR107" s="66"/>
      <c r="ALS107" s="41"/>
      <c r="ALT107" s="42"/>
      <c r="ALV107" s="41"/>
      <c r="ALW107" s="42"/>
      <c r="ALX107" s="66"/>
      <c r="ALY107" s="41"/>
      <c r="ALZ107" s="42"/>
      <c r="AMA107" s="66"/>
      <c r="AMB107" s="41"/>
      <c r="AMC107" s="42"/>
      <c r="AME107" s="41"/>
      <c r="AMF107" s="42"/>
      <c r="AMG107" s="66"/>
      <c r="AMH107" s="41"/>
      <c r="AMI107" s="42"/>
      <c r="AMJ107" s="66"/>
      <c r="AMK107" s="41"/>
      <c r="AML107" s="42"/>
      <c r="AMN107" s="41"/>
      <c r="AMO107" s="42"/>
      <c r="AMP107" s="66"/>
      <c r="AMQ107" s="41"/>
      <c r="AMR107" s="42"/>
      <c r="AMS107" s="66"/>
      <c r="AMT107" s="41"/>
      <c r="AMU107" s="42"/>
      <c r="AMW107" s="41"/>
      <c r="AMX107" s="42"/>
      <c r="AMY107" s="66"/>
      <c r="AMZ107" s="41"/>
      <c r="ANA107" s="42"/>
      <c r="ANB107" s="66"/>
      <c r="ANC107" s="41"/>
      <c r="AND107" s="42"/>
      <c r="ANF107" s="41"/>
      <c r="ANG107" s="42"/>
      <c r="ANH107" s="66"/>
      <c r="ANI107" s="41"/>
      <c r="ANJ107" s="42"/>
      <c r="ANK107" s="66"/>
      <c r="ANL107" s="41"/>
      <c r="ANM107" s="42"/>
      <c r="ANO107" s="41"/>
      <c r="ANP107" s="42"/>
      <c r="ANQ107" s="66"/>
      <c r="ANR107" s="41"/>
      <c r="ANS107" s="42"/>
      <c r="ANT107" s="66"/>
      <c r="ANU107" s="41"/>
      <c r="ANV107" s="42"/>
      <c r="ANX107" s="41"/>
      <c r="ANY107" s="42"/>
      <c r="ANZ107" s="66"/>
      <c r="AOA107" s="41"/>
      <c r="AOB107" s="42"/>
      <c r="AOC107" s="66"/>
      <c r="AOD107" s="41"/>
      <c r="AOE107" s="42"/>
      <c r="AOG107" s="41"/>
      <c r="AOH107" s="42"/>
      <c r="AOI107" s="66"/>
      <c r="AOJ107" s="41"/>
      <c r="AOK107" s="42"/>
      <c r="AOL107" s="66"/>
      <c r="AOM107" s="41"/>
      <c r="AON107" s="42"/>
      <c r="AOP107" s="41"/>
      <c r="AOQ107" s="42"/>
      <c r="AOS107" s="41"/>
      <c r="AOT107" s="42"/>
      <c r="AOV107" s="41"/>
      <c r="AOW107" s="42"/>
      <c r="AOY107" s="41"/>
      <c r="AOZ107" s="42"/>
      <c r="APB107" s="41"/>
      <c r="APC107" s="42"/>
      <c r="APE107" s="41"/>
      <c r="APF107" s="42"/>
      <c r="APH107" s="41"/>
      <c r="API107" s="42"/>
      <c r="APK107" s="41"/>
      <c r="APL107" s="42"/>
      <c r="APN107" s="41"/>
      <c r="APO107" s="42"/>
      <c r="APQ107" s="41"/>
      <c r="APR107" s="42"/>
      <c r="APT107" s="41"/>
      <c r="APU107" s="42"/>
      <c r="APW107" s="41"/>
      <c r="APX107" s="42"/>
      <c r="APZ107" s="41"/>
      <c r="AQA107" s="42"/>
      <c r="AQC107" s="41"/>
      <c r="AQD107" s="42"/>
      <c r="AQF107" s="41"/>
      <c r="AQG107" s="42"/>
      <c r="AQI107" s="41"/>
      <c r="AQJ107" s="42"/>
      <c r="AQL107" s="41"/>
      <c r="AQM107" s="42"/>
      <c r="AQO107" s="41"/>
      <c r="AQP107" s="42"/>
      <c r="AQR107" s="41"/>
      <c r="AQS107" s="42"/>
      <c r="AQU107" s="41"/>
      <c r="AQV107" s="42"/>
      <c r="AQX107" s="41"/>
      <c r="AQY107" s="42"/>
      <c r="ARA107" s="41"/>
      <c r="ARB107" s="42"/>
      <c r="ARD107" s="41"/>
      <c r="ARE107" s="42"/>
      <c r="ARG107" s="41"/>
      <c r="ARH107" s="42"/>
      <c r="ARJ107" s="41"/>
      <c r="ARK107" s="42"/>
      <c r="ARM107" s="41"/>
      <c r="ARN107" s="42"/>
      <c r="ARP107" s="41"/>
      <c r="ARQ107" s="42"/>
      <c r="ARS107" s="41"/>
      <c r="ART107" s="42"/>
      <c r="ARV107" s="41"/>
      <c r="ARW107" s="42"/>
      <c r="ARY107" s="41"/>
      <c r="ARZ107" s="42"/>
      <c r="ASB107" s="41"/>
      <c r="ASC107" s="42"/>
      <c r="ASE107" s="41"/>
      <c r="ASF107" s="42"/>
      <c r="ASH107" s="41"/>
      <c r="ASI107" s="42"/>
      <c r="ASK107" s="41"/>
      <c r="ASL107" s="42"/>
      <c r="ASN107" s="41"/>
      <c r="ASO107" s="42"/>
      <c r="ASQ107" s="41"/>
      <c r="ASR107" s="42"/>
      <c r="AST107" s="41"/>
      <c r="ASU107" s="42"/>
      <c r="ASW107" s="41"/>
      <c r="ASX107" s="42"/>
      <c r="ASZ107" s="41"/>
      <c r="ATA107" s="42"/>
      <c r="ATC107" s="41"/>
      <c r="ATD107" s="42"/>
      <c r="ATF107" s="41"/>
      <c r="ATG107" s="42"/>
      <c r="ATI107" s="41"/>
      <c r="ATJ107" s="42"/>
      <c r="ATL107" s="41"/>
      <c r="ATM107" s="42"/>
      <c r="ATO107" s="41"/>
      <c r="ATP107" s="42"/>
      <c r="ATR107" s="41"/>
      <c r="ATS107" s="42"/>
      <c r="ATU107" s="41"/>
      <c r="ATV107" s="42"/>
      <c r="ATX107" s="41"/>
      <c r="ATY107" s="42"/>
      <c r="AUA107" s="41"/>
      <c r="AUB107" s="42"/>
      <c r="AUD107" s="41"/>
      <c r="AUE107" s="42"/>
      <c r="AUG107" s="41"/>
      <c r="AUH107" s="42"/>
      <c r="AUJ107" s="41"/>
      <c r="AUK107" s="42"/>
      <c r="AUM107" s="41"/>
      <c r="AUN107" s="42"/>
      <c r="AUP107" s="41"/>
      <c r="AUQ107" s="42"/>
      <c r="AUS107" s="41"/>
      <c r="AUT107" s="42"/>
      <c r="AUV107" s="41"/>
      <c r="AUW107" s="42"/>
      <c r="AUY107" s="41"/>
      <c r="AUZ107" s="42"/>
      <c r="AVB107" s="41"/>
      <c r="AVC107" s="42"/>
      <c r="AVE107" s="41"/>
      <c r="AVF107" s="42"/>
      <c r="AVH107" s="41"/>
      <c r="AVI107" s="42"/>
      <c r="AVK107" s="41"/>
      <c r="AVL107" s="42"/>
      <c r="AVN107" s="41"/>
      <c r="AVO107" s="42"/>
      <c r="AVQ107" s="41"/>
      <c r="AVR107" s="42"/>
      <c r="AVT107" s="41"/>
      <c r="AVU107" s="42"/>
      <c r="AVW107" s="41"/>
      <c r="AVX107" s="42"/>
      <c r="AVZ107" s="41"/>
      <c r="AWA107" s="42"/>
      <c r="AWC107" s="41"/>
      <c r="AWD107" s="42"/>
      <c r="AWF107" s="41"/>
      <c r="AWG107" s="42"/>
      <c r="AWH107" s="66"/>
      <c r="AWI107" s="41"/>
      <c r="AWJ107" s="42"/>
      <c r="AWK107" s="66"/>
      <c r="AWL107" s="41"/>
      <c r="AWM107" s="42"/>
      <c r="AWO107" s="41"/>
      <c r="AWP107" s="42"/>
      <c r="AWQ107" s="66"/>
      <c r="AWR107" s="41"/>
      <c r="AWS107" s="42"/>
      <c r="AWT107" s="66"/>
      <c r="AWU107" s="41"/>
      <c r="AWV107" s="42"/>
      <c r="AWX107" s="41"/>
      <c r="AWY107" s="42"/>
      <c r="AWZ107" s="66"/>
      <c r="AXA107" s="41"/>
      <c r="AXB107" s="42"/>
      <c r="AXC107" s="66"/>
      <c r="AXD107" s="41"/>
      <c r="AXE107" s="42"/>
      <c r="AXG107" s="41"/>
      <c r="AXH107" s="42"/>
      <c r="AXI107" s="66"/>
      <c r="AXJ107" s="41"/>
      <c r="AXK107" s="42"/>
      <c r="AXL107" s="66"/>
      <c r="AXM107" s="41"/>
      <c r="AXN107" s="42"/>
      <c r="AXP107" s="41"/>
      <c r="AXQ107" s="42"/>
      <c r="AXR107" s="66"/>
      <c r="AXS107" s="41"/>
      <c r="AXT107" s="42"/>
      <c r="AXU107" s="66"/>
      <c r="AXV107" s="41"/>
      <c r="AXW107" s="42"/>
      <c r="AXY107" s="41"/>
      <c r="AXZ107" s="42"/>
      <c r="AYA107" s="66"/>
      <c r="AYB107" s="41"/>
      <c r="AYC107" s="42"/>
      <c r="AYD107" s="66"/>
      <c r="AYE107" s="41"/>
      <c r="AYF107" s="42"/>
      <c r="AYH107" s="41"/>
      <c r="AYI107" s="42"/>
      <c r="AYJ107" s="66"/>
      <c r="AYK107" s="41"/>
      <c r="AYL107" s="42"/>
      <c r="AYM107" s="66"/>
      <c r="AYN107" s="41"/>
      <c r="AYO107" s="42"/>
      <c r="AYQ107" s="41"/>
      <c r="AYR107" s="42"/>
      <c r="AYS107" s="66"/>
      <c r="AYT107" s="41"/>
      <c r="AYU107" s="42"/>
      <c r="AYV107" s="66"/>
      <c r="AYW107" s="41"/>
      <c r="AYX107" s="42"/>
      <c r="AYZ107" s="41"/>
      <c r="AZA107" s="42"/>
      <c r="AZB107" s="66"/>
      <c r="AZC107" s="41"/>
      <c r="AZD107" s="42"/>
      <c r="AZE107" s="66"/>
      <c r="AZF107" s="41"/>
      <c r="AZG107" s="42"/>
      <c r="AZI107" s="41"/>
      <c r="AZJ107" s="42"/>
      <c r="AZK107" s="66"/>
      <c r="AZL107" s="41"/>
      <c r="AZM107" s="42"/>
      <c r="AZN107" s="66"/>
      <c r="AZO107" s="41"/>
      <c r="AZP107" s="42"/>
      <c r="AZR107" s="41"/>
      <c r="AZS107" s="42"/>
      <c r="AZT107" s="66"/>
      <c r="AZU107" s="41"/>
      <c r="AZV107" s="42"/>
      <c r="AZW107" s="66"/>
      <c r="AZX107" s="41"/>
      <c r="AZY107" s="42"/>
    </row>
    <row r="108" spans="2:1377" x14ac:dyDescent="0.15">
      <c r="B108" s="41">
        <v>903.37200317982695</v>
      </c>
      <c r="C108" s="42">
        <v>13.4246988400236</v>
      </c>
      <c r="E108" s="41">
        <v>932.27850002216701</v>
      </c>
      <c r="F108" s="42">
        <v>14.4491521950241</v>
      </c>
      <c r="H108" s="41">
        <v>987.06021712801396</v>
      </c>
      <c r="I108" s="42">
        <v>14.647339737405099</v>
      </c>
      <c r="J108" s="66"/>
      <c r="K108" s="41">
        <v>1099.1578846319501</v>
      </c>
      <c r="L108" s="42">
        <v>16.113135791015299</v>
      </c>
      <c r="N108" s="41">
        <v>1101.4530312767799</v>
      </c>
      <c r="O108" s="42">
        <v>19.8165534954321</v>
      </c>
      <c r="P108" s="66"/>
      <c r="Q108" s="41">
        <v>1135.95690871128</v>
      </c>
      <c r="R108" s="42">
        <v>21.310517797730899</v>
      </c>
      <c r="S108" s="66"/>
      <c r="T108" s="41">
        <v>1176.34526614577</v>
      </c>
      <c r="U108" s="42">
        <v>23.131599097948499</v>
      </c>
      <c r="V108" s="66"/>
      <c r="W108" s="41">
        <v>1340.8415252002401</v>
      </c>
      <c r="X108" s="42">
        <v>23.860088614692099</v>
      </c>
      <c r="Z108" s="41">
        <v>1401.5652526192</v>
      </c>
      <c r="AA108" s="42">
        <v>28.186239576778</v>
      </c>
      <c r="AB108" s="66"/>
      <c r="AC108" s="41">
        <v>1443.10564862559</v>
      </c>
      <c r="AD108" s="42">
        <v>30.159894488446799</v>
      </c>
      <c r="AE108" s="66"/>
      <c r="AF108" s="41">
        <v>1491.57596463197</v>
      </c>
      <c r="AG108" s="42">
        <v>32.563271119044003</v>
      </c>
      <c r="AH108" s="66"/>
      <c r="AI108" s="41">
        <v>1646.7694463049199</v>
      </c>
      <c r="AJ108" s="42">
        <v>35.910825999983203</v>
      </c>
      <c r="AL108" s="41">
        <v>1705.06823649993</v>
      </c>
      <c r="AM108" s="42">
        <v>39.562963626493499</v>
      </c>
      <c r="AN108" s="66"/>
      <c r="AO108" s="41">
        <v>1756.31735941702</v>
      </c>
      <c r="AP108" s="42">
        <v>42.429212197128201</v>
      </c>
      <c r="AQ108" s="66"/>
      <c r="AR108" s="41">
        <v>1816.16488233412</v>
      </c>
      <c r="AS108" s="42">
        <v>45.924391291069199</v>
      </c>
      <c r="AT108" s="66"/>
      <c r="AU108" s="41">
        <v>1883.4280937481899</v>
      </c>
      <c r="AV108" s="42">
        <v>49.802526758235402</v>
      </c>
      <c r="AX108" s="41">
        <v>2182.5670179480899</v>
      </c>
      <c r="AY108" s="42">
        <v>54.459302786589902</v>
      </c>
      <c r="AZ108" s="66"/>
      <c r="BA108" s="41">
        <v>2234.2710692641599</v>
      </c>
      <c r="BB108" s="42">
        <v>58.2558507833633</v>
      </c>
      <c r="BC108" s="66"/>
      <c r="BD108" s="41">
        <v>2307.98751189628</v>
      </c>
      <c r="BE108" s="42">
        <v>62.887845667327802</v>
      </c>
      <c r="BF108" s="66"/>
      <c r="BG108" s="41">
        <v>2390.7300081885001</v>
      </c>
      <c r="BH108" s="42">
        <v>68.042803078298704</v>
      </c>
      <c r="BJ108" s="41">
        <v>2993.5552851554899</v>
      </c>
      <c r="BK108" s="42">
        <v>90.565396201121999</v>
      </c>
      <c r="BL108" s="66"/>
      <c r="BM108" s="41">
        <v>3063.2997554354702</v>
      </c>
      <c r="BN108" s="42">
        <v>96.797897910084401</v>
      </c>
      <c r="BO108" s="66"/>
      <c r="BP108" s="41">
        <v>3162.8420559954302</v>
      </c>
      <c r="BQ108" s="42">
        <v>104.409620923334</v>
      </c>
      <c r="BR108" s="66"/>
      <c r="BS108" s="41">
        <v>3274.5000712811998</v>
      </c>
      <c r="BT108" s="42">
        <v>112.920659081766</v>
      </c>
      <c r="BV108" s="41">
        <v>3902.5091124646701</v>
      </c>
      <c r="BW108" s="42">
        <v>135.726893751288</v>
      </c>
      <c r="BX108" s="66"/>
      <c r="BY108" s="41">
        <v>3973.4551083862202</v>
      </c>
      <c r="BZ108" s="42">
        <v>142.50741853112001</v>
      </c>
      <c r="CA108" s="66"/>
      <c r="CB108" s="41">
        <v>4065.1971843077399</v>
      </c>
      <c r="CC108" s="42">
        <v>152.19821116118001</v>
      </c>
      <c r="CD108" s="66"/>
      <c r="CE108" s="41">
        <v>4164.0225802292898</v>
      </c>
      <c r="CF108" s="42">
        <v>162.48819723436199</v>
      </c>
      <c r="CG108" s="66"/>
      <c r="CH108" s="41">
        <v>4301.6272920723604</v>
      </c>
      <c r="CI108" s="42">
        <v>174.48530490878099</v>
      </c>
      <c r="CJ108" s="66"/>
      <c r="CK108" s="41">
        <v>4490.7451333269801</v>
      </c>
      <c r="CL108" s="42">
        <v>183.25671382849399</v>
      </c>
      <c r="CN108" s="41">
        <v>5040.2170828715498</v>
      </c>
      <c r="CO108" s="42">
        <v>194.49573034186901</v>
      </c>
      <c r="CP108" s="66"/>
      <c r="CQ108" s="41">
        <v>5125.0768661122802</v>
      </c>
      <c r="CR108" s="42">
        <v>203.36136600345699</v>
      </c>
      <c r="CS108" s="66"/>
      <c r="CT108" s="41">
        <v>5234.2718393530304</v>
      </c>
      <c r="CU108" s="42">
        <v>215.977572273172</v>
      </c>
      <c r="CV108" s="66"/>
      <c r="CW108" s="41">
        <v>5351.7109475937796</v>
      </c>
      <c r="CX108" s="42">
        <v>229.41571798517401</v>
      </c>
      <c r="CY108" s="66"/>
      <c r="CZ108" s="41">
        <v>5624.2177987975201</v>
      </c>
      <c r="DA108" s="42">
        <v>228.757098034357</v>
      </c>
      <c r="DB108" s="66"/>
      <c r="DC108" s="41">
        <v>5709.8284999999896</v>
      </c>
      <c r="DD108" s="42">
        <v>256.67872767464701</v>
      </c>
      <c r="DF108" s="41">
        <v>6316.09229818328</v>
      </c>
      <c r="DG108" s="42">
        <v>267.83938100101801</v>
      </c>
      <c r="DH108" s="66"/>
      <c r="DI108" s="41">
        <v>6415.4313554209002</v>
      </c>
      <c r="DJ108" s="42">
        <v>279.05757852427502</v>
      </c>
      <c r="DK108" s="66"/>
      <c r="DL108" s="41">
        <v>6542.6447126584999</v>
      </c>
      <c r="DM108" s="42">
        <v>294.98601212211202</v>
      </c>
      <c r="DN108" s="66"/>
      <c r="DO108" s="41">
        <v>6800.1146416088995</v>
      </c>
      <c r="DP108" s="42">
        <v>291.14600073936299</v>
      </c>
      <c r="DQ108" s="66"/>
      <c r="DR108" s="41">
        <v>6837.3079271336801</v>
      </c>
      <c r="DS108" s="42">
        <v>331.88879161198201</v>
      </c>
      <c r="DT108" s="66"/>
      <c r="DU108" s="41">
        <v>7094.0736044031</v>
      </c>
      <c r="DV108" s="42">
        <v>346.62852189804499</v>
      </c>
      <c r="DX108" s="41">
        <v>7667.7426457169204</v>
      </c>
      <c r="DY108" s="42">
        <v>361.28461631289599</v>
      </c>
      <c r="DZ108" s="66"/>
      <c r="EA108" s="41">
        <v>7749.4868257169201</v>
      </c>
      <c r="EB108" s="42">
        <v>376.37941681160402</v>
      </c>
      <c r="EC108" s="66"/>
      <c r="ED108" s="41">
        <v>7902.3878986290201</v>
      </c>
      <c r="EE108" s="42">
        <v>397.77741749289299</v>
      </c>
      <c r="EF108" s="66"/>
      <c r="EG108" s="41">
        <v>8212.3319902774201</v>
      </c>
      <c r="EH108" s="42">
        <v>392.52755121339601</v>
      </c>
      <c r="EI108" s="66"/>
      <c r="EJ108" s="41">
        <v>8297.8295773653008</v>
      </c>
      <c r="EK108" s="42">
        <v>447.46178357032102</v>
      </c>
      <c r="EL108" s="66"/>
      <c r="EM108" s="41">
        <v>8565.0849466537693</v>
      </c>
      <c r="EN108" s="42">
        <v>467.36728800836897</v>
      </c>
      <c r="EP108" s="41">
        <v>2158.5388255779999</v>
      </c>
      <c r="EQ108" s="42">
        <v>26.076801868878899</v>
      </c>
      <c r="ER108" s="66"/>
      <c r="ES108" s="41">
        <v>2223.0358224203401</v>
      </c>
      <c r="ET108" s="42">
        <v>27.851238617692601</v>
      </c>
      <c r="EU108" s="66"/>
      <c r="EV108" s="41">
        <v>2300.4198592626799</v>
      </c>
      <c r="EW108" s="42">
        <v>30.014782132532702</v>
      </c>
      <c r="EX108" s="66"/>
      <c r="EY108" s="41">
        <v>2529.5619999999999</v>
      </c>
      <c r="EZ108" s="42">
        <v>32.826166086925703</v>
      </c>
      <c r="FB108" s="41">
        <v>2613.8806916745798</v>
      </c>
      <c r="FC108" s="42">
        <v>38.522219564099501</v>
      </c>
      <c r="FD108" s="66"/>
      <c r="FE108" s="41">
        <v>2689.9068191090701</v>
      </c>
      <c r="FF108" s="42">
        <v>41.114237615782301</v>
      </c>
      <c r="FG108" s="66"/>
      <c r="FH108" s="41">
        <v>2781.0574265435498</v>
      </c>
      <c r="FI108" s="42">
        <v>44.2761288383658</v>
      </c>
      <c r="FJ108" s="66"/>
      <c r="FK108" s="41">
        <v>3065.3936647174901</v>
      </c>
      <c r="FL108" s="42">
        <v>48.665578991481702</v>
      </c>
      <c r="FN108" s="41">
        <v>3281.40584343311</v>
      </c>
      <c r="FO108" s="42">
        <v>54.900743300739997</v>
      </c>
      <c r="FP108" s="66"/>
      <c r="FQ108" s="41">
        <v>3370.4002394394902</v>
      </c>
      <c r="FR108" s="42">
        <v>58.323085234565497</v>
      </c>
      <c r="FS108" s="66"/>
      <c r="FT108" s="41">
        <v>3476.8845554458699</v>
      </c>
      <c r="FU108" s="42">
        <v>62.4932688228687</v>
      </c>
      <c r="FV108" s="66"/>
      <c r="FW108" s="41">
        <v>3804.6201566151299</v>
      </c>
      <c r="FX108" s="42">
        <v>68.536820786255703</v>
      </c>
      <c r="FZ108" s="41">
        <v>4005.30053342988</v>
      </c>
      <c r="GA108" s="42">
        <v>77.021942082793402</v>
      </c>
      <c r="GB108" s="66"/>
      <c r="GC108" s="41">
        <v>4115.8671563469798</v>
      </c>
      <c r="GD108" s="42">
        <v>82.0015662408277</v>
      </c>
      <c r="GE108" s="66"/>
      <c r="GF108" s="41">
        <v>4319.72449801537</v>
      </c>
      <c r="GG108" s="42">
        <v>82.198534218524401</v>
      </c>
      <c r="GH108" s="66"/>
      <c r="GI108" s="41">
        <v>4398.4945521811796</v>
      </c>
      <c r="GJ108" s="42">
        <v>94.802806732122903</v>
      </c>
      <c r="GL108" s="41">
        <v>5077.4316035438296</v>
      </c>
      <c r="GM108" s="42">
        <v>106.13761675060699</v>
      </c>
      <c r="GN108" s="66"/>
      <c r="GO108" s="41">
        <v>5200.3166548598901</v>
      </c>
      <c r="GP108" s="42">
        <v>112.735402781658</v>
      </c>
      <c r="GQ108" s="66"/>
      <c r="GR108" s="41">
        <v>5361.0540974920104</v>
      </c>
      <c r="GS108" s="42">
        <v>120.787952863312</v>
      </c>
      <c r="GT108" s="66"/>
      <c r="GU108" s="41">
        <v>5543.3862863399099</v>
      </c>
      <c r="GV108" s="42">
        <v>129.732126924401</v>
      </c>
      <c r="GX108" s="41">
        <v>6941.4964065496597</v>
      </c>
      <c r="GY108" s="42">
        <v>176.59331898046699</v>
      </c>
      <c r="GZ108" s="66"/>
      <c r="HA108" s="41">
        <v>7106.1488768296404</v>
      </c>
      <c r="HB108" s="42">
        <v>187.432010484155</v>
      </c>
      <c r="HC108" s="66"/>
      <c r="HD108" s="41">
        <v>7321.7191773895902</v>
      </c>
      <c r="HE108" s="42">
        <v>200.67397337710301</v>
      </c>
      <c r="HF108" s="66"/>
      <c r="HG108" s="41">
        <v>7696.2657729225602</v>
      </c>
      <c r="HH108" s="42">
        <v>201.07447518255501</v>
      </c>
      <c r="HJ108" s="41">
        <v>9008.3898724570499</v>
      </c>
      <c r="HK108" s="42">
        <v>265.54873811350302</v>
      </c>
      <c r="HL108" s="66"/>
      <c r="HM108" s="41">
        <v>9167.5778683785902</v>
      </c>
      <c r="HN108" s="42">
        <v>277.32120840304901</v>
      </c>
      <c r="HO108" s="66"/>
      <c r="HP108" s="41">
        <v>9382.0139443001099</v>
      </c>
      <c r="HQ108" s="42">
        <v>294.20977705576502</v>
      </c>
      <c r="HR108" s="66"/>
      <c r="HS108" s="41">
        <v>9613.6313402216801</v>
      </c>
      <c r="HT108" s="42">
        <v>312.11243880785901</v>
      </c>
      <c r="HU108" s="66"/>
      <c r="HV108" s="41">
        <v>10078.992507593999</v>
      </c>
      <c r="HW108" s="42">
        <v>310.73430022089798</v>
      </c>
      <c r="HX108" s="66"/>
      <c r="HY108" s="41">
        <v>10241.711499999999</v>
      </c>
      <c r="HZ108" s="42">
        <v>356.24206349414499</v>
      </c>
      <c r="IB108" s="41">
        <v>11457.2620842619</v>
      </c>
      <c r="IC108" s="42">
        <v>381.32463704322402</v>
      </c>
      <c r="ID108" s="66"/>
      <c r="IE108" s="41">
        <v>11641.394117502699</v>
      </c>
      <c r="IF108" s="42">
        <v>396.72683844448301</v>
      </c>
      <c r="IG108" s="66"/>
      <c r="IH108" s="41">
        <v>11888.6198407434</v>
      </c>
      <c r="II108" s="42">
        <v>418.71585784739699</v>
      </c>
      <c r="IJ108" s="66"/>
      <c r="IK108" s="41">
        <v>12155.4499489841</v>
      </c>
      <c r="IL108" s="42">
        <v>442.10353642859297</v>
      </c>
      <c r="IM108" s="66"/>
      <c r="IN108" s="41">
        <v>12497.444725465601</v>
      </c>
      <c r="IO108" s="42">
        <v>469.40873445326702</v>
      </c>
      <c r="IP108" s="66"/>
      <c r="IQ108" s="41">
        <v>12852.598</v>
      </c>
      <c r="IR108" s="42">
        <v>499.98179547607299</v>
      </c>
      <c r="IT108" s="41">
        <v>14188.5006437714</v>
      </c>
      <c r="IU108" s="42">
        <v>526.02347080840298</v>
      </c>
      <c r="IV108" s="66"/>
      <c r="IW108" s="41">
        <v>14398.142201008999</v>
      </c>
      <c r="IX108" s="42">
        <v>545.52018927828999</v>
      </c>
      <c r="IY108" s="66"/>
      <c r="IZ108" s="41">
        <v>14678.7230582466</v>
      </c>
      <c r="JA108" s="42">
        <v>573.28527858848997</v>
      </c>
      <c r="JB108" s="66"/>
      <c r="JC108" s="41">
        <v>14981.3313654842</v>
      </c>
      <c r="JD108" s="42">
        <v>602.86212713866905</v>
      </c>
      <c r="JE108" s="66"/>
      <c r="JF108" s="41">
        <v>15336.7162727218</v>
      </c>
      <c r="JG108" s="42">
        <v>637.48561444105098</v>
      </c>
      <c r="JH108" s="66"/>
      <c r="JI108" s="41">
        <v>16036.1380306226</v>
      </c>
      <c r="JJ108" s="42">
        <v>631.26131490353896</v>
      </c>
      <c r="JL108" s="41">
        <v>17177.118938302501</v>
      </c>
      <c r="JM108" s="42">
        <v>709.60420251342998</v>
      </c>
      <c r="JN108" s="66"/>
      <c r="JO108" s="41">
        <v>17391.2261183025</v>
      </c>
      <c r="JP108" s="42">
        <v>735.85586742605699</v>
      </c>
      <c r="JQ108" s="66"/>
      <c r="JR108" s="41">
        <v>17728.168191214601</v>
      </c>
      <c r="JS108" s="42">
        <v>773.15904827753502</v>
      </c>
      <c r="JT108" s="66"/>
      <c r="JU108" s="41">
        <v>18091.543204126701</v>
      </c>
      <c r="JV108" s="42">
        <v>812.95096148645098</v>
      </c>
      <c r="JW108" s="66"/>
      <c r="JX108" s="41">
        <v>18559.605869950999</v>
      </c>
      <c r="JY108" s="42">
        <v>859.61524751816603</v>
      </c>
      <c r="JZ108" s="66"/>
      <c r="KA108" s="41">
        <v>19359.516600335701</v>
      </c>
      <c r="KB108" s="42">
        <v>851.19353166006499</v>
      </c>
      <c r="KD108" s="41">
        <v>4005.518112058</v>
      </c>
      <c r="KE108" s="42">
        <v>73.629826189769204</v>
      </c>
      <c r="KF108" s="66"/>
      <c r="KG108" s="41">
        <v>4130.7822410725103</v>
      </c>
      <c r="KH108" s="42">
        <v>71.939818503737499</v>
      </c>
      <c r="KI108" s="66"/>
      <c r="KJ108" s="41">
        <v>4148.0135856899797</v>
      </c>
      <c r="KK108" s="42">
        <v>80.065908331076798</v>
      </c>
      <c r="KL108" s="66"/>
      <c r="KM108" s="41">
        <v>4622.8122866344402</v>
      </c>
      <c r="KN108" s="42">
        <v>76.177100184343601</v>
      </c>
      <c r="KP108" s="41">
        <v>4840.8715116394096</v>
      </c>
      <c r="KQ108" s="42">
        <v>106.88168076229201</v>
      </c>
      <c r="KR108" s="66"/>
      <c r="KS108" s="41">
        <v>4916.9878337087202</v>
      </c>
      <c r="KT108" s="42">
        <v>110.97964189255499</v>
      </c>
      <c r="KU108" s="66"/>
      <c r="KV108" s="41">
        <v>5084.7613551166096</v>
      </c>
      <c r="KW108" s="42">
        <v>109.03240820939899</v>
      </c>
      <c r="KX108" s="66"/>
      <c r="KY108" s="41">
        <v>5596.5979823344796</v>
      </c>
      <c r="KZ108" s="42">
        <v>110.73718357750199</v>
      </c>
      <c r="LB108" s="41">
        <v>6054.8544703831603</v>
      </c>
      <c r="LC108" s="42">
        <v>152.33619405237999</v>
      </c>
      <c r="LD108" s="66"/>
      <c r="LE108" s="41">
        <v>6232.8538586002096</v>
      </c>
      <c r="LF108" s="42">
        <v>148.331915694771</v>
      </c>
      <c r="LG108" s="66"/>
      <c r="LH108" s="41">
        <v>6343.5327983657098</v>
      </c>
      <c r="LI108" s="42">
        <v>154.566313071683</v>
      </c>
      <c r="LJ108" s="66"/>
      <c r="LK108" s="41">
        <v>6840.5559599999997</v>
      </c>
      <c r="LL108" s="42">
        <v>167.42292578227901</v>
      </c>
      <c r="LN108" s="41">
        <v>7397.3566378893202</v>
      </c>
      <c r="LO108" s="42">
        <v>212.15986542173999</v>
      </c>
      <c r="LP108" s="66"/>
      <c r="LQ108" s="41">
        <v>7507.7584298688498</v>
      </c>
      <c r="LR108" s="42">
        <v>219.89630958619699</v>
      </c>
      <c r="LS108" s="66"/>
      <c r="LT108" s="41">
        <v>7754.9718955171802</v>
      </c>
      <c r="LU108" s="42">
        <v>215.585786823848</v>
      </c>
      <c r="LV108" s="66"/>
      <c r="LW108" s="41">
        <v>7911.5255262258997</v>
      </c>
      <c r="LX108" s="42">
        <v>225.828962492985</v>
      </c>
      <c r="LZ108" s="41">
        <v>9349.4927770845807</v>
      </c>
      <c r="MA108" s="42">
        <v>294.42962341113503</v>
      </c>
      <c r="MB108" s="66"/>
      <c r="MC108" s="41">
        <v>9473.6492657032195</v>
      </c>
      <c r="MD108" s="42">
        <v>304.485600733279</v>
      </c>
      <c r="ME108" s="66"/>
      <c r="MF108" s="41">
        <v>9634.3650869405192</v>
      </c>
      <c r="MG108" s="42">
        <v>317.13305630082903</v>
      </c>
      <c r="MH108" s="66"/>
      <c r="MI108" s="41">
        <v>9967.0025999999998</v>
      </c>
      <c r="MJ108" s="42">
        <v>311.65951483538998</v>
      </c>
      <c r="ML108" s="41">
        <v>12770.4588440767</v>
      </c>
      <c r="MM108" s="42">
        <v>486.961278723085</v>
      </c>
      <c r="MN108" s="66"/>
      <c r="MO108" s="41">
        <v>12936.685703814701</v>
      </c>
      <c r="MP108" s="42">
        <v>503.30328986896598</v>
      </c>
      <c r="MQ108" s="66"/>
      <c r="MR108" s="41">
        <v>13152.039119290701</v>
      </c>
      <c r="MS108" s="42">
        <v>523.86409000619699</v>
      </c>
      <c r="MT108" s="66"/>
      <c r="MU108" s="41">
        <v>13600.3066</v>
      </c>
      <c r="MV108" s="42">
        <v>514.441822210081</v>
      </c>
      <c r="MX108" s="41">
        <v>16616.7137395748</v>
      </c>
      <c r="MY108" s="42">
        <v>737.78002198206002</v>
      </c>
      <c r="MZ108" s="66"/>
      <c r="NA108" s="41">
        <v>17013.1193087682</v>
      </c>
      <c r="NB108" s="42">
        <v>710.65089852966503</v>
      </c>
      <c r="NC108" s="66"/>
      <c r="ND108" s="41">
        <v>17237.934122060698</v>
      </c>
      <c r="NE108" s="42">
        <v>733.99691875995302</v>
      </c>
      <c r="NF108" s="66"/>
      <c r="NG108" s="41">
        <v>17480.849866553199</v>
      </c>
      <c r="NH108" s="42">
        <v>759.48451823944299</v>
      </c>
      <c r="NI108" s="66"/>
      <c r="NJ108" s="41">
        <v>17786.942782738301</v>
      </c>
      <c r="NK108" s="42">
        <v>790.624104919204</v>
      </c>
      <c r="NL108" s="66"/>
      <c r="NM108" s="41">
        <v>18131.96128</v>
      </c>
      <c r="NN108" s="42">
        <v>826.27030148351105</v>
      </c>
      <c r="NP108" s="41">
        <v>21029.475376625302</v>
      </c>
      <c r="NQ108" s="42">
        <v>1061.4300659683699</v>
      </c>
      <c r="NR108" s="66"/>
      <c r="NS108" s="41">
        <v>21213.467968629899</v>
      </c>
      <c r="NT108" s="42">
        <v>1084.8655868444901</v>
      </c>
      <c r="NU108" s="66"/>
      <c r="NV108" s="41">
        <v>21461.8192546346</v>
      </c>
      <c r="NW108" s="42">
        <v>1117.50142659682</v>
      </c>
      <c r="NX108" s="66"/>
      <c r="NY108" s="41">
        <v>21729.9789916392</v>
      </c>
      <c r="NZ108" s="42">
        <v>1153.07670801842</v>
      </c>
      <c r="OA108" s="66"/>
      <c r="OB108" s="41">
        <v>22396.573781903098</v>
      </c>
      <c r="OC108" s="42">
        <v>1124.4335207659101</v>
      </c>
      <c r="OD108" s="66"/>
      <c r="OE108" s="41">
        <v>22768.359</v>
      </c>
      <c r="OF108" s="42">
        <v>1169.85011277117</v>
      </c>
      <c r="OH108" s="41">
        <v>25941.806794264299</v>
      </c>
      <c r="OI108" s="42">
        <v>1466.51083102915</v>
      </c>
      <c r="OJ108" s="66"/>
      <c r="OK108" s="41">
        <v>26150.535855416201</v>
      </c>
      <c r="OL108" s="42">
        <v>1496.16790632061</v>
      </c>
      <c r="OM108" s="66"/>
      <c r="ON108" s="41">
        <v>26431.484496568199</v>
      </c>
      <c r="OO108" s="42">
        <v>1537.38600966491</v>
      </c>
      <c r="OP108" s="66"/>
      <c r="OQ108" s="41">
        <v>27114.0110854581</v>
      </c>
      <c r="OR108" s="42">
        <v>1487.6714575174301</v>
      </c>
      <c r="OS108" s="66"/>
      <c r="OT108" s="41">
        <v>27484.6207856824</v>
      </c>
      <c r="OU108" s="42">
        <v>1537.6458339634701</v>
      </c>
      <c r="OV108" s="66"/>
      <c r="OW108" s="41">
        <v>27933.414799999999</v>
      </c>
      <c r="OX108" s="42">
        <v>1596.0565162431501</v>
      </c>
      <c r="OZ108" s="41">
        <v>31792.429775319699</v>
      </c>
      <c r="PA108" s="42">
        <v>1858.2251028322501</v>
      </c>
      <c r="PB108" s="66"/>
      <c r="PC108" s="41">
        <v>31589.555482211301</v>
      </c>
      <c r="PD108" s="42">
        <v>2013.3635643837599</v>
      </c>
      <c r="PE108" s="66"/>
      <c r="PF108" s="41">
        <v>31926.902139186601</v>
      </c>
      <c r="PG108" s="42">
        <v>2068.58420935709</v>
      </c>
      <c r="PH108" s="66"/>
      <c r="PI108" s="41">
        <v>32748.605027928399</v>
      </c>
      <c r="PJ108" s="42">
        <v>2001.3168370887699</v>
      </c>
      <c r="PK108" s="66"/>
      <c r="PL108" s="41">
        <v>33229.113336537303</v>
      </c>
      <c r="PM108" s="42">
        <v>2069.90492603757</v>
      </c>
      <c r="PN108" s="66"/>
      <c r="PO108" s="41">
        <v>33732.523200000003</v>
      </c>
      <c r="PP108" s="42">
        <v>2146.5531770561502</v>
      </c>
      <c r="PR108" s="41">
        <v>662.22333491100005</v>
      </c>
      <c r="PS108" s="42">
        <v>10.392399262135701</v>
      </c>
      <c r="PT108" s="66"/>
      <c r="PU108" s="41">
        <v>667.64289554253196</v>
      </c>
      <c r="PV108" s="42">
        <v>12.0965479948115</v>
      </c>
      <c r="PW108" s="66"/>
      <c r="PX108" s="41">
        <v>690.75747238486997</v>
      </c>
      <c r="PY108" s="42">
        <v>13.262726678041201</v>
      </c>
      <c r="PZ108" s="66"/>
      <c r="QA108" s="41">
        <v>793.87860000000103</v>
      </c>
      <c r="QB108" s="42">
        <v>13.703704216813</v>
      </c>
      <c r="QD108" s="41">
        <v>793.36553919722803</v>
      </c>
      <c r="QE108" s="42">
        <v>16.425874107508399</v>
      </c>
      <c r="QF108" s="66"/>
      <c r="QG108" s="41">
        <v>817.60209663171997</v>
      </c>
      <c r="QH108" s="42">
        <v>17.820970485780499</v>
      </c>
      <c r="QI108" s="66"/>
      <c r="QJ108" s="41">
        <v>845.43833406621195</v>
      </c>
      <c r="QK108" s="42">
        <v>19.5204448774704</v>
      </c>
      <c r="QL108" s="66"/>
      <c r="QM108" s="41">
        <v>973.26960000000099</v>
      </c>
      <c r="QN108" s="42">
        <v>20.263798129400101</v>
      </c>
      <c r="QP108" s="41">
        <v>1019.19489445642</v>
      </c>
      <c r="QQ108" s="42">
        <v>23.3078364351048</v>
      </c>
      <c r="QR108" s="66"/>
      <c r="QS108" s="41">
        <v>1049.0012104627999</v>
      </c>
      <c r="QT108" s="42">
        <v>25.1518194530904</v>
      </c>
      <c r="QU108" s="66"/>
      <c r="QV108" s="41">
        <v>1108.62540967685</v>
      </c>
      <c r="QW108" s="42">
        <v>25.563827961191201</v>
      </c>
      <c r="QX108" s="66"/>
      <c r="QY108" s="41">
        <v>1200.6724957854999</v>
      </c>
      <c r="QZ108" s="42">
        <v>30.403517325432599</v>
      </c>
      <c r="RB108" s="41">
        <v>1237.0189771139301</v>
      </c>
      <c r="RC108" s="42">
        <v>32.734727521878803</v>
      </c>
      <c r="RD108" s="66"/>
      <c r="RE108" s="41">
        <v>1273.6005000310299</v>
      </c>
      <c r="RF108" s="42">
        <v>35.407887606097098</v>
      </c>
      <c r="RG108" s="66"/>
      <c r="RH108" s="41">
        <v>1315.51642294813</v>
      </c>
      <c r="RI108" s="42">
        <v>38.666127563741398</v>
      </c>
      <c r="RJ108" s="66"/>
      <c r="RK108" s="41">
        <v>1362.25909374819</v>
      </c>
      <c r="RL108" s="42">
        <v>42.288891185570002</v>
      </c>
      <c r="RN108" s="41">
        <v>1593.99074082895</v>
      </c>
      <c r="RO108" s="42">
        <v>45.001015338825901</v>
      </c>
      <c r="RP108" s="66"/>
      <c r="RQ108" s="41">
        <v>1628.09367214501</v>
      </c>
      <c r="RR108" s="42">
        <v>48.5412283985263</v>
      </c>
      <c r="RS108" s="66"/>
      <c r="RT108" s="41">
        <v>1719.24779793568</v>
      </c>
      <c r="RU108" s="42">
        <v>49.324043967428899</v>
      </c>
      <c r="RV108" s="66"/>
      <c r="RW108" s="41">
        <v>1738.4078110693499</v>
      </c>
      <c r="RX108" s="42">
        <v>57.672832013023303</v>
      </c>
      <c r="RZ108" s="41">
        <v>2191.1625808766598</v>
      </c>
      <c r="SA108" s="42">
        <v>74.790811888165095</v>
      </c>
      <c r="SB108" s="66"/>
      <c r="SC108" s="41">
        <v>2285.8351718285799</v>
      </c>
      <c r="SD108" s="42">
        <v>75.207023417132007</v>
      </c>
      <c r="SE108" s="66"/>
      <c r="SF108" s="41">
        <v>2308.2906317165898</v>
      </c>
      <c r="SG108" s="42">
        <v>87.688846172063194</v>
      </c>
      <c r="SH108" s="66"/>
      <c r="SI108" s="41">
        <v>2387.11</v>
      </c>
      <c r="SJ108" s="42">
        <v>95.629701764616598</v>
      </c>
      <c r="SL108" s="41">
        <v>2867.1868804661899</v>
      </c>
      <c r="SM108" s="42">
        <v>111.633404157341</v>
      </c>
      <c r="SN108" s="66"/>
      <c r="SO108" s="41">
        <v>2916.3130363877299</v>
      </c>
      <c r="SP108" s="42">
        <v>117.96135004634</v>
      </c>
      <c r="SQ108" s="66"/>
      <c r="SR108" s="41">
        <v>2977.7162323092698</v>
      </c>
      <c r="SS108" s="42">
        <v>126.97385023198299</v>
      </c>
      <c r="ST108" s="66"/>
      <c r="SU108" s="41">
        <v>3043.70578823082</v>
      </c>
      <c r="SV108" s="42">
        <v>136.558975837638</v>
      </c>
      <c r="SW108" s="66"/>
      <c r="SX108" s="41">
        <v>3142.2730600738901</v>
      </c>
      <c r="SY108" s="42">
        <v>147.74924390885499</v>
      </c>
      <c r="SZ108" s="66"/>
      <c r="TA108" s="41">
        <v>3287.0949999999998</v>
      </c>
      <c r="TB108" s="42">
        <v>155.625609306153</v>
      </c>
      <c r="TD108" s="41">
        <v>3740.8937425934701</v>
      </c>
      <c r="TE108" s="42">
        <v>159.56039474884599</v>
      </c>
      <c r="TF108" s="66"/>
      <c r="TG108" s="41">
        <v>3801.2062058342099</v>
      </c>
      <c r="TH108" s="42">
        <v>167.82931377006801</v>
      </c>
      <c r="TI108" s="66"/>
      <c r="TJ108" s="41">
        <v>3876.2699390749599</v>
      </c>
      <c r="TK108" s="42">
        <v>179.56119341568001</v>
      </c>
      <c r="TL108" s="66"/>
      <c r="TM108" s="41">
        <v>3956.7687273157098</v>
      </c>
      <c r="TN108" s="42">
        <v>192.07471384779501</v>
      </c>
      <c r="TO108" s="66"/>
      <c r="TP108" s="41">
        <v>4077.2403837972101</v>
      </c>
      <c r="TQ108" s="42">
        <v>206.72238678833</v>
      </c>
      <c r="TR108" s="66"/>
      <c r="TS108" s="41">
        <v>4221.13849999999</v>
      </c>
      <c r="TT108" s="42">
        <v>217.091946708942</v>
      </c>
      <c r="TV108" s="41">
        <v>4723.9280290656698</v>
      </c>
      <c r="TW108" s="42">
        <v>219.265238749411</v>
      </c>
      <c r="TX108" s="66"/>
      <c r="TY108" s="41">
        <v>4795.9922863032698</v>
      </c>
      <c r="TZ108" s="42">
        <v>229.72443290116601</v>
      </c>
      <c r="UA108" s="66"/>
      <c r="UB108" s="41">
        <v>4885.2820435408603</v>
      </c>
      <c r="UC108" s="42">
        <v>244.53459625613101</v>
      </c>
      <c r="UD108" s="66"/>
      <c r="UE108" s="41">
        <v>4980.8555507784704</v>
      </c>
      <c r="UF108" s="42">
        <v>260.35334617649301</v>
      </c>
      <c r="UG108" s="66"/>
      <c r="UH108" s="41">
        <v>5090.1036580160699</v>
      </c>
      <c r="UI108" s="42">
        <v>278.91095066972002</v>
      </c>
      <c r="UJ108" s="66"/>
      <c r="UK108" s="41">
        <v>5291.5041044031204</v>
      </c>
      <c r="UL108" s="42">
        <v>292.13682710307</v>
      </c>
      <c r="UN108" s="41">
        <v>5744.6482671997801</v>
      </c>
      <c r="UO108" s="42">
        <v>295.73027134701601</v>
      </c>
      <c r="UP108" s="66"/>
      <c r="UQ108" s="41">
        <v>5793.6626871997896</v>
      </c>
      <c r="UR108" s="42">
        <v>309.79795133163702</v>
      </c>
      <c r="US108" s="66"/>
      <c r="UT108" s="41">
        <v>5901.0554401118898</v>
      </c>
      <c r="UU108" s="42">
        <v>329.69165267870801</v>
      </c>
      <c r="UV108" s="66"/>
      <c r="UW108" s="41">
        <v>6015.98869302398</v>
      </c>
      <c r="UX108" s="42">
        <v>350.96421450887999</v>
      </c>
      <c r="UY108" s="66"/>
      <c r="UZ108" s="41">
        <v>6188.6871988481698</v>
      </c>
      <c r="VA108" s="42">
        <v>375.961629263085</v>
      </c>
      <c r="VB108" s="66"/>
      <c r="VC108" s="41">
        <v>6389.5014466537696</v>
      </c>
      <c r="VD108" s="42">
        <v>393.81626893957201</v>
      </c>
      <c r="VF108" s="41">
        <v>1646.8687366187301</v>
      </c>
      <c r="VG108" s="42">
        <v>21.503009720728901</v>
      </c>
      <c r="VH108" s="66"/>
      <c r="VI108" s="41">
        <v>1693.76461346107</v>
      </c>
      <c r="VJ108" s="42">
        <v>23.144649129456599</v>
      </c>
      <c r="VK108" s="66"/>
      <c r="VL108" s="41">
        <v>1783.1057187250201</v>
      </c>
      <c r="VM108" s="42">
        <v>23.465009939452301</v>
      </c>
      <c r="VN108" s="66"/>
      <c r="VO108" s="41">
        <v>1964.14537072183</v>
      </c>
      <c r="VP108" s="42">
        <v>25.813439194361099</v>
      </c>
      <c r="VR108" s="41">
        <v>1997.7057075154601</v>
      </c>
      <c r="VS108" s="42">
        <v>31.739289371130798</v>
      </c>
      <c r="VT108" s="66"/>
      <c r="VU108" s="41">
        <v>2053.1971949499498</v>
      </c>
      <c r="VV108" s="42">
        <v>34.133296299047998</v>
      </c>
      <c r="VW108" s="66"/>
      <c r="VX108" s="41">
        <v>2119.2435623844499</v>
      </c>
      <c r="VY108" s="42">
        <v>37.0517262601347</v>
      </c>
      <c r="VZ108" s="66"/>
      <c r="WA108" s="41">
        <v>2384.23844342855</v>
      </c>
      <c r="WB108" s="42">
        <v>38.221980238385001</v>
      </c>
      <c r="WD108" s="41">
        <v>2516.6651271075398</v>
      </c>
      <c r="WE108" s="42">
        <v>45.141952530413597</v>
      </c>
      <c r="WF108" s="66"/>
      <c r="WG108" s="41">
        <v>2582.19136311392</v>
      </c>
      <c r="WH108" s="42">
        <v>48.304595682954201</v>
      </c>
      <c r="WI108" s="66"/>
      <c r="WJ108" s="41">
        <v>2659.9851191203102</v>
      </c>
      <c r="WK108" s="42">
        <v>52.156156281400399</v>
      </c>
      <c r="WL108" s="66"/>
      <c r="WM108" s="41">
        <v>2912.4262555763098</v>
      </c>
      <c r="WN108" s="42">
        <v>57.519303961762901</v>
      </c>
      <c r="WP108" s="41">
        <v>3069.2020146578998</v>
      </c>
      <c r="WQ108" s="42">
        <v>63.362655052772404</v>
      </c>
      <c r="WR108" s="66"/>
      <c r="WS108" s="41">
        <v>3150.433437575</v>
      </c>
      <c r="WT108" s="42">
        <v>67.955601198886598</v>
      </c>
      <c r="WU108" s="66"/>
      <c r="WV108" s="41">
        <v>3246.93526049209</v>
      </c>
      <c r="WW108" s="42">
        <v>73.556811471089105</v>
      </c>
      <c r="WX108" s="66"/>
      <c r="WY108" s="41">
        <v>3356.15159374819</v>
      </c>
      <c r="WZ108" s="42">
        <v>79.771796248847807</v>
      </c>
      <c r="XB108" s="41">
        <v>3900.27904930553</v>
      </c>
      <c r="XC108" s="42">
        <v>87.217409862802896</v>
      </c>
      <c r="XD108" s="66"/>
      <c r="XE108" s="41">
        <v>3987.9618606215899</v>
      </c>
      <c r="XF108" s="42">
        <v>93.301801155435896</v>
      </c>
      <c r="XG108" s="66"/>
      <c r="XH108" s="41">
        <v>4105.6634632537098</v>
      </c>
      <c r="XI108" s="42">
        <v>100.724692194601</v>
      </c>
      <c r="XJ108" s="66"/>
      <c r="XK108" s="41">
        <v>4238.7458858858399</v>
      </c>
      <c r="XL108" s="42">
        <v>108.98635993307801</v>
      </c>
      <c r="XN108" s="41">
        <v>5336.7109979919996</v>
      </c>
      <c r="XO108" s="42">
        <v>145.03840006828301</v>
      </c>
      <c r="XP108" s="66"/>
      <c r="XQ108" s="41">
        <v>5454.4271482719796</v>
      </c>
      <c r="XR108" s="42">
        <v>155.02663045178701</v>
      </c>
      <c r="XS108" s="66"/>
      <c r="XT108" s="41">
        <v>5612.6163288319303</v>
      </c>
      <c r="XU108" s="42">
        <v>167.22453945970099</v>
      </c>
      <c r="XV108" s="66"/>
      <c r="XW108" s="41">
        <v>5791.3916852741904</v>
      </c>
      <c r="XX108" s="42">
        <v>180.86500094176</v>
      </c>
      <c r="XZ108" s="41">
        <v>6937.7454084601004</v>
      </c>
      <c r="YA108" s="42">
        <v>217.354126907368</v>
      </c>
      <c r="YB108" s="66"/>
      <c r="YC108" s="41">
        <v>7053.2937243816395</v>
      </c>
      <c r="YD108" s="42">
        <v>228.22006114904801</v>
      </c>
      <c r="YE108" s="66"/>
      <c r="YF108" s="41">
        <v>7207.0520403031696</v>
      </c>
      <c r="YG108" s="42">
        <v>243.75046063493801</v>
      </c>
      <c r="YH108" s="66"/>
      <c r="YI108" s="41">
        <v>7372.9977562247204</v>
      </c>
      <c r="YJ108" s="42">
        <v>260.24205361999901</v>
      </c>
      <c r="YK108" s="66"/>
      <c r="YL108" s="41">
        <v>7590.3995880677803</v>
      </c>
      <c r="YM108" s="42">
        <v>279.46880639415798</v>
      </c>
      <c r="YN108" s="66"/>
      <c r="YO108" s="41">
        <v>7834.4179999999997</v>
      </c>
      <c r="YP108" s="42">
        <v>300.96623518899298</v>
      </c>
      <c r="YR108" s="41">
        <v>8858.6154037057604</v>
      </c>
      <c r="YS108" s="42">
        <v>311.44474784626402</v>
      </c>
      <c r="YT108" s="66"/>
      <c r="YU108" s="41">
        <v>8993.6527969465005</v>
      </c>
      <c r="YV108" s="42">
        <v>325.65180533441497</v>
      </c>
      <c r="YW108" s="66"/>
      <c r="YX108" s="41">
        <v>9172.6160401872494</v>
      </c>
      <c r="YY108" s="42">
        <v>345.870183381277</v>
      </c>
      <c r="YZ108" s="66"/>
      <c r="ZA108" s="41">
        <v>9365.5655084280006</v>
      </c>
      <c r="ZB108" s="42">
        <v>367.40690679148997</v>
      </c>
      <c r="ZC108" s="66"/>
      <c r="ZD108" s="41">
        <v>9792.82417046509</v>
      </c>
      <c r="ZE108" s="42">
        <v>366.38880220940001</v>
      </c>
      <c r="ZF108" s="66"/>
      <c r="ZG108" s="41">
        <v>9875.2232840113902</v>
      </c>
      <c r="ZH108" s="42">
        <v>420.79155729669901</v>
      </c>
      <c r="ZJ108" s="41">
        <v>11004.1721055362</v>
      </c>
      <c r="ZK108" s="42">
        <v>428.86429625388303</v>
      </c>
      <c r="ZL108" s="66"/>
      <c r="ZM108" s="41">
        <v>11159.2640627738</v>
      </c>
      <c r="ZN108" s="42">
        <v>446.84094100609599</v>
      </c>
      <c r="ZO108" s="66"/>
      <c r="ZP108" s="41">
        <v>11363.997720011401</v>
      </c>
      <c r="ZQ108" s="42">
        <v>472.36706547716301</v>
      </c>
      <c r="ZR108" s="66"/>
      <c r="ZS108" s="41">
        <v>11584.5164272489</v>
      </c>
      <c r="ZT108" s="42">
        <v>499.59735003871202</v>
      </c>
      <c r="ZU108" s="66"/>
      <c r="ZV108" s="41">
        <v>11842.3077344865</v>
      </c>
      <c r="ZW108" s="42">
        <v>531.51045049257698</v>
      </c>
      <c r="ZX108" s="66"/>
      <c r="ZY108" s="41">
        <v>12167.702104403101</v>
      </c>
      <c r="ZZ108" s="42">
        <v>567.36768619863096</v>
      </c>
      <c r="AAB108" s="41">
        <v>13330.930181268301</v>
      </c>
      <c r="AAC108" s="42">
        <v>578.48125253489002</v>
      </c>
      <c r="AAD108" s="66"/>
      <c r="AAE108" s="41">
        <v>13479.577841268299</v>
      </c>
      <c r="AAF108" s="42">
        <v>602.67560389995197</v>
      </c>
      <c r="AAG108" s="66"/>
      <c r="AAH108" s="41">
        <v>13725.503274180401</v>
      </c>
      <c r="AAI108" s="42">
        <v>636.96693705466203</v>
      </c>
      <c r="AAJ108" s="66"/>
      <c r="AAK108" s="41">
        <v>14223.6989970706</v>
      </c>
      <c r="AAL108" s="42">
        <v>628.62608346446405</v>
      </c>
      <c r="AAM108" s="66"/>
      <c r="AAN108" s="41">
        <v>14341.321112916699</v>
      </c>
      <c r="AAO108" s="42">
        <v>716.58945454236903</v>
      </c>
      <c r="AAP108" s="66"/>
      <c r="AAQ108" s="41">
        <v>14690.9309466538</v>
      </c>
      <c r="AAR108" s="42">
        <v>764.92748038895695</v>
      </c>
      <c r="AAT108" s="91">
        <v>3257.3866304592202</v>
      </c>
      <c r="AAU108" s="92">
        <v>66.884948635971099</v>
      </c>
      <c r="AAV108" s="80"/>
      <c r="AAW108" s="91">
        <v>3381.2692926313898</v>
      </c>
      <c r="AAX108" s="92">
        <v>65.941525846190004</v>
      </c>
      <c r="AAY108" s="80"/>
      <c r="AAZ108" s="91">
        <v>3471.2176653157999</v>
      </c>
      <c r="ABA108" s="92">
        <v>69.880500807041898</v>
      </c>
      <c r="ABB108" s="80"/>
      <c r="ABC108" s="91">
        <v>3775.4378987954801</v>
      </c>
      <c r="ABD108" s="92">
        <v>76.6192693435287</v>
      </c>
      <c r="ABF108" s="110">
        <v>3936.00720470756</v>
      </c>
      <c r="ABG108" s="111">
        <v>96.822038113506096</v>
      </c>
      <c r="ABH108" s="99"/>
      <c r="ABI108" s="110">
        <v>4082.8041988565901</v>
      </c>
      <c r="ABJ108" s="111">
        <v>95.359305882305804</v>
      </c>
      <c r="ABK108" s="99"/>
      <c r="ABL108" s="110">
        <v>4122.6696568461903</v>
      </c>
      <c r="ABM108" s="111">
        <v>107.632225917795</v>
      </c>
      <c r="ABN108" s="99"/>
      <c r="ABO108" s="110">
        <v>4640.6627943396197</v>
      </c>
      <c r="ABP108" s="111">
        <v>103.608391204884</v>
      </c>
      <c r="ABR108" s="129">
        <v>4919.8226098405603</v>
      </c>
      <c r="ABS108" s="130">
        <v>137.52710859396501</v>
      </c>
      <c r="ABT108" s="118"/>
      <c r="ABU108" s="129">
        <v>5094.3621220512296</v>
      </c>
      <c r="ABV108" s="130">
        <v>135.028118496302</v>
      </c>
      <c r="ABW108" s="118"/>
      <c r="ABX108" s="129">
        <v>5217.1361018167199</v>
      </c>
      <c r="ABY108" s="130">
        <v>142.41856605252801</v>
      </c>
      <c r="ABZ108" s="118"/>
      <c r="ACA108" s="129">
        <v>5744.9694200000004</v>
      </c>
      <c r="ACB108" s="130">
        <v>145.685171042489</v>
      </c>
      <c r="ACD108" s="148">
        <v>6011.6124399360197</v>
      </c>
      <c r="ACE108" s="149">
        <v>191.71908439006901</v>
      </c>
      <c r="ACF108" s="137"/>
      <c r="ACG108" s="148">
        <v>6134.2372319155502</v>
      </c>
      <c r="ACH108" s="149">
        <v>200.92867111412599</v>
      </c>
      <c r="ACI108" s="137"/>
      <c r="ACJ108" s="148">
        <v>6281.76466389508</v>
      </c>
      <c r="ACK108" s="149">
        <v>212.14830296596199</v>
      </c>
      <c r="ACL108" s="137"/>
      <c r="ACM108" s="148">
        <v>6554.2672553554903</v>
      </c>
      <c r="ACN108" s="149">
        <v>210.913935684211</v>
      </c>
      <c r="ACP108" s="167">
        <v>7596.8758533540904</v>
      </c>
      <c r="ACQ108" s="168">
        <v>265.91712954634301</v>
      </c>
      <c r="ACR108" s="156"/>
      <c r="ACS108" s="167">
        <v>7735.6999419727199</v>
      </c>
      <c r="ACT108" s="168">
        <v>277.93368855199901</v>
      </c>
      <c r="ACU108" s="156"/>
      <c r="ACV108" s="167">
        <v>8037.1485086595703</v>
      </c>
      <c r="ACW108" s="168">
        <v>274.73546179113902</v>
      </c>
      <c r="ACX108" s="156"/>
      <c r="ACY108" s="167">
        <v>8247.5156137231897</v>
      </c>
      <c r="ACZ108" s="168">
        <v>290.64597719502899</v>
      </c>
      <c r="ADB108" s="186">
        <v>10374.8884964806</v>
      </c>
      <c r="ADC108" s="187">
        <v>439.30170105720498</v>
      </c>
      <c r="ADD108" s="175"/>
      <c r="ADE108" s="186">
        <v>10560.672156218599</v>
      </c>
      <c r="ADF108" s="187">
        <v>458.83080199324502</v>
      </c>
      <c r="ADG108" s="175"/>
      <c r="ADH108" s="186">
        <v>10799.9343716945</v>
      </c>
      <c r="ADI108" s="187">
        <v>483.13740791526698</v>
      </c>
      <c r="ADJ108" s="175"/>
      <c r="ADK108" s="186">
        <v>11248.215200000001</v>
      </c>
      <c r="ADL108" s="187">
        <v>479.118443138906</v>
      </c>
      <c r="ADN108" s="205">
        <v>13473.9516329132</v>
      </c>
      <c r="ADO108" s="206">
        <v>662.12151235076499</v>
      </c>
      <c r="ADP108" s="194"/>
      <c r="ADQ108" s="205">
        <v>13851.780650263499</v>
      </c>
      <c r="ADR108" s="206">
        <v>641.13032010126301</v>
      </c>
      <c r="ADS108" s="194"/>
      <c r="ADT108" s="205">
        <v>13893.3886139798</v>
      </c>
      <c r="ADU108" s="206">
        <v>713.54837487162797</v>
      </c>
      <c r="ADV108" s="194"/>
      <c r="ADW108" s="205">
        <v>14154.3858405131</v>
      </c>
      <c r="ADX108" s="206">
        <v>745.79890971249495</v>
      </c>
      <c r="ADY108" s="194"/>
      <c r="ADZ108" s="205">
        <v>14711.783004233601</v>
      </c>
      <c r="AEA108" s="206">
        <v>736.07055249618497</v>
      </c>
      <c r="AEB108" s="194"/>
      <c r="AEC108" s="205">
        <v>15094.148880000001</v>
      </c>
      <c r="AED108" s="206">
        <v>777.16765387314297</v>
      </c>
      <c r="AEF108" s="224">
        <v>17045.248575698301</v>
      </c>
      <c r="AEG108" s="225">
        <v>950.60492698585199</v>
      </c>
      <c r="AEH108" s="213"/>
      <c r="AEI108" s="224">
        <v>17249.697267702999</v>
      </c>
      <c r="AEJ108" s="225">
        <v>978.61958762678103</v>
      </c>
      <c r="AEK108" s="213"/>
      <c r="AEL108" s="224">
        <v>17526.491253707602</v>
      </c>
      <c r="AEM108" s="225">
        <v>1017.71337290522</v>
      </c>
      <c r="AEN108" s="213"/>
      <c r="AEO108" s="224">
        <v>18093.497244720598</v>
      </c>
      <c r="AEP108" s="225">
        <v>994.43825435351903</v>
      </c>
      <c r="AEQ108" s="213"/>
      <c r="AER108" s="224">
        <v>18483.121724494798</v>
      </c>
      <c r="AES108" s="225">
        <v>1042.0656784293401</v>
      </c>
      <c r="AET108" s="213"/>
      <c r="AEU108" s="224">
        <v>18896.921480381799</v>
      </c>
      <c r="AEV108" s="225">
        <v>1094.80173382769</v>
      </c>
      <c r="AEX108" s="243">
        <v>21310.973299917801</v>
      </c>
      <c r="AEY108" s="244">
        <v>1230.38338955367</v>
      </c>
      <c r="AEZ108" s="232"/>
      <c r="AFA108" s="243">
        <v>21251.440625024199</v>
      </c>
      <c r="AFB108" s="244">
        <v>1346.6412693261</v>
      </c>
      <c r="AFC108" s="232"/>
      <c r="AFD108" s="243">
        <v>21874.3551163665</v>
      </c>
      <c r="AFE108" s="244">
        <v>1310.1890692694799</v>
      </c>
      <c r="AFF108" s="232"/>
      <c r="AFG108" s="243">
        <v>22223.860640590799</v>
      </c>
      <c r="AFH108" s="244">
        <v>1360.1876157465299</v>
      </c>
      <c r="AFI108" s="232"/>
      <c r="AFJ108" s="243">
        <v>22298.730848480001</v>
      </c>
      <c r="AFK108" s="244">
        <v>1512.0290796583599</v>
      </c>
      <c r="AFL108" s="232"/>
      <c r="AFM108" s="243">
        <v>23131.088800000001</v>
      </c>
      <c r="AFN108" s="244">
        <v>1487.31655017662</v>
      </c>
      <c r="AFP108" s="263">
        <v>25774.608514438401</v>
      </c>
      <c r="AFQ108" s="264">
        <v>1656.8016395600901</v>
      </c>
      <c r="AFR108" s="251"/>
      <c r="AFS108" s="263">
        <v>25668.983687154199</v>
      </c>
      <c r="AFT108" s="264">
        <v>1811.4942884806701</v>
      </c>
      <c r="AFU108" s="251"/>
      <c r="AFV108" s="263">
        <v>26418.659519942801</v>
      </c>
      <c r="AFW108" s="264">
        <v>1762.0906831848699</v>
      </c>
      <c r="AFX108" s="251"/>
      <c r="AFY108" s="263">
        <v>26838.276887047199</v>
      </c>
      <c r="AFZ108" s="264">
        <v>1829.09066799262</v>
      </c>
      <c r="AGA108" s="251"/>
      <c r="AGB108" s="263">
        <v>26961.509191055298</v>
      </c>
      <c r="AGC108" s="264">
        <v>2035.0372583363601</v>
      </c>
      <c r="AGD108" s="251"/>
      <c r="AGE108" s="263">
        <v>27927.5834</v>
      </c>
      <c r="AGF108" s="264">
        <v>1999.5726231087999</v>
      </c>
      <c r="AGH108" s="41"/>
      <c r="AGI108" s="42"/>
      <c r="AGK108" s="41"/>
      <c r="AGL108" s="42"/>
      <c r="AGN108" s="41"/>
      <c r="AGO108" s="42"/>
      <c r="AGQ108" s="41"/>
      <c r="AGR108" s="42"/>
      <c r="AGT108" s="41"/>
      <c r="AGU108" s="42"/>
      <c r="AGW108" s="41"/>
      <c r="AGX108" s="42"/>
      <c r="AGZ108" s="41"/>
      <c r="AHA108" s="42"/>
      <c r="AHC108" s="41"/>
      <c r="AHD108" s="42"/>
      <c r="AHF108" s="41"/>
      <c r="AHG108" s="42"/>
      <c r="AHI108" s="41"/>
      <c r="AHJ108" s="42"/>
      <c r="AHL108" s="41"/>
      <c r="AHM108" s="42"/>
      <c r="AHO108" s="41"/>
      <c r="AHP108" s="42"/>
      <c r="AHR108" s="41"/>
      <c r="AHS108" s="42"/>
      <c r="AHU108" s="41"/>
      <c r="AHV108" s="42"/>
      <c r="AHX108" s="41"/>
      <c r="AHY108" s="42"/>
      <c r="AIA108" s="41"/>
      <c r="AIB108" s="42"/>
      <c r="AID108" s="41"/>
      <c r="AIE108" s="42"/>
      <c r="AIG108" s="41"/>
      <c r="AIH108" s="42"/>
      <c r="AIJ108" s="41"/>
      <c r="AIK108" s="42"/>
      <c r="AIM108" s="41"/>
      <c r="AIN108" s="42"/>
      <c r="AIP108" s="41"/>
      <c r="AIQ108" s="42"/>
      <c r="AIS108" s="41"/>
      <c r="AIT108" s="42"/>
      <c r="AIV108" s="41"/>
      <c r="AIW108" s="42"/>
      <c r="AIY108" s="41"/>
      <c r="AIZ108" s="42"/>
      <c r="AJB108" s="41"/>
      <c r="AJC108" s="42"/>
      <c r="AJE108" s="41"/>
      <c r="AJF108" s="42"/>
      <c r="AJH108" s="41"/>
      <c r="AJI108" s="42"/>
      <c r="AJK108" s="41"/>
      <c r="AJL108" s="42"/>
      <c r="AJN108" s="41"/>
      <c r="AJO108" s="42"/>
      <c r="AJQ108" s="41"/>
      <c r="AJR108" s="42"/>
      <c r="AJT108" s="41"/>
      <c r="AJU108" s="42"/>
      <c r="AJW108" s="41"/>
      <c r="AJX108" s="42"/>
      <c r="AJZ108" s="41"/>
      <c r="AKA108" s="42"/>
      <c r="AKC108" s="41"/>
      <c r="AKD108" s="42"/>
      <c r="AKF108" s="41"/>
      <c r="AKG108" s="42"/>
      <c r="AKI108" s="41"/>
      <c r="AKJ108" s="42"/>
      <c r="AKL108" s="41"/>
      <c r="AKM108" s="42"/>
      <c r="AKN108" s="66"/>
      <c r="AKO108" s="41"/>
      <c r="AKP108" s="42"/>
      <c r="AKQ108" s="66"/>
      <c r="AKR108" s="41"/>
      <c r="AKS108" s="42"/>
      <c r="AKU108" s="41"/>
      <c r="AKV108" s="42"/>
      <c r="AKW108" s="66"/>
      <c r="AKX108" s="41"/>
      <c r="AKY108" s="42"/>
      <c r="AKZ108" s="66"/>
      <c r="ALA108" s="41"/>
      <c r="ALB108" s="42"/>
      <c r="ALD108" s="41"/>
      <c r="ALE108" s="42"/>
      <c r="ALF108" s="66"/>
      <c r="ALG108" s="41"/>
      <c r="ALH108" s="42"/>
      <c r="ALI108" s="66"/>
      <c r="ALJ108" s="41"/>
      <c r="ALK108" s="42"/>
      <c r="ALM108" s="41"/>
      <c r="ALN108" s="42"/>
      <c r="ALO108" s="66"/>
      <c r="ALP108" s="41"/>
      <c r="ALQ108" s="42"/>
      <c r="ALR108" s="66"/>
      <c r="ALS108" s="41"/>
      <c r="ALT108" s="42"/>
      <c r="ALV108" s="41"/>
      <c r="ALW108" s="42"/>
      <c r="ALX108" s="66"/>
      <c r="ALY108" s="41"/>
      <c r="ALZ108" s="42"/>
      <c r="AMA108" s="66"/>
      <c r="AMB108" s="41"/>
      <c r="AMC108" s="42"/>
      <c r="AME108" s="41"/>
      <c r="AMF108" s="42"/>
      <c r="AMG108" s="66"/>
      <c r="AMH108" s="41"/>
      <c r="AMI108" s="42"/>
      <c r="AMJ108" s="66"/>
      <c r="AMK108" s="41"/>
      <c r="AML108" s="42"/>
      <c r="AMN108" s="41"/>
      <c r="AMO108" s="42"/>
      <c r="AMP108" s="66"/>
      <c r="AMQ108" s="41"/>
      <c r="AMR108" s="42"/>
      <c r="AMS108" s="66"/>
      <c r="AMT108" s="41"/>
      <c r="AMU108" s="42"/>
      <c r="AMW108" s="41"/>
      <c r="AMX108" s="42"/>
      <c r="AMY108" s="66"/>
      <c r="AMZ108" s="41"/>
      <c r="ANA108" s="42"/>
      <c r="ANB108" s="66"/>
      <c r="ANC108" s="41"/>
      <c r="AND108" s="42"/>
      <c r="ANF108" s="41"/>
      <c r="ANG108" s="42"/>
      <c r="ANH108" s="66"/>
      <c r="ANI108" s="41"/>
      <c r="ANJ108" s="42"/>
      <c r="ANK108" s="66"/>
      <c r="ANL108" s="41"/>
      <c r="ANM108" s="42"/>
      <c r="ANO108" s="41"/>
      <c r="ANP108" s="42"/>
      <c r="ANQ108" s="66"/>
      <c r="ANR108" s="41"/>
      <c r="ANS108" s="42"/>
      <c r="ANT108" s="66"/>
      <c r="ANU108" s="41"/>
      <c r="ANV108" s="42"/>
      <c r="ANX108" s="41"/>
      <c r="ANY108" s="42"/>
      <c r="ANZ108" s="66"/>
      <c r="AOA108" s="41"/>
      <c r="AOB108" s="42"/>
      <c r="AOC108" s="66"/>
      <c r="AOD108" s="41"/>
      <c r="AOE108" s="42"/>
      <c r="AOG108" s="41"/>
      <c r="AOH108" s="42"/>
      <c r="AOI108" s="66"/>
      <c r="AOJ108" s="41"/>
      <c r="AOK108" s="42"/>
      <c r="AOL108" s="66"/>
      <c r="AOM108" s="41"/>
      <c r="AON108" s="42"/>
      <c r="AOP108" s="41"/>
      <c r="AOQ108" s="42"/>
      <c r="AOS108" s="41"/>
      <c r="AOT108" s="42"/>
      <c r="AOV108" s="41"/>
      <c r="AOW108" s="42"/>
      <c r="AOY108" s="41"/>
      <c r="AOZ108" s="42"/>
      <c r="APB108" s="41"/>
      <c r="APC108" s="42"/>
      <c r="APE108" s="41"/>
      <c r="APF108" s="42"/>
      <c r="APH108" s="41"/>
      <c r="API108" s="42"/>
      <c r="APK108" s="41"/>
      <c r="APL108" s="42"/>
      <c r="APN108" s="41"/>
      <c r="APO108" s="42"/>
      <c r="APQ108" s="41"/>
      <c r="APR108" s="42"/>
      <c r="APT108" s="41"/>
      <c r="APU108" s="42"/>
      <c r="APW108" s="41"/>
      <c r="APX108" s="42"/>
      <c r="APZ108" s="41"/>
      <c r="AQA108" s="42"/>
      <c r="AQC108" s="41"/>
      <c r="AQD108" s="42"/>
      <c r="AQF108" s="41"/>
      <c r="AQG108" s="42"/>
      <c r="AQI108" s="41"/>
      <c r="AQJ108" s="42"/>
      <c r="AQL108" s="41"/>
      <c r="AQM108" s="42"/>
      <c r="AQO108" s="41"/>
      <c r="AQP108" s="42"/>
      <c r="AQR108" s="41"/>
      <c r="AQS108" s="42"/>
      <c r="AQU108" s="41"/>
      <c r="AQV108" s="42"/>
      <c r="AQX108" s="41"/>
      <c r="AQY108" s="42"/>
      <c r="ARA108" s="41"/>
      <c r="ARB108" s="42"/>
      <c r="ARD108" s="41"/>
      <c r="ARE108" s="42"/>
      <c r="ARG108" s="41"/>
      <c r="ARH108" s="42"/>
      <c r="ARJ108" s="41"/>
      <c r="ARK108" s="42"/>
      <c r="ARM108" s="41"/>
      <c r="ARN108" s="42"/>
      <c r="ARP108" s="41"/>
      <c r="ARQ108" s="42"/>
      <c r="ARS108" s="41"/>
      <c r="ART108" s="42"/>
      <c r="ARV108" s="41"/>
      <c r="ARW108" s="42"/>
      <c r="ARY108" s="41"/>
      <c r="ARZ108" s="42"/>
      <c r="ASB108" s="41"/>
      <c r="ASC108" s="42"/>
      <c r="ASE108" s="41"/>
      <c r="ASF108" s="42"/>
      <c r="ASH108" s="41"/>
      <c r="ASI108" s="42"/>
      <c r="ASK108" s="41"/>
      <c r="ASL108" s="42"/>
      <c r="ASN108" s="41"/>
      <c r="ASO108" s="42"/>
      <c r="ASQ108" s="41"/>
      <c r="ASR108" s="42"/>
      <c r="AST108" s="41"/>
      <c r="ASU108" s="42"/>
      <c r="ASW108" s="41"/>
      <c r="ASX108" s="42"/>
      <c r="ASZ108" s="41"/>
      <c r="ATA108" s="42"/>
      <c r="ATC108" s="41"/>
      <c r="ATD108" s="42"/>
      <c r="ATF108" s="41"/>
      <c r="ATG108" s="42"/>
      <c r="ATI108" s="41"/>
      <c r="ATJ108" s="42"/>
      <c r="ATL108" s="41"/>
      <c r="ATM108" s="42"/>
      <c r="ATO108" s="41"/>
      <c r="ATP108" s="42"/>
      <c r="ATR108" s="41"/>
      <c r="ATS108" s="42"/>
      <c r="ATU108" s="41"/>
      <c r="ATV108" s="42"/>
      <c r="ATX108" s="41"/>
      <c r="ATY108" s="42"/>
      <c r="AUA108" s="41"/>
      <c r="AUB108" s="42"/>
      <c r="AUD108" s="41"/>
      <c r="AUE108" s="42"/>
      <c r="AUG108" s="41"/>
      <c r="AUH108" s="42"/>
      <c r="AUJ108" s="41"/>
      <c r="AUK108" s="42"/>
      <c r="AUM108" s="41"/>
      <c r="AUN108" s="42"/>
      <c r="AUP108" s="41"/>
      <c r="AUQ108" s="42"/>
      <c r="AUS108" s="41"/>
      <c r="AUT108" s="42"/>
      <c r="AUV108" s="41"/>
      <c r="AUW108" s="42"/>
      <c r="AUY108" s="41"/>
      <c r="AUZ108" s="42"/>
      <c r="AVB108" s="41"/>
      <c r="AVC108" s="42"/>
      <c r="AVE108" s="41"/>
      <c r="AVF108" s="42"/>
      <c r="AVH108" s="41"/>
      <c r="AVI108" s="42"/>
      <c r="AVK108" s="41"/>
      <c r="AVL108" s="42"/>
      <c r="AVN108" s="41"/>
      <c r="AVO108" s="42"/>
      <c r="AVQ108" s="41"/>
      <c r="AVR108" s="42"/>
      <c r="AVT108" s="41"/>
      <c r="AVU108" s="42"/>
      <c r="AVW108" s="41"/>
      <c r="AVX108" s="42"/>
      <c r="AVZ108" s="41"/>
      <c r="AWA108" s="42"/>
      <c r="AWC108" s="41"/>
      <c r="AWD108" s="42"/>
      <c r="AWF108" s="41"/>
      <c r="AWG108" s="42"/>
      <c r="AWH108" s="66"/>
      <c r="AWI108" s="41"/>
      <c r="AWJ108" s="42"/>
      <c r="AWK108" s="66"/>
      <c r="AWL108" s="41"/>
      <c r="AWM108" s="42"/>
      <c r="AWO108" s="41"/>
      <c r="AWP108" s="42"/>
      <c r="AWQ108" s="66"/>
      <c r="AWR108" s="41"/>
      <c r="AWS108" s="42"/>
      <c r="AWT108" s="66"/>
      <c r="AWU108" s="41"/>
      <c r="AWV108" s="42"/>
      <c r="AWX108" s="41"/>
      <c r="AWY108" s="42"/>
      <c r="AWZ108" s="66"/>
      <c r="AXA108" s="41"/>
      <c r="AXB108" s="42"/>
      <c r="AXC108" s="66"/>
      <c r="AXD108" s="41"/>
      <c r="AXE108" s="42"/>
      <c r="AXG108" s="41"/>
      <c r="AXH108" s="42"/>
      <c r="AXI108" s="66"/>
      <c r="AXJ108" s="41"/>
      <c r="AXK108" s="42"/>
      <c r="AXL108" s="66"/>
      <c r="AXM108" s="41"/>
      <c r="AXN108" s="42"/>
      <c r="AXP108" s="41"/>
      <c r="AXQ108" s="42"/>
      <c r="AXR108" s="66"/>
      <c r="AXS108" s="41"/>
      <c r="AXT108" s="42"/>
      <c r="AXU108" s="66"/>
      <c r="AXV108" s="41"/>
      <c r="AXW108" s="42"/>
      <c r="AXY108" s="41"/>
      <c r="AXZ108" s="42"/>
      <c r="AYA108" s="66"/>
      <c r="AYB108" s="41"/>
      <c r="AYC108" s="42"/>
      <c r="AYD108" s="66"/>
      <c r="AYE108" s="41"/>
      <c r="AYF108" s="42"/>
      <c r="AYH108" s="41"/>
      <c r="AYI108" s="42"/>
      <c r="AYJ108" s="66"/>
      <c r="AYK108" s="41"/>
      <c r="AYL108" s="42"/>
      <c r="AYM108" s="66"/>
      <c r="AYN108" s="41"/>
      <c r="AYO108" s="42"/>
      <c r="AYQ108" s="41"/>
      <c r="AYR108" s="42"/>
      <c r="AYS108" s="66"/>
      <c r="AYT108" s="41"/>
      <c r="AYU108" s="42"/>
      <c r="AYV108" s="66"/>
      <c r="AYW108" s="41"/>
      <c r="AYX108" s="42"/>
      <c r="AYZ108" s="41"/>
      <c r="AZA108" s="42"/>
      <c r="AZB108" s="66"/>
      <c r="AZC108" s="41"/>
      <c r="AZD108" s="42"/>
      <c r="AZE108" s="66"/>
      <c r="AZF108" s="41"/>
      <c r="AZG108" s="42"/>
      <c r="AZI108" s="41"/>
      <c r="AZJ108" s="42"/>
      <c r="AZK108" s="66"/>
      <c r="AZL108" s="41"/>
      <c r="AZM108" s="42"/>
      <c r="AZN108" s="66"/>
      <c r="AZO108" s="41"/>
      <c r="AZP108" s="42"/>
      <c r="AZR108" s="41"/>
      <c r="AZS108" s="42"/>
      <c r="AZT108" s="66"/>
      <c r="AZU108" s="41"/>
      <c r="AZV108" s="42"/>
      <c r="AZW108" s="66"/>
      <c r="AZX108" s="41"/>
      <c r="AZY108" s="42"/>
    </row>
    <row r="109" spans="2:1377" x14ac:dyDescent="0.15">
      <c r="B109" s="41">
        <v>921.06820344333505</v>
      </c>
      <c r="C109" s="42">
        <v>12.526152991434699</v>
      </c>
      <c r="E109" s="41">
        <v>951.41989028567502</v>
      </c>
      <c r="F109" s="42">
        <v>13.482469678967499</v>
      </c>
      <c r="H109" s="41">
        <v>1007.9683973915201</v>
      </c>
      <c r="I109" s="42">
        <v>13.5973239081458</v>
      </c>
      <c r="J109" s="66"/>
      <c r="K109" s="41">
        <v>1122.9127437555801</v>
      </c>
      <c r="L109" s="42">
        <v>14.9585176738042</v>
      </c>
      <c r="N109" s="41">
        <v>1122.66408492852</v>
      </c>
      <c r="O109" s="42">
        <v>18.4911376438369</v>
      </c>
      <c r="P109" s="66"/>
      <c r="Q109" s="41">
        <v>1158.8540173630099</v>
      </c>
      <c r="R109" s="42">
        <v>19.885725377807798</v>
      </c>
      <c r="S109" s="66"/>
      <c r="T109" s="41">
        <v>1201.30362979751</v>
      </c>
      <c r="U109" s="42">
        <v>21.585610351147199</v>
      </c>
      <c r="V109" s="66"/>
      <c r="W109" s="41">
        <v>1369.2192173537401</v>
      </c>
      <c r="X109" s="42">
        <v>22.1510412694333</v>
      </c>
      <c r="Z109" s="41">
        <v>1427.5870666287799</v>
      </c>
      <c r="AA109" s="42">
        <v>26.300377111120302</v>
      </c>
      <c r="AB109" s="66"/>
      <c r="AC109" s="41">
        <v>1471.05438263516</v>
      </c>
      <c r="AD109" s="42">
        <v>28.142768682626901</v>
      </c>
      <c r="AE109" s="66"/>
      <c r="AF109" s="41">
        <v>1521.88041864155</v>
      </c>
      <c r="AG109" s="42">
        <v>30.386220700767399</v>
      </c>
      <c r="AH109" s="66"/>
      <c r="AI109" s="41">
        <v>1681.0187339085001</v>
      </c>
      <c r="AJ109" s="42">
        <v>33.512684403776298</v>
      </c>
      <c r="AL109" s="41">
        <v>1737.01234587558</v>
      </c>
      <c r="AM109" s="42">
        <v>36.917183885577302</v>
      </c>
      <c r="AN109" s="66"/>
      <c r="AO109" s="41">
        <v>1790.6701187926701</v>
      </c>
      <c r="AP109" s="42">
        <v>39.592780082892702</v>
      </c>
      <c r="AQ109" s="66"/>
      <c r="AR109" s="41">
        <v>1853.4622917097699</v>
      </c>
      <c r="AS109" s="42">
        <v>42.855356192247697</v>
      </c>
      <c r="AT109" s="66"/>
      <c r="AU109" s="41">
        <v>1924.0955541649801</v>
      </c>
      <c r="AV109" s="42">
        <v>46.4753504887274</v>
      </c>
      <c r="AX109" s="41">
        <v>2222.4833118962802</v>
      </c>
      <c r="AY109" s="42">
        <v>50.816400533388297</v>
      </c>
      <c r="AZ109" s="66"/>
      <c r="BA109" s="41">
        <v>2277.07774321234</v>
      </c>
      <c r="BB109" s="42">
        <v>54.360233772426</v>
      </c>
      <c r="BC109" s="66"/>
      <c r="BD109" s="41">
        <v>2354.3277658444599</v>
      </c>
      <c r="BE109" s="42">
        <v>58.684005797712402</v>
      </c>
      <c r="BF109" s="66"/>
      <c r="BG109" s="41">
        <v>2441.1143612260098</v>
      </c>
      <c r="BH109" s="42">
        <v>63.495833528800603</v>
      </c>
      <c r="BJ109" s="41">
        <v>3047.8137359954198</v>
      </c>
      <c r="BK109" s="42">
        <v>84.507891055268402</v>
      </c>
      <c r="BL109" s="66"/>
      <c r="BM109" s="41">
        <v>3121.4120462753999</v>
      </c>
      <c r="BN109" s="42">
        <v>90.325525922809007</v>
      </c>
      <c r="BO109" s="66"/>
      <c r="BP109" s="41">
        <v>3225.66578683536</v>
      </c>
      <c r="BQ109" s="42">
        <v>97.430742353546506</v>
      </c>
      <c r="BR109" s="66"/>
      <c r="BS109" s="41">
        <v>3342.7159544727401</v>
      </c>
      <c r="BT109" s="42">
        <v>105.375254450482</v>
      </c>
      <c r="BV109" s="41">
        <v>3971.2089002292901</v>
      </c>
      <c r="BW109" s="42">
        <v>126.650688751242</v>
      </c>
      <c r="BX109" s="66"/>
      <c r="BY109" s="41">
        <v>4045.7380561508298</v>
      </c>
      <c r="BZ109" s="42">
        <v>132.98005674808701</v>
      </c>
      <c r="CA109" s="66"/>
      <c r="CB109" s="41">
        <v>4142.4622520723597</v>
      </c>
      <c r="CC109" s="42">
        <v>142.025712011324</v>
      </c>
      <c r="CD109" s="66"/>
      <c r="CE109" s="41">
        <v>4246.6798079939099</v>
      </c>
      <c r="CF109" s="42">
        <v>151.63053522829</v>
      </c>
      <c r="CG109" s="66"/>
      <c r="CH109" s="41">
        <v>4390.6950798369799</v>
      </c>
      <c r="CI109" s="42">
        <v>162.82912581173599</v>
      </c>
      <c r="CJ109" s="66"/>
      <c r="CK109" s="41">
        <v>4584.71072313083</v>
      </c>
      <c r="CL109" s="42">
        <v>171.01627058919499</v>
      </c>
      <c r="CN109" s="41">
        <v>5125.4211575937898</v>
      </c>
      <c r="CO109" s="42">
        <v>181.49620588403201</v>
      </c>
      <c r="CP109" s="66"/>
      <c r="CQ109" s="41">
        <v>5214.3119958345196</v>
      </c>
      <c r="CR109" s="42">
        <v>189.77200002745801</v>
      </c>
      <c r="CS109" s="66"/>
      <c r="CT109" s="41">
        <v>5329.1118540752695</v>
      </c>
      <c r="CU109" s="42">
        <v>201.54838586403301</v>
      </c>
      <c r="CV109" s="66"/>
      <c r="CW109" s="41">
        <v>5452.6171423160204</v>
      </c>
      <c r="CX109" s="42">
        <v>214.09182568291499</v>
      </c>
      <c r="CY109" s="66"/>
      <c r="CZ109" s="41">
        <v>5732.3358735197598</v>
      </c>
      <c r="DA109" s="42">
        <v>212.38462738817901</v>
      </c>
      <c r="DB109" s="66"/>
      <c r="DC109" s="41">
        <v>5823.4565999999904</v>
      </c>
      <c r="DD109" s="42">
        <v>239.53930501472101</v>
      </c>
      <c r="DF109" s="41">
        <v>6419.4971198960802</v>
      </c>
      <c r="DG109" s="42">
        <v>249.946052083278</v>
      </c>
      <c r="DH109" s="66"/>
      <c r="DI109" s="41">
        <v>6523.3151271337001</v>
      </c>
      <c r="DJ109" s="42">
        <v>260.41796164640601</v>
      </c>
      <c r="DK109" s="66"/>
      <c r="DL109" s="41">
        <v>6656.7561343712996</v>
      </c>
      <c r="DM109" s="42">
        <v>275.28617627126403</v>
      </c>
      <c r="DN109" s="66"/>
      <c r="DO109" s="41">
        <v>6920.9662633217004</v>
      </c>
      <c r="DP109" s="42">
        <v>270.31092746607499</v>
      </c>
      <c r="DQ109" s="66"/>
      <c r="DR109" s="41">
        <v>6966.1727488464803</v>
      </c>
      <c r="DS109" s="42">
        <v>309.731848943942</v>
      </c>
      <c r="DT109" s="66"/>
      <c r="DU109" s="41">
        <v>7229.0606974429002</v>
      </c>
      <c r="DV109" s="42">
        <v>323.49034600188099</v>
      </c>
      <c r="DX109" s="41">
        <v>7792.5635644532204</v>
      </c>
      <c r="DY109" s="42">
        <v>337.13213072644402</v>
      </c>
      <c r="DZ109" s="66"/>
      <c r="EA109" s="41">
        <v>7879.6824844532202</v>
      </c>
      <c r="EB109" s="42">
        <v>351.22132967825701</v>
      </c>
      <c r="EC109" s="66"/>
      <c r="ED109" s="41">
        <v>8040.0567373653203</v>
      </c>
      <c r="EE109" s="42">
        <v>371.19506440558303</v>
      </c>
      <c r="EF109" s="66"/>
      <c r="EG109" s="41">
        <v>8358.0890690137203</v>
      </c>
      <c r="EH109" s="42">
        <v>364.41825972034297</v>
      </c>
      <c r="EI109" s="66"/>
      <c r="EJ109" s="41">
        <v>8453.2024961016104</v>
      </c>
      <c r="EK109" s="42">
        <v>417.57273453999699</v>
      </c>
      <c r="EL109" s="66"/>
      <c r="EM109" s="41">
        <v>8727.8046168768506</v>
      </c>
      <c r="EN109" s="42">
        <v>436.15175983090398</v>
      </c>
      <c r="EP109" s="41">
        <v>2192.8847061050201</v>
      </c>
      <c r="EQ109" s="42">
        <v>24.334707530745799</v>
      </c>
      <c r="ER109" s="66"/>
      <c r="ES109" s="41">
        <v>2259.9053929473498</v>
      </c>
      <c r="ET109" s="42">
        <v>25.990983008499601</v>
      </c>
      <c r="EU109" s="66"/>
      <c r="EV109" s="41">
        <v>2340.3747197896901</v>
      </c>
      <c r="EW109" s="42">
        <v>28.010416364087401</v>
      </c>
      <c r="EX109" s="66"/>
      <c r="EY109" s="41">
        <v>2574.6972000000001</v>
      </c>
      <c r="EZ109" s="42">
        <v>30.6344319446901</v>
      </c>
      <c r="FB109" s="41">
        <v>2655.0818589780602</v>
      </c>
      <c r="FC109" s="42">
        <v>35.950230563663403</v>
      </c>
      <c r="FD109" s="66"/>
      <c r="FE109" s="41">
        <v>2734.0522914125499</v>
      </c>
      <c r="FF109" s="42">
        <v>38.369632619387602</v>
      </c>
      <c r="FG109" s="66"/>
      <c r="FH109" s="41">
        <v>2828.8024038470298</v>
      </c>
      <c r="FI109" s="42">
        <v>41.320904337142998</v>
      </c>
      <c r="FJ109" s="66"/>
      <c r="FK109" s="41">
        <v>3119.37875373632</v>
      </c>
      <c r="FL109" s="42">
        <v>45.417186592402203</v>
      </c>
      <c r="FN109" s="41">
        <v>3332.0541114522598</v>
      </c>
      <c r="FO109" s="42">
        <v>51.233602588421</v>
      </c>
      <c r="FP109" s="66"/>
      <c r="FQ109" s="41">
        <v>3424.4134274586399</v>
      </c>
      <c r="FR109" s="42">
        <v>54.428060713817104</v>
      </c>
      <c r="FS109" s="66"/>
      <c r="FT109" s="41">
        <v>3535.0114634650199</v>
      </c>
      <c r="FU109" s="42">
        <v>58.320491483901598</v>
      </c>
      <c r="FV109" s="66"/>
      <c r="FW109" s="41">
        <v>3869.9527107938802</v>
      </c>
      <c r="FX109" s="42">
        <v>63.965125424009798</v>
      </c>
      <c r="FZ109" s="41">
        <v>4067.4445521811699</v>
      </c>
      <c r="GA109" s="42">
        <v>71.879663698203302</v>
      </c>
      <c r="GB109" s="66"/>
      <c r="GC109" s="41">
        <v>4182.2173250982696</v>
      </c>
      <c r="GD109" s="42">
        <v>76.527679996973305</v>
      </c>
      <c r="GE109" s="66"/>
      <c r="GF109" s="41">
        <v>4391.2168167666596</v>
      </c>
      <c r="GG109" s="42">
        <v>76.319185951864696</v>
      </c>
      <c r="GH109" s="66"/>
      <c r="GI109" s="41">
        <v>4475.8719709324696</v>
      </c>
      <c r="GJ109" s="42">
        <v>88.476166883783705</v>
      </c>
      <c r="GL109" s="41">
        <v>5155.1711514402004</v>
      </c>
      <c r="GM109" s="42">
        <v>99.049300323316899</v>
      </c>
      <c r="GN109" s="66"/>
      <c r="GO109" s="41">
        <v>5283.10358275626</v>
      </c>
      <c r="GP109" s="42">
        <v>105.207537729948</v>
      </c>
      <c r="GQ109" s="66"/>
      <c r="GR109" s="41">
        <v>5450.0116053883803</v>
      </c>
      <c r="GS109" s="42">
        <v>112.723749662999</v>
      </c>
      <c r="GT109" s="66"/>
      <c r="GU109" s="41">
        <v>5639.4058672505798</v>
      </c>
      <c r="GV109" s="42">
        <v>121.072137160182</v>
      </c>
      <c r="GX109" s="41">
        <v>7047.2225882295197</v>
      </c>
      <c r="GY109" s="42">
        <v>164.80032594492701</v>
      </c>
      <c r="GZ109" s="66"/>
      <c r="HA109" s="41">
        <v>7218.6048985095003</v>
      </c>
      <c r="HB109" s="42">
        <v>174.916935202822</v>
      </c>
      <c r="HC109" s="66"/>
      <c r="HD109" s="41">
        <v>7442.4026390694498</v>
      </c>
      <c r="HE109" s="42">
        <v>187.276918194606</v>
      </c>
      <c r="HF109" s="66"/>
      <c r="HG109" s="41">
        <v>7826.3653605709496</v>
      </c>
      <c r="HH109" s="42">
        <v>186.69109964505</v>
      </c>
      <c r="HJ109" s="41">
        <v>9142.7063279862905</v>
      </c>
      <c r="HK109" s="42">
        <v>247.819579904775</v>
      </c>
      <c r="HL109" s="66"/>
      <c r="HM109" s="41">
        <v>9308.1514839078209</v>
      </c>
      <c r="HN109" s="42">
        <v>258.80793518907399</v>
      </c>
      <c r="HO109" s="66"/>
      <c r="HP109" s="41">
        <v>9531.28767982934</v>
      </c>
      <c r="HQ109" s="42">
        <v>274.57132438056902</v>
      </c>
      <c r="HR109" s="66"/>
      <c r="HS109" s="41">
        <v>9772.3212357509092</v>
      </c>
      <c r="HT109" s="42">
        <v>291.28113687221401</v>
      </c>
      <c r="HU109" s="66"/>
      <c r="HV109" s="41">
        <v>10248.876963123201</v>
      </c>
      <c r="HW109" s="42">
        <v>288.51227242828799</v>
      </c>
      <c r="HX109" s="66"/>
      <c r="HY109" s="41">
        <v>10424.297399999999</v>
      </c>
      <c r="HZ109" s="42">
        <v>332.47101796938699</v>
      </c>
      <c r="IB109" s="41">
        <v>11624.201723706399</v>
      </c>
      <c r="IC109" s="42">
        <v>355.87599923314701</v>
      </c>
      <c r="ID109" s="66"/>
      <c r="IE109" s="41">
        <v>11815.373061947101</v>
      </c>
      <c r="IF109" s="42">
        <v>370.25238625055499</v>
      </c>
      <c r="IG109" s="66"/>
      <c r="IH109" s="41">
        <v>12072.386420187901</v>
      </c>
      <c r="II109" s="42">
        <v>390.77649503346402</v>
      </c>
      <c r="IJ109" s="66"/>
      <c r="IK109" s="41">
        <v>12349.8097084286</v>
      </c>
      <c r="IL109" s="42">
        <v>412.60594523432201</v>
      </c>
      <c r="IM109" s="66"/>
      <c r="IN109" s="41">
        <v>12704.398364910099</v>
      </c>
      <c r="IO109" s="42">
        <v>438.09244681234497</v>
      </c>
      <c r="IP109" s="66"/>
      <c r="IQ109" s="41">
        <v>13073.8408</v>
      </c>
      <c r="IR109" s="42">
        <v>466.62811702602301</v>
      </c>
      <c r="IT109" s="41">
        <v>14391.456387197</v>
      </c>
      <c r="IU109" s="42">
        <v>490.93110649297898</v>
      </c>
      <c r="IV109" s="66"/>
      <c r="IW109" s="41">
        <v>14608.919394434601</v>
      </c>
      <c r="IX109" s="42">
        <v>509.12938860070398</v>
      </c>
      <c r="IY109" s="66"/>
      <c r="IZ109" s="41">
        <v>14900.3754016722</v>
      </c>
      <c r="JA109" s="42">
        <v>535.04486515295105</v>
      </c>
      <c r="JB109" s="66"/>
      <c r="JC109" s="41">
        <v>15214.753908909801</v>
      </c>
      <c r="JD109" s="42">
        <v>562.65122195651202</v>
      </c>
      <c r="JE109" s="66"/>
      <c r="JF109" s="41">
        <v>15584.1320161474</v>
      </c>
      <c r="JG109" s="42">
        <v>594.96769443545099</v>
      </c>
      <c r="JH109" s="66"/>
      <c r="JI109" s="41">
        <v>16299.430674048201</v>
      </c>
      <c r="JJ109" s="42">
        <v>586.14940415739704</v>
      </c>
      <c r="JL109" s="41">
        <v>17422.136095775099</v>
      </c>
      <c r="JM109" s="42">
        <v>662.23019247574098</v>
      </c>
      <c r="JN109" s="66"/>
      <c r="JO109" s="41">
        <v>17645.629015775099</v>
      </c>
      <c r="JP109" s="42">
        <v>686.73213110332995</v>
      </c>
      <c r="JQ109" s="66"/>
      <c r="JR109" s="41">
        <v>17995.621268687199</v>
      </c>
      <c r="JS109" s="42">
        <v>721.55033219888696</v>
      </c>
      <c r="JT109" s="66"/>
      <c r="JU109" s="41">
        <v>18373.1205215993</v>
      </c>
      <c r="JV109" s="42">
        <v>758.69125489265605</v>
      </c>
      <c r="JW109" s="66"/>
      <c r="JX109" s="41">
        <v>18857.975027423599</v>
      </c>
      <c r="JY109" s="42">
        <v>802.24776140256301</v>
      </c>
      <c r="JZ109" s="66"/>
      <c r="KA109" s="41">
        <v>19676.938037808301</v>
      </c>
      <c r="KB109" s="42">
        <v>790.32635555588797</v>
      </c>
      <c r="KD109" s="41">
        <v>4063.5958427881001</v>
      </c>
      <c r="KE109" s="42">
        <v>69.248428448326493</v>
      </c>
      <c r="KF109" s="66"/>
      <c r="KG109" s="41">
        <v>4191.3718252710296</v>
      </c>
      <c r="KH109" s="42">
        <v>67.314513760346102</v>
      </c>
      <c r="KI109" s="66"/>
      <c r="KJ109" s="41">
        <v>4211.6593337569202</v>
      </c>
      <c r="KK109" s="42">
        <v>75.254044074755797</v>
      </c>
      <c r="KL109" s="66"/>
      <c r="KM109" s="41">
        <v>4692.8459565957501</v>
      </c>
      <c r="KN109" s="42">
        <v>70.856628320577897</v>
      </c>
      <c r="KP109" s="41">
        <v>4910.6025941292801</v>
      </c>
      <c r="KQ109" s="42">
        <v>100.502547022087</v>
      </c>
      <c r="KR109" s="66"/>
      <c r="KS109" s="41">
        <v>4989.6572082229404</v>
      </c>
      <c r="KT109" s="42">
        <v>104.32544571829899</v>
      </c>
      <c r="KU109" s="66"/>
      <c r="KV109" s="41">
        <v>5161.0049464551803</v>
      </c>
      <c r="KW109" s="42">
        <v>101.960903764818</v>
      </c>
      <c r="KX109" s="66"/>
      <c r="KY109" s="41">
        <v>5680.6409074187904</v>
      </c>
      <c r="KZ109" s="42">
        <v>102.969484812001</v>
      </c>
      <c r="LB109" s="41">
        <v>6140.6933700347299</v>
      </c>
      <c r="LC109" s="42">
        <v>143.255330388115</v>
      </c>
      <c r="LD109" s="66"/>
      <c r="LE109" s="41">
        <v>6322.0718802118399</v>
      </c>
      <c r="LF109" s="42">
        <v>138.783980879583</v>
      </c>
      <c r="LG109" s="66"/>
      <c r="LH109" s="41">
        <v>6436.8587611373996</v>
      </c>
      <c r="LI109" s="42">
        <v>144.56741547082399</v>
      </c>
      <c r="LJ109" s="66"/>
      <c r="LK109" s="41">
        <v>6942.8898200000003</v>
      </c>
      <c r="LL109" s="42">
        <v>156.59792526420199</v>
      </c>
      <c r="LN109" s="41">
        <v>7502.64101009978</v>
      </c>
      <c r="LO109" s="42">
        <v>199.49719080964999</v>
      </c>
      <c r="LP109" s="66"/>
      <c r="LQ109" s="41">
        <v>7617.2599408084898</v>
      </c>
      <c r="LR109" s="42">
        <v>206.711873031804</v>
      </c>
      <c r="LS109" s="66"/>
      <c r="LT109" s="41">
        <v>7869.60092918599</v>
      </c>
      <c r="LU109" s="42">
        <v>201.60634659253901</v>
      </c>
      <c r="LV109" s="66"/>
      <c r="LW109" s="41">
        <v>8032.0106486238701</v>
      </c>
      <c r="LX109" s="42">
        <v>211.10758385700501</v>
      </c>
      <c r="LZ109" s="41">
        <v>9481.3947862267505</v>
      </c>
      <c r="MA109" s="42">
        <v>276.89426103203198</v>
      </c>
      <c r="MB109" s="66"/>
      <c r="MC109" s="41">
        <v>9610.5138923585491</v>
      </c>
      <c r="MD109" s="42">
        <v>286.27021736519703</v>
      </c>
      <c r="ME109" s="66"/>
      <c r="MF109" s="41">
        <v>9777.4017350221693</v>
      </c>
      <c r="MG109" s="42">
        <v>298.05873589802098</v>
      </c>
      <c r="MH109" s="66"/>
      <c r="MI109" s="41">
        <v>10117.0867</v>
      </c>
      <c r="MJ109" s="42">
        <v>291.39376816476903</v>
      </c>
      <c r="ML109" s="41">
        <v>12949.910171654101</v>
      </c>
      <c r="MM109" s="42">
        <v>457.94009719288101</v>
      </c>
      <c r="MN109" s="66"/>
      <c r="MO109" s="41">
        <v>13122.7619120949</v>
      </c>
      <c r="MP109" s="42">
        <v>473.172001973004</v>
      </c>
      <c r="MQ109" s="66"/>
      <c r="MR109" s="41">
        <v>13346.3572265765</v>
      </c>
      <c r="MS109" s="42">
        <v>492.33217840475101</v>
      </c>
      <c r="MT109" s="66"/>
      <c r="MU109" s="41">
        <v>13804.0347</v>
      </c>
      <c r="MV109" s="42">
        <v>480.961986626532</v>
      </c>
      <c r="MX109" s="41">
        <v>16847.161948275701</v>
      </c>
      <c r="MY109" s="42">
        <v>693.89483736674299</v>
      </c>
      <c r="MZ109" s="66"/>
      <c r="NA109" s="41">
        <v>17249.788091428301</v>
      </c>
      <c r="NB109" s="42">
        <v>665.06189926957097</v>
      </c>
      <c r="NC109" s="66"/>
      <c r="ND109" s="41">
        <v>17483.183123480001</v>
      </c>
      <c r="NE109" s="42">
        <v>686.681639297998</v>
      </c>
      <c r="NF109" s="66"/>
      <c r="NG109" s="41">
        <v>17735.380585931802</v>
      </c>
      <c r="NH109" s="42">
        <v>710.29169576814002</v>
      </c>
      <c r="NI109" s="66"/>
      <c r="NJ109" s="41">
        <v>18052.7093732352</v>
      </c>
      <c r="NK109" s="42">
        <v>739.16164219310394</v>
      </c>
      <c r="NL109" s="66"/>
      <c r="NM109" s="41">
        <v>18410.44976</v>
      </c>
      <c r="NN109" s="42">
        <v>772.22413867178295</v>
      </c>
      <c r="NP109" s="41">
        <v>21316.208110467898</v>
      </c>
      <c r="NQ109" s="42">
        <v>998.48560864357205</v>
      </c>
      <c r="NR109" s="66"/>
      <c r="NS109" s="41">
        <v>21507.249303554901</v>
      </c>
      <c r="NT109" s="42">
        <v>1020.3570083902</v>
      </c>
      <c r="NU109" s="66"/>
      <c r="NV109" s="41">
        <v>21765.313187042</v>
      </c>
      <c r="NW109" s="42">
        <v>1050.75678360965</v>
      </c>
      <c r="NX109" s="66"/>
      <c r="NY109" s="41">
        <v>22043.9774621291</v>
      </c>
      <c r="NZ109" s="42">
        <v>1083.9052540246901</v>
      </c>
      <c r="OA109" s="66"/>
      <c r="OB109" s="41">
        <v>22723.308442157799</v>
      </c>
      <c r="OC109" s="42">
        <v>1051.5765101895099</v>
      </c>
      <c r="OD109" s="66"/>
      <c r="OE109" s="41">
        <v>23109.215499999998</v>
      </c>
      <c r="OF109" s="42">
        <v>1093.6863992112701</v>
      </c>
      <c r="OH109" s="41">
        <v>26290.701344785</v>
      </c>
      <c r="OI109" s="42">
        <v>1379.7624955046499</v>
      </c>
      <c r="OJ109" s="66"/>
      <c r="OK109" s="41">
        <v>26507.312689009399</v>
      </c>
      <c r="OL109" s="42">
        <v>1407.4433053402599</v>
      </c>
      <c r="OM109" s="66"/>
      <c r="ON109" s="41">
        <v>26799.111961233699</v>
      </c>
      <c r="OO109" s="42">
        <v>1445.8451259404501</v>
      </c>
      <c r="OP109" s="66"/>
      <c r="OQ109" s="41">
        <v>27493.371563196</v>
      </c>
      <c r="OR109" s="42">
        <v>1392.0747214949899</v>
      </c>
      <c r="OS109" s="66"/>
      <c r="OT109" s="41">
        <v>27877.886492492598</v>
      </c>
      <c r="OU109" s="42">
        <v>1438.3981900687199</v>
      </c>
      <c r="OV109" s="66"/>
      <c r="OW109" s="41">
        <v>28342.786599999999</v>
      </c>
      <c r="OX109" s="42">
        <v>1492.56181505325</v>
      </c>
      <c r="OZ109" s="41">
        <v>32213.935656428101</v>
      </c>
      <c r="PA109" s="42">
        <v>1739.8884216568799</v>
      </c>
      <c r="PB109" s="66"/>
      <c r="PC109" s="41">
        <v>32020.145476119698</v>
      </c>
      <c r="PD109" s="42">
        <v>1893.8391999205501</v>
      </c>
      <c r="PE109" s="66"/>
      <c r="PF109" s="41">
        <v>32370.515340824099</v>
      </c>
      <c r="PG109" s="42">
        <v>1945.28483974972</v>
      </c>
      <c r="PH109" s="66"/>
      <c r="PI109" s="41">
        <v>33206.300295695</v>
      </c>
      <c r="PJ109" s="42">
        <v>1872.57035930606</v>
      </c>
      <c r="PK109" s="66"/>
      <c r="PL109" s="41">
        <v>33703.9108869622</v>
      </c>
      <c r="PM109" s="42">
        <v>1936.1547216798799</v>
      </c>
      <c r="PN109" s="66"/>
      <c r="PO109" s="41">
        <v>34226.239399999999</v>
      </c>
      <c r="PP109" s="42">
        <v>2007.20115591476</v>
      </c>
      <c r="PR109" s="41">
        <v>676.90971112180603</v>
      </c>
      <c r="PS109" s="42">
        <v>9.6461045474272904</v>
      </c>
      <c r="PT109" s="66"/>
      <c r="PU109" s="41">
        <v>683.670925753338</v>
      </c>
      <c r="PV109" s="42">
        <v>11.286865519504101</v>
      </c>
      <c r="PW109" s="66"/>
      <c r="PX109" s="41">
        <v>708.42571659567705</v>
      </c>
      <c r="PY109" s="42">
        <v>12.3754746923462</v>
      </c>
      <c r="PZ109" s="66"/>
      <c r="QA109" s="41">
        <v>814.08370000000104</v>
      </c>
      <c r="QB109" s="42">
        <v>12.721433628122201</v>
      </c>
      <c r="QD109" s="41">
        <v>810.95203411861905</v>
      </c>
      <c r="QE109" s="42">
        <v>15.326566895635301</v>
      </c>
      <c r="QF109" s="66"/>
      <c r="QG109" s="41">
        <v>836.75385455311095</v>
      </c>
      <c r="QH109" s="42">
        <v>16.6289141221846</v>
      </c>
      <c r="QI109" s="66"/>
      <c r="QJ109" s="41">
        <v>866.50367498760295</v>
      </c>
      <c r="QK109" s="42">
        <v>18.215333200199801</v>
      </c>
      <c r="QL109" s="66"/>
      <c r="QM109" s="41">
        <v>997.37320000000102</v>
      </c>
      <c r="QN109" s="42">
        <v>18.811890641668501</v>
      </c>
      <c r="QP109" s="41">
        <v>1040.7182336640799</v>
      </c>
      <c r="QQ109" s="42">
        <v>21.747461183388399</v>
      </c>
      <c r="QR109" s="66"/>
      <c r="QS109" s="41">
        <v>1072.31342167047</v>
      </c>
      <c r="QT109" s="42">
        <v>23.4688721951843</v>
      </c>
      <c r="QU109" s="66"/>
      <c r="QV109" s="41">
        <v>1134.1245728845099</v>
      </c>
      <c r="QW109" s="42">
        <v>23.7311049855061</v>
      </c>
      <c r="QX109" s="66"/>
      <c r="QY109" s="41">
        <v>1229.6735839712201</v>
      </c>
      <c r="QZ109" s="42">
        <v>28.372525047647699</v>
      </c>
      <c r="RB109" s="41">
        <v>1263.45662461445</v>
      </c>
      <c r="RC109" s="42">
        <v>30.5442922569075</v>
      </c>
      <c r="RD109" s="66"/>
      <c r="RE109" s="41">
        <v>1302.2742375315499</v>
      </c>
      <c r="RF109" s="42">
        <v>33.039736826384299</v>
      </c>
      <c r="RG109" s="66"/>
      <c r="RH109" s="41">
        <v>1346.92385044865</v>
      </c>
      <c r="RI109" s="42">
        <v>36.0812322536026</v>
      </c>
      <c r="RJ109" s="66"/>
      <c r="RK109" s="41">
        <v>1396.79515416498</v>
      </c>
      <c r="RL109" s="42">
        <v>39.4629213973028</v>
      </c>
      <c r="RN109" s="41">
        <v>1626.9826079874899</v>
      </c>
      <c r="RO109" s="42">
        <v>41.989065475941501</v>
      </c>
      <c r="RP109" s="66"/>
      <c r="RQ109" s="41">
        <v>1663.76884730355</v>
      </c>
      <c r="RR109" s="42">
        <v>45.293747726188002</v>
      </c>
      <c r="RS109" s="66"/>
      <c r="RT109" s="41">
        <v>1758.20340109423</v>
      </c>
      <c r="RU109" s="42">
        <v>45.788432756053702</v>
      </c>
      <c r="RV109" s="66"/>
      <c r="RW109" s="41">
        <v>1781.1177853172301</v>
      </c>
      <c r="RX109" s="42">
        <v>53.817840604491302</v>
      </c>
      <c r="RZ109" s="41">
        <v>2235.9811175486102</v>
      </c>
      <c r="SA109" s="42">
        <v>69.785579193599901</v>
      </c>
      <c r="SB109" s="66"/>
      <c r="SC109" s="41">
        <v>2334.2314525005299</v>
      </c>
      <c r="SD109" s="42">
        <v>69.813753874180705</v>
      </c>
      <c r="SE109" s="66"/>
      <c r="SF109" s="41">
        <v>2361.0608163885399</v>
      </c>
      <c r="SG109" s="42">
        <v>81.8255983355957</v>
      </c>
      <c r="SH109" s="66"/>
      <c r="SI109" s="41">
        <v>2444.886</v>
      </c>
      <c r="SJ109" s="42">
        <v>89.238074548106894</v>
      </c>
      <c r="SL109" s="41">
        <v>2923.7064066778898</v>
      </c>
      <c r="SM109" s="42">
        <v>104.163825463639</v>
      </c>
      <c r="SN109" s="66"/>
      <c r="SO109" s="41">
        <v>2976.1590185994201</v>
      </c>
      <c r="SP109" s="42">
        <v>110.070960106699</v>
      </c>
      <c r="SQ109" s="66"/>
      <c r="SR109" s="41">
        <v>3042.1874065209599</v>
      </c>
      <c r="SS109" s="42">
        <v>118.483746211339</v>
      </c>
      <c r="ST109" s="66"/>
      <c r="SU109" s="41">
        <v>3113.1828184425099</v>
      </c>
      <c r="SV109" s="42">
        <v>127.43088153367501</v>
      </c>
      <c r="SW109" s="66"/>
      <c r="SX109" s="41">
        <v>3217.7013862855802</v>
      </c>
      <c r="SY109" s="42">
        <v>137.87656682178701</v>
      </c>
      <c r="SZ109" s="66"/>
      <c r="TA109" s="41">
        <v>3366.9</v>
      </c>
      <c r="TB109" s="42">
        <v>145.22842438289601</v>
      </c>
      <c r="TD109" s="41">
        <v>3810.8116603712601</v>
      </c>
      <c r="TE109" s="42">
        <v>148.88957876613301</v>
      </c>
      <c r="TF109" s="66"/>
      <c r="TG109" s="41">
        <v>3874.866386612</v>
      </c>
      <c r="TH109" s="42">
        <v>156.60865208681801</v>
      </c>
      <c r="TI109" s="66"/>
      <c r="TJ109" s="41">
        <v>3955.13346085275</v>
      </c>
      <c r="TK109" s="42">
        <v>167.55992271676999</v>
      </c>
      <c r="TL109" s="66"/>
      <c r="TM109" s="41">
        <v>4041.2638370935001</v>
      </c>
      <c r="TN109" s="42">
        <v>179.240605573739</v>
      </c>
      <c r="TO109" s="66"/>
      <c r="TP109" s="41">
        <v>4168.4307015750001</v>
      </c>
      <c r="TQ109" s="42">
        <v>192.91379576730799</v>
      </c>
      <c r="TR109" s="66"/>
      <c r="TS109" s="41">
        <v>4317.2525999999898</v>
      </c>
      <c r="TT109" s="42">
        <v>202.592330337199</v>
      </c>
      <c r="TV109" s="41">
        <v>4808.6015064359099</v>
      </c>
      <c r="TW109" s="42">
        <v>204.60861712152101</v>
      </c>
      <c r="TX109" s="66"/>
      <c r="TY109" s="41">
        <v>4884.8238336735103</v>
      </c>
      <c r="TZ109" s="42">
        <v>214.37238320677201</v>
      </c>
      <c r="UA109" s="66"/>
      <c r="UB109" s="41">
        <v>4979.8950809111002</v>
      </c>
      <c r="UC109" s="42">
        <v>228.19718883724499</v>
      </c>
      <c r="UD109" s="66"/>
      <c r="UE109" s="41">
        <v>5081.72590814871</v>
      </c>
      <c r="UF109" s="42">
        <v>242.963203431989</v>
      </c>
      <c r="UG109" s="66"/>
      <c r="UH109" s="41">
        <v>5198.4131353863104</v>
      </c>
      <c r="UI109" s="42">
        <v>260.285414865208</v>
      </c>
      <c r="UJ109" s="66"/>
      <c r="UK109" s="41">
        <v>5405.2844974429099</v>
      </c>
      <c r="UL109" s="42">
        <v>272.63104688759398</v>
      </c>
      <c r="UN109" s="41">
        <v>5846.8445461888195</v>
      </c>
      <c r="UO109" s="42">
        <v>275.94953303817402</v>
      </c>
      <c r="UP109" s="66"/>
      <c r="UQ109" s="41">
        <v>5900.8486501888301</v>
      </c>
      <c r="UR109" s="42">
        <v>289.08046498126902</v>
      </c>
      <c r="US109" s="66"/>
      <c r="UT109" s="41">
        <v>6015.1791911009304</v>
      </c>
      <c r="UU109" s="42">
        <v>307.65059682653703</v>
      </c>
      <c r="UV109" s="66"/>
      <c r="UW109" s="41">
        <v>6137.6212280130203</v>
      </c>
      <c r="UX109" s="42">
        <v>327.50749592331499</v>
      </c>
      <c r="UY109" s="66"/>
      <c r="UZ109" s="41">
        <v>6319.24667783722</v>
      </c>
      <c r="VA109" s="42">
        <v>350.84215820498002</v>
      </c>
      <c r="VB109" s="66"/>
      <c r="VC109" s="41">
        <v>6526.6260168768604</v>
      </c>
      <c r="VD109" s="42">
        <v>367.50723050865099</v>
      </c>
      <c r="VF109" s="41">
        <v>1675.1949690403401</v>
      </c>
      <c r="VG109" s="42">
        <v>20.0659389653365</v>
      </c>
      <c r="VH109" s="66"/>
      <c r="VI109" s="41">
        <v>1724.4074638826801</v>
      </c>
      <c r="VJ109" s="42">
        <v>21.5982956649414</v>
      </c>
      <c r="VK109" s="66"/>
      <c r="VL109" s="41">
        <v>1816.5807071466299</v>
      </c>
      <c r="VM109" s="42">
        <v>21.785191797651599</v>
      </c>
      <c r="VN109" s="66"/>
      <c r="VO109" s="41">
        <v>2002.1811308465001</v>
      </c>
      <c r="VP109" s="42">
        <v>23.965961753792499</v>
      </c>
      <c r="VR109" s="41">
        <v>2031.6577573582399</v>
      </c>
      <c r="VS109" s="42">
        <v>29.619405455546701</v>
      </c>
      <c r="VT109" s="66"/>
      <c r="VU109" s="41">
        <v>2089.85196579273</v>
      </c>
      <c r="VV109" s="42">
        <v>31.8540319539084</v>
      </c>
      <c r="VW109" s="66"/>
      <c r="VX109" s="41">
        <v>2159.2024942272301</v>
      </c>
      <c r="VY109" s="42">
        <v>34.578107352183203</v>
      </c>
      <c r="VZ109" s="66"/>
      <c r="WA109" s="41">
        <v>2429.6753893042701</v>
      </c>
      <c r="WB109" s="42">
        <v>35.487275920884898</v>
      </c>
      <c r="WD109" s="41">
        <v>2558.3164455228598</v>
      </c>
      <c r="WE109" s="42">
        <v>42.125645026988401</v>
      </c>
      <c r="WF109" s="66"/>
      <c r="WG109" s="41">
        <v>2626.93150552925</v>
      </c>
      <c r="WH109" s="42">
        <v>45.077761016469097</v>
      </c>
      <c r="WI109" s="66"/>
      <c r="WJ109" s="41">
        <v>2708.50144553563</v>
      </c>
      <c r="WK109" s="42">
        <v>48.6728516862863</v>
      </c>
      <c r="WL109" s="66"/>
      <c r="WM109" s="41">
        <v>2967.2624109193098</v>
      </c>
      <c r="WN109" s="42">
        <v>53.681699439991</v>
      </c>
      <c r="WP109" s="41">
        <v>3120.33310965893</v>
      </c>
      <c r="WQ109" s="42">
        <v>59.130864372191802</v>
      </c>
      <c r="WR109" s="66"/>
      <c r="WS109" s="41">
        <v>3205.4255625760302</v>
      </c>
      <c r="WT109" s="42">
        <v>63.418043097582498</v>
      </c>
      <c r="WU109" s="66"/>
      <c r="WV109" s="41">
        <v>3306.6476154931202</v>
      </c>
      <c r="WW109" s="42">
        <v>68.646247772597704</v>
      </c>
      <c r="WX109" s="66"/>
      <c r="WY109" s="41">
        <v>3421.26615416497</v>
      </c>
      <c r="WZ109" s="42">
        <v>74.447279890273904</v>
      </c>
      <c r="XB109" s="41">
        <v>3964.16974362262</v>
      </c>
      <c r="XC109" s="42">
        <v>81.390742419659503</v>
      </c>
      <c r="XD109" s="66"/>
      <c r="XE109" s="41">
        <v>4056.4857909386901</v>
      </c>
      <c r="XF109" s="42">
        <v>87.069897829864203</v>
      </c>
      <c r="XG109" s="66"/>
      <c r="XH109" s="41">
        <v>4179.8516695708104</v>
      </c>
      <c r="XI109" s="42">
        <v>93.998507007158906</v>
      </c>
      <c r="XJ109" s="66"/>
      <c r="XK109" s="41">
        <v>4319.4167562029397</v>
      </c>
      <c r="XL109" s="42">
        <v>101.709930983623</v>
      </c>
      <c r="XN109" s="41">
        <v>5423.5573513358904</v>
      </c>
      <c r="XO109" s="42">
        <v>135.34954102603299</v>
      </c>
      <c r="XP109" s="66"/>
      <c r="XQ109" s="41">
        <v>5547.4511496158702</v>
      </c>
      <c r="XR109" s="42">
        <v>144.67252422691101</v>
      </c>
      <c r="XS109" s="66"/>
      <c r="XT109" s="41">
        <v>5713.1926981758197</v>
      </c>
      <c r="XU109" s="42">
        <v>156.058182168001</v>
      </c>
      <c r="XV109" s="66"/>
      <c r="XW109" s="41">
        <v>5900.6115729225803</v>
      </c>
      <c r="XX109" s="42">
        <v>168.79018058069599</v>
      </c>
      <c r="XZ109" s="41">
        <v>7047.70134088349</v>
      </c>
      <c r="YA109" s="42">
        <v>202.837675428409</v>
      </c>
      <c r="YB109" s="66"/>
      <c r="YC109" s="41">
        <v>7168.9934088050304</v>
      </c>
      <c r="YD109" s="42">
        <v>212.98008841066999</v>
      </c>
      <c r="YE109" s="66"/>
      <c r="YF109" s="41">
        <v>7330.7379887265497</v>
      </c>
      <c r="YG109" s="42">
        <v>227.47604442123301</v>
      </c>
      <c r="YH109" s="66"/>
      <c r="YI109" s="41">
        <v>7505.3272566481</v>
      </c>
      <c r="YJ109" s="42">
        <v>242.86903429122501</v>
      </c>
      <c r="YK109" s="66"/>
      <c r="YL109" s="41">
        <v>7733.0051204911697</v>
      </c>
      <c r="YM109" s="42">
        <v>260.81528977232301</v>
      </c>
      <c r="YN109" s="66"/>
      <c r="YO109" s="41">
        <v>7988.6827999999996</v>
      </c>
      <c r="YP109" s="42">
        <v>280.88078802036199</v>
      </c>
      <c r="YR109" s="41">
        <v>8994.9827292613409</v>
      </c>
      <c r="YS109" s="42">
        <v>290.65286809993597</v>
      </c>
      <c r="YT109" s="66"/>
      <c r="YU109" s="41">
        <v>9136.4818435020807</v>
      </c>
      <c r="YV109" s="42">
        <v>303.91398309921402</v>
      </c>
      <c r="YW109" s="66"/>
      <c r="YX109" s="41">
        <v>9324.4296337428295</v>
      </c>
      <c r="YY109" s="42">
        <v>322.7857314963</v>
      </c>
      <c r="YZ109" s="66"/>
      <c r="ZA109" s="41">
        <v>9527.1030979835796</v>
      </c>
      <c r="ZB109" s="42">
        <v>342.88783968710101</v>
      </c>
      <c r="ZC109" s="66"/>
      <c r="ZD109" s="41">
        <v>9965.9222960206698</v>
      </c>
      <c r="ZE109" s="42">
        <v>340.19002598287602</v>
      </c>
      <c r="ZF109" s="66"/>
      <c r="ZG109" s="41">
        <v>10061.4381461762</v>
      </c>
      <c r="ZH109" s="42">
        <v>392.71634843415097</v>
      </c>
      <c r="ZJ109" s="41">
        <v>11169.6651602766</v>
      </c>
      <c r="ZK109" s="42">
        <v>400.24456857433699</v>
      </c>
      <c r="ZL109" s="66"/>
      <c r="ZM109" s="41">
        <v>11331.936807514199</v>
      </c>
      <c r="ZN109" s="42">
        <v>417.024352518765</v>
      </c>
      <c r="ZO109" s="66"/>
      <c r="ZP109" s="41">
        <v>11546.653294751801</v>
      </c>
      <c r="ZQ109" s="42">
        <v>440.85041030462497</v>
      </c>
      <c r="ZR109" s="66"/>
      <c r="ZS109" s="41">
        <v>11777.9764419894</v>
      </c>
      <c r="ZT109" s="42">
        <v>466.26690679451002</v>
      </c>
      <c r="ZU109" s="66"/>
      <c r="ZV109" s="41">
        <v>12048.612789227</v>
      </c>
      <c r="ZW109" s="42">
        <v>496.053956954071</v>
      </c>
      <c r="ZX109" s="66"/>
      <c r="ZY109" s="41">
        <v>12388.581297442901</v>
      </c>
      <c r="ZZ109" s="42">
        <v>529.52315540930101</v>
      </c>
      <c r="AAB109" s="41">
        <v>13530.698059246401</v>
      </c>
      <c r="AAC109" s="42">
        <v>539.849718070785</v>
      </c>
      <c r="AAD109" s="66"/>
      <c r="AAE109" s="41">
        <v>13687.961347246401</v>
      </c>
      <c r="AAF109" s="42">
        <v>562.43183235715003</v>
      </c>
      <c r="AAG109" s="66"/>
      <c r="AAH109" s="41">
        <v>13945.866176158501</v>
      </c>
      <c r="AAI109" s="42">
        <v>594.43935136958999</v>
      </c>
      <c r="AAJ109" s="66"/>
      <c r="AAK109" s="41">
        <v>14457.0272270486</v>
      </c>
      <c r="AAL109" s="42">
        <v>583.65340500697505</v>
      </c>
      <c r="AAM109" s="66"/>
      <c r="AAN109" s="41">
        <v>14590.0633908948</v>
      </c>
      <c r="AAO109" s="42">
        <v>668.75930078943202</v>
      </c>
      <c r="AAP109" s="66"/>
      <c r="AAQ109" s="41">
        <v>14957.162216876901</v>
      </c>
      <c r="AAR109" s="42">
        <v>713.87675693789799</v>
      </c>
      <c r="AAT109" s="91">
        <v>3306.6628143469802</v>
      </c>
      <c r="AAU109" s="92">
        <v>62.709932718455498</v>
      </c>
      <c r="AAV109" s="80"/>
      <c r="AAW109" s="91">
        <v>3433.14360998757</v>
      </c>
      <c r="AAX109" s="92">
        <v>61.508084705985901</v>
      </c>
      <c r="AAY109" s="80"/>
      <c r="AAZ109" s="91">
        <v>3526.2536265404101</v>
      </c>
      <c r="ABA109" s="92">
        <v>65.197458264377701</v>
      </c>
      <c r="ABB109" s="80"/>
      <c r="ABC109" s="91">
        <v>3836.4327232000801</v>
      </c>
      <c r="ABD109" s="92">
        <v>71.5330963055778</v>
      </c>
      <c r="ABF109" s="110">
        <v>3995.0928247629399</v>
      </c>
      <c r="ABG109" s="111">
        <v>90.776660023412006</v>
      </c>
      <c r="ABH109" s="99"/>
      <c r="ABI109" s="110">
        <v>4144.9287709363198</v>
      </c>
      <c r="ABJ109" s="111">
        <v>88.945803013710204</v>
      </c>
      <c r="ABK109" s="99"/>
      <c r="ABL109" s="110">
        <v>4188.4915057502603</v>
      </c>
      <c r="ABM109" s="111">
        <v>100.94528032952201</v>
      </c>
      <c r="ABN109" s="99"/>
      <c r="ABO109" s="110">
        <v>4713.7179586423699</v>
      </c>
      <c r="ABP109" s="111">
        <v>96.123928213655304</v>
      </c>
      <c r="ABR109" s="129">
        <v>4992.30819348574</v>
      </c>
      <c r="ABS109" s="130">
        <v>128.95528418752801</v>
      </c>
      <c r="ABT109" s="118"/>
      <c r="ABU109" s="129">
        <v>5170.3418676564797</v>
      </c>
      <c r="ABV109" s="130">
        <v>125.963603244754</v>
      </c>
      <c r="ABW109" s="118"/>
      <c r="ABX109" s="129">
        <v>5297.3644285820301</v>
      </c>
      <c r="ABY109" s="130">
        <v>132.882992426383</v>
      </c>
      <c r="ABZ109" s="118"/>
      <c r="ACA109" s="129">
        <v>5833.5340800000004</v>
      </c>
      <c r="ACB109" s="130">
        <v>135.18658690134001</v>
      </c>
      <c r="ACD109" s="148">
        <v>6100.5939392293803</v>
      </c>
      <c r="ACE109" s="149">
        <v>179.770850132817</v>
      </c>
      <c r="ACF109" s="137"/>
      <c r="ACG109" s="148">
        <v>6227.5796699380899</v>
      </c>
      <c r="ACH109" s="149">
        <v>188.43033089045599</v>
      </c>
      <c r="ACI109" s="137"/>
      <c r="ACJ109" s="148">
        <v>6380.4104246467896</v>
      </c>
      <c r="ACK109" s="149">
        <v>198.98057918959199</v>
      </c>
      <c r="ACL109" s="137"/>
      <c r="ACM109" s="148">
        <v>6658.9703048363699</v>
      </c>
      <c r="ACN109" s="149">
        <v>196.82686720868099</v>
      </c>
      <c r="ACP109" s="167">
        <v>7708.1588398641397</v>
      </c>
      <c r="ACQ109" s="168">
        <v>249.38335287931</v>
      </c>
      <c r="ACR109" s="156"/>
      <c r="ACS109" s="167">
        <v>7852.1181059959299</v>
      </c>
      <c r="ACT109" s="168">
        <v>260.68177608193503</v>
      </c>
      <c r="ACU109" s="156"/>
      <c r="ACV109" s="167">
        <v>8159.9496541091003</v>
      </c>
      <c r="ACW109" s="168">
        <v>256.370379291738</v>
      </c>
      <c r="ACX109" s="156"/>
      <c r="ACY109" s="167">
        <v>8377.6056789990398</v>
      </c>
      <c r="ACZ109" s="168">
        <v>271.26857383895401</v>
      </c>
      <c r="ADB109" s="186">
        <v>10526.156643498</v>
      </c>
      <c r="ADC109" s="187">
        <v>411.99452808936002</v>
      </c>
      <c r="ADD109" s="175"/>
      <c r="ADE109" s="186">
        <v>10718.7952639388</v>
      </c>
      <c r="ADF109" s="187">
        <v>430.35247588533099</v>
      </c>
      <c r="ADG109" s="175"/>
      <c r="ADH109" s="186">
        <v>10966.5806584204</v>
      </c>
      <c r="ADI109" s="187">
        <v>453.20494518354297</v>
      </c>
      <c r="ADJ109" s="175"/>
      <c r="ADK109" s="186">
        <v>11424.5934</v>
      </c>
      <c r="ADL109" s="187">
        <v>447.169049169998</v>
      </c>
      <c r="ADN109" s="205">
        <v>13667.426169771001</v>
      </c>
      <c r="ADO109" s="206">
        <v>620.97923471957597</v>
      </c>
      <c r="ADP109" s="194"/>
      <c r="ADQ109" s="205">
        <v>14051.689681080499</v>
      </c>
      <c r="ADR109" s="206">
        <v>598.19860305616203</v>
      </c>
      <c r="ADS109" s="194"/>
      <c r="ADT109" s="205">
        <v>14102.175303556</v>
      </c>
      <c r="ADU109" s="206">
        <v>669.31887882314697</v>
      </c>
      <c r="ADV109" s="194"/>
      <c r="ADW109" s="205">
        <v>14372.7761680485</v>
      </c>
      <c r="ADX109" s="206">
        <v>699.63641245680299</v>
      </c>
      <c r="ADY109" s="194"/>
      <c r="ADZ109" s="205">
        <v>14941.7919228875</v>
      </c>
      <c r="AEA109" s="206">
        <v>687.02288971174698</v>
      </c>
      <c r="AEB109" s="194"/>
      <c r="AEC109" s="205">
        <v>15337.313959999999</v>
      </c>
      <c r="AED109" s="206">
        <v>725.50402753321396</v>
      </c>
      <c r="AEF109" s="224">
        <v>17285.108053059499</v>
      </c>
      <c r="AEG109" s="225">
        <v>891.81387471311996</v>
      </c>
      <c r="AEH109" s="213"/>
      <c r="AEI109" s="224">
        <v>17496.846006146501</v>
      </c>
      <c r="AEJ109" s="225">
        <v>918.15581882715003</v>
      </c>
      <c r="AEK109" s="213"/>
      <c r="AEL109" s="224">
        <v>17783.687209633601</v>
      </c>
      <c r="AEM109" s="225">
        <v>954.89132899630602</v>
      </c>
      <c r="AEN109" s="213"/>
      <c r="AEO109" s="224">
        <v>18361.559898729</v>
      </c>
      <c r="AEP109" s="225">
        <v>928.31885516403804</v>
      </c>
      <c r="AEQ109" s="213"/>
      <c r="AER109" s="224">
        <v>18764.351128268001</v>
      </c>
      <c r="AES109" s="225">
        <v>972.89331680803298</v>
      </c>
      <c r="AET109" s="213"/>
      <c r="AEU109" s="224">
        <v>19192.761265037399</v>
      </c>
      <c r="AEV109" s="225">
        <v>1022.2612736605</v>
      </c>
      <c r="AEX109" s="243">
        <v>21601.964035963301</v>
      </c>
      <c r="AEY109" s="244">
        <v>1148.6538272463399</v>
      </c>
      <c r="AEZ109" s="232"/>
      <c r="AFA109" s="243">
        <v>21550.581044142102</v>
      </c>
      <c r="AFB109" s="244">
        <v>1263.7485317954499</v>
      </c>
      <c r="AFC109" s="232"/>
      <c r="AFD109" s="243">
        <v>22184.7179665568</v>
      </c>
      <c r="AFE109" s="244">
        <v>1223.3006875323599</v>
      </c>
      <c r="AFF109" s="232"/>
      <c r="AFG109" s="243">
        <v>22546.358903853499</v>
      </c>
      <c r="AFH109" s="244">
        <v>1270.0714796746399</v>
      </c>
      <c r="AFI109" s="232"/>
      <c r="AFJ109" s="243">
        <v>22635.612740815101</v>
      </c>
      <c r="AFK109" s="244">
        <v>1419.21560712523</v>
      </c>
      <c r="AFL109" s="232"/>
      <c r="AFM109" s="243">
        <v>23484.619600000002</v>
      </c>
      <c r="AFN109" s="244">
        <v>1389.0518318847401</v>
      </c>
      <c r="AFP109" s="263">
        <v>26126.139729722599</v>
      </c>
      <c r="AFQ109" s="264">
        <v>1546.66017653009</v>
      </c>
      <c r="AFR109" s="251"/>
      <c r="AFS109" s="263">
        <v>26029.919895238399</v>
      </c>
      <c r="AFT109" s="264">
        <v>1699.8852303085901</v>
      </c>
      <c r="AFU109" s="251"/>
      <c r="AFV109" s="263">
        <v>26793.065095756101</v>
      </c>
      <c r="AFW109" s="264">
        <v>1645.12790015831</v>
      </c>
      <c r="AFX109" s="251"/>
      <c r="AFY109" s="263">
        <v>27227.247408989599</v>
      </c>
      <c r="AFZ109" s="264">
        <v>1707.7979536719599</v>
      </c>
      <c r="AGA109" s="251"/>
      <c r="AGB109" s="263">
        <v>27368.156075655999</v>
      </c>
      <c r="AGC109" s="264">
        <v>1910.0222801155901</v>
      </c>
      <c r="AGD109" s="251"/>
      <c r="AGE109" s="263">
        <v>28353.800299999999</v>
      </c>
      <c r="AGF109" s="264">
        <v>1867.34441077729</v>
      </c>
      <c r="AGH109" s="41"/>
      <c r="AGI109" s="42"/>
      <c r="AGK109" s="41"/>
      <c r="AGL109" s="42"/>
      <c r="AGN109" s="41"/>
      <c r="AGO109" s="42"/>
      <c r="AGQ109" s="41"/>
      <c r="AGR109" s="42"/>
      <c r="AGT109" s="41"/>
      <c r="AGU109" s="42"/>
      <c r="AGW109" s="41"/>
      <c r="AGX109" s="42"/>
      <c r="AGZ109" s="41"/>
      <c r="AHA109" s="42"/>
      <c r="AHC109" s="41"/>
      <c r="AHD109" s="42"/>
      <c r="AHF109" s="41"/>
      <c r="AHG109" s="42"/>
      <c r="AHI109" s="41"/>
      <c r="AHJ109" s="42"/>
      <c r="AHL109" s="41"/>
      <c r="AHM109" s="42"/>
      <c r="AHO109" s="41"/>
      <c r="AHP109" s="42"/>
      <c r="AHR109" s="41"/>
      <c r="AHS109" s="42"/>
      <c r="AHU109" s="41"/>
      <c r="AHV109" s="42"/>
      <c r="AHX109" s="41"/>
      <c r="AHY109" s="42"/>
      <c r="AIA109" s="41"/>
      <c r="AIB109" s="42"/>
      <c r="AID109" s="41"/>
      <c r="AIE109" s="42"/>
      <c r="AIG109" s="41"/>
      <c r="AIH109" s="42"/>
      <c r="AIJ109" s="41"/>
      <c r="AIK109" s="42"/>
      <c r="AIM109" s="41"/>
      <c r="AIN109" s="42"/>
      <c r="AIP109" s="41"/>
      <c r="AIQ109" s="42"/>
      <c r="AIS109" s="41"/>
      <c r="AIT109" s="42"/>
      <c r="AIV109" s="41"/>
      <c r="AIW109" s="42"/>
      <c r="AIY109" s="41"/>
      <c r="AIZ109" s="42"/>
      <c r="AJB109" s="41"/>
      <c r="AJC109" s="42"/>
      <c r="AJE109" s="41"/>
      <c r="AJF109" s="42"/>
      <c r="AJH109" s="41"/>
      <c r="AJI109" s="42"/>
      <c r="AJK109" s="41"/>
      <c r="AJL109" s="42"/>
      <c r="AJN109" s="41"/>
      <c r="AJO109" s="42"/>
      <c r="AJQ109" s="41"/>
      <c r="AJR109" s="42"/>
      <c r="AJT109" s="41"/>
      <c r="AJU109" s="42"/>
      <c r="AJW109" s="41"/>
      <c r="AJX109" s="42"/>
      <c r="AJZ109" s="41"/>
      <c r="AKA109" s="42"/>
      <c r="AKC109" s="41"/>
      <c r="AKD109" s="42"/>
      <c r="AKF109" s="41"/>
      <c r="AKG109" s="42"/>
      <c r="AKI109" s="41"/>
      <c r="AKJ109" s="42"/>
      <c r="AKL109" s="41"/>
      <c r="AKM109" s="42"/>
      <c r="AKN109" s="66"/>
      <c r="AKO109" s="41"/>
      <c r="AKP109" s="42"/>
      <c r="AKQ109" s="66"/>
      <c r="AKR109" s="41"/>
      <c r="AKS109" s="42"/>
      <c r="AKU109" s="41"/>
      <c r="AKV109" s="42"/>
      <c r="AKW109" s="66"/>
      <c r="AKX109" s="41"/>
      <c r="AKY109" s="42"/>
      <c r="AKZ109" s="66"/>
      <c r="ALA109" s="41"/>
      <c r="ALB109" s="42"/>
      <c r="ALD109" s="41"/>
      <c r="ALE109" s="42"/>
      <c r="ALF109" s="66"/>
      <c r="ALG109" s="41"/>
      <c r="ALH109" s="42"/>
      <c r="ALI109" s="66"/>
      <c r="ALJ109" s="41"/>
      <c r="ALK109" s="42"/>
      <c r="ALM109" s="41"/>
      <c r="ALN109" s="42"/>
      <c r="ALO109" s="66"/>
      <c r="ALP109" s="41"/>
      <c r="ALQ109" s="42"/>
      <c r="ALR109" s="66"/>
      <c r="ALS109" s="41"/>
      <c r="ALT109" s="42"/>
      <c r="ALV109" s="41"/>
      <c r="ALW109" s="42"/>
      <c r="ALX109" s="66"/>
      <c r="ALY109" s="41"/>
      <c r="ALZ109" s="42"/>
      <c r="AMA109" s="66"/>
      <c r="AMB109" s="41"/>
      <c r="AMC109" s="42"/>
      <c r="AME109" s="41"/>
      <c r="AMF109" s="42"/>
      <c r="AMG109" s="66"/>
      <c r="AMH109" s="41"/>
      <c r="AMI109" s="42"/>
      <c r="AMJ109" s="66"/>
      <c r="AMK109" s="41"/>
      <c r="AML109" s="42"/>
      <c r="AMN109" s="41"/>
      <c r="AMO109" s="42"/>
      <c r="AMP109" s="66"/>
      <c r="AMQ109" s="41"/>
      <c r="AMR109" s="42"/>
      <c r="AMS109" s="66"/>
      <c r="AMT109" s="41"/>
      <c r="AMU109" s="42"/>
      <c r="AMW109" s="41"/>
      <c r="AMX109" s="42"/>
      <c r="AMY109" s="66"/>
      <c r="AMZ109" s="41"/>
      <c r="ANA109" s="42"/>
      <c r="ANB109" s="66"/>
      <c r="ANC109" s="41"/>
      <c r="AND109" s="42"/>
      <c r="ANF109" s="41"/>
      <c r="ANG109" s="42"/>
      <c r="ANH109" s="66"/>
      <c r="ANI109" s="41"/>
      <c r="ANJ109" s="42"/>
      <c r="ANK109" s="66"/>
      <c r="ANL109" s="41"/>
      <c r="ANM109" s="42"/>
      <c r="ANO109" s="41"/>
      <c r="ANP109" s="42"/>
      <c r="ANQ109" s="66"/>
      <c r="ANR109" s="41"/>
      <c r="ANS109" s="42"/>
      <c r="ANT109" s="66"/>
      <c r="ANU109" s="41"/>
      <c r="ANV109" s="42"/>
      <c r="ANX109" s="41"/>
      <c r="ANY109" s="42"/>
      <c r="ANZ109" s="66"/>
      <c r="AOA109" s="41"/>
      <c r="AOB109" s="42"/>
      <c r="AOC109" s="66"/>
      <c r="AOD109" s="41"/>
      <c r="AOE109" s="42"/>
      <c r="AOG109" s="41"/>
      <c r="AOH109" s="42"/>
      <c r="AOI109" s="66"/>
      <c r="AOJ109" s="41"/>
      <c r="AOK109" s="42"/>
      <c r="AOL109" s="66"/>
      <c r="AOM109" s="41"/>
      <c r="AON109" s="42"/>
      <c r="AOP109" s="41"/>
      <c r="AOQ109" s="42"/>
      <c r="AOS109" s="41"/>
      <c r="AOT109" s="42"/>
      <c r="AOV109" s="41"/>
      <c r="AOW109" s="42"/>
      <c r="AOY109" s="41"/>
      <c r="AOZ109" s="42"/>
      <c r="APB109" s="41"/>
      <c r="APC109" s="42"/>
      <c r="APE109" s="41"/>
      <c r="APF109" s="42"/>
      <c r="APH109" s="41"/>
      <c r="API109" s="42"/>
      <c r="APK109" s="41"/>
      <c r="APL109" s="42"/>
      <c r="APN109" s="41"/>
      <c r="APO109" s="42"/>
      <c r="APQ109" s="41"/>
      <c r="APR109" s="42"/>
      <c r="APT109" s="41"/>
      <c r="APU109" s="42"/>
      <c r="APW109" s="41"/>
      <c r="APX109" s="42"/>
      <c r="APZ109" s="41"/>
      <c r="AQA109" s="42"/>
      <c r="AQC109" s="41"/>
      <c r="AQD109" s="42"/>
      <c r="AQF109" s="41"/>
      <c r="AQG109" s="42"/>
      <c r="AQI109" s="41"/>
      <c r="AQJ109" s="42"/>
      <c r="AQL109" s="41"/>
      <c r="AQM109" s="42"/>
      <c r="AQO109" s="41"/>
      <c r="AQP109" s="42"/>
      <c r="AQR109" s="41"/>
      <c r="AQS109" s="42"/>
      <c r="AQU109" s="41"/>
      <c r="AQV109" s="42"/>
      <c r="AQX109" s="41"/>
      <c r="AQY109" s="42"/>
      <c r="ARA109" s="41"/>
      <c r="ARB109" s="42"/>
      <c r="ARD109" s="41"/>
      <c r="ARE109" s="42"/>
      <c r="ARG109" s="41"/>
      <c r="ARH109" s="42"/>
      <c r="ARJ109" s="41"/>
      <c r="ARK109" s="42"/>
      <c r="ARM109" s="41"/>
      <c r="ARN109" s="42"/>
      <c r="ARP109" s="41"/>
      <c r="ARQ109" s="42"/>
      <c r="ARS109" s="41"/>
      <c r="ART109" s="42"/>
      <c r="ARV109" s="41"/>
      <c r="ARW109" s="42"/>
      <c r="ARY109" s="41"/>
      <c r="ARZ109" s="42"/>
      <c r="ASB109" s="41"/>
      <c r="ASC109" s="42"/>
      <c r="ASE109" s="41"/>
      <c r="ASF109" s="42"/>
      <c r="ASH109" s="41"/>
      <c r="ASI109" s="42"/>
      <c r="ASK109" s="41"/>
      <c r="ASL109" s="42"/>
      <c r="ASN109" s="41"/>
      <c r="ASO109" s="42"/>
      <c r="ASQ109" s="41"/>
      <c r="ASR109" s="42"/>
      <c r="AST109" s="41"/>
      <c r="ASU109" s="42"/>
      <c r="ASW109" s="41"/>
      <c r="ASX109" s="42"/>
      <c r="ASZ109" s="41"/>
      <c r="ATA109" s="42"/>
      <c r="ATC109" s="41"/>
      <c r="ATD109" s="42"/>
      <c r="ATF109" s="41"/>
      <c r="ATG109" s="42"/>
      <c r="ATI109" s="41"/>
      <c r="ATJ109" s="42"/>
      <c r="ATL109" s="41"/>
      <c r="ATM109" s="42"/>
      <c r="ATO109" s="41"/>
      <c r="ATP109" s="42"/>
      <c r="ATR109" s="41"/>
      <c r="ATS109" s="42"/>
      <c r="ATU109" s="41"/>
      <c r="ATV109" s="42"/>
      <c r="ATX109" s="41"/>
      <c r="ATY109" s="42"/>
      <c r="AUA109" s="41"/>
      <c r="AUB109" s="42"/>
      <c r="AUD109" s="41"/>
      <c r="AUE109" s="42"/>
      <c r="AUG109" s="41"/>
      <c r="AUH109" s="42"/>
      <c r="AUJ109" s="41"/>
      <c r="AUK109" s="42"/>
      <c r="AUM109" s="41"/>
      <c r="AUN109" s="42"/>
      <c r="AUP109" s="41"/>
      <c r="AUQ109" s="42"/>
      <c r="AUS109" s="41"/>
      <c r="AUT109" s="42"/>
      <c r="AUV109" s="41"/>
      <c r="AUW109" s="42"/>
      <c r="AUY109" s="41"/>
      <c r="AUZ109" s="42"/>
      <c r="AVB109" s="41"/>
      <c r="AVC109" s="42"/>
      <c r="AVE109" s="41"/>
      <c r="AVF109" s="42"/>
      <c r="AVH109" s="41"/>
      <c r="AVI109" s="42"/>
      <c r="AVK109" s="41"/>
      <c r="AVL109" s="42"/>
      <c r="AVN109" s="41"/>
      <c r="AVO109" s="42"/>
      <c r="AVQ109" s="41"/>
      <c r="AVR109" s="42"/>
      <c r="AVT109" s="41"/>
      <c r="AVU109" s="42"/>
      <c r="AVW109" s="41"/>
      <c r="AVX109" s="42"/>
      <c r="AVZ109" s="41"/>
      <c r="AWA109" s="42"/>
      <c r="AWC109" s="41"/>
      <c r="AWD109" s="42"/>
      <c r="AWF109" s="41"/>
      <c r="AWG109" s="42"/>
      <c r="AWH109" s="66"/>
      <c r="AWI109" s="41"/>
      <c r="AWJ109" s="42"/>
      <c r="AWK109" s="66"/>
      <c r="AWL109" s="41"/>
      <c r="AWM109" s="42"/>
      <c r="AWO109" s="41"/>
      <c r="AWP109" s="42"/>
      <c r="AWQ109" s="66"/>
      <c r="AWR109" s="41"/>
      <c r="AWS109" s="42"/>
      <c r="AWT109" s="66"/>
      <c r="AWU109" s="41"/>
      <c r="AWV109" s="42"/>
      <c r="AWX109" s="41"/>
      <c r="AWY109" s="42"/>
      <c r="AWZ109" s="66"/>
      <c r="AXA109" s="41"/>
      <c r="AXB109" s="42"/>
      <c r="AXC109" s="66"/>
      <c r="AXD109" s="41"/>
      <c r="AXE109" s="42"/>
      <c r="AXG109" s="41"/>
      <c r="AXH109" s="42"/>
      <c r="AXI109" s="66"/>
      <c r="AXJ109" s="41"/>
      <c r="AXK109" s="42"/>
      <c r="AXL109" s="66"/>
      <c r="AXM109" s="41"/>
      <c r="AXN109" s="42"/>
      <c r="AXP109" s="41"/>
      <c r="AXQ109" s="42"/>
      <c r="AXR109" s="66"/>
      <c r="AXS109" s="41"/>
      <c r="AXT109" s="42"/>
      <c r="AXU109" s="66"/>
      <c r="AXV109" s="41"/>
      <c r="AXW109" s="42"/>
      <c r="AXY109" s="41"/>
      <c r="AXZ109" s="42"/>
      <c r="AYA109" s="66"/>
      <c r="AYB109" s="41"/>
      <c r="AYC109" s="42"/>
      <c r="AYD109" s="66"/>
      <c r="AYE109" s="41"/>
      <c r="AYF109" s="42"/>
      <c r="AYH109" s="41"/>
      <c r="AYI109" s="42"/>
      <c r="AYJ109" s="66"/>
      <c r="AYK109" s="41"/>
      <c r="AYL109" s="42"/>
      <c r="AYM109" s="66"/>
      <c r="AYN109" s="41"/>
      <c r="AYO109" s="42"/>
      <c r="AYQ109" s="41"/>
      <c r="AYR109" s="42"/>
      <c r="AYS109" s="66"/>
      <c r="AYT109" s="41"/>
      <c r="AYU109" s="42"/>
      <c r="AYV109" s="66"/>
      <c r="AYW109" s="41"/>
      <c r="AYX109" s="42"/>
      <c r="AYZ109" s="41"/>
      <c r="AZA109" s="42"/>
      <c r="AZB109" s="66"/>
      <c r="AZC109" s="41"/>
      <c r="AZD109" s="42"/>
      <c r="AZE109" s="66"/>
      <c r="AZF109" s="41"/>
      <c r="AZG109" s="42"/>
      <c r="AZI109" s="41"/>
      <c r="AZJ109" s="42"/>
      <c r="AZK109" s="66"/>
      <c r="AZL109" s="41"/>
      <c r="AZM109" s="42"/>
      <c r="AZN109" s="66"/>
      <c r="AZO109" s="41"/>
      <c r="AZP109" s="42"/>
      <c r="AZR109" s="41"/>
      <c r="AZS109" s="42"/>
      <c r="AZT109" s="66"/>
      <c r="AZU109" s="41"/>
      <c r="AZV109" s="42"/>
      <c r="AZW109" s="66"/>
      <c r="AZX109" s="41"/>
      <c r="AZY109" s="42"/>
    </row>
    <row r="110" spans="2:1377" x14ac:dyDescent="0.15">
      <c r="B110" s="41">
        <v>938.76440370684304</v>
      </c>
      <c r="C110" s="42">
        <v>11.6272931205062</v>
      </c>
      <c r="E110" s="41">
        <v>970.56128054918304</v>
      </c>
      <c r="F110" s="42">
        <v>12.5154857343672</v>
      </c>
      <c r="H110" s="41">
        <v>1028.8765776550299</v>
      </c>
      <c r="I110" s="42">
        <v>12.546946061706</v>
      </c>
      <c r="J110" s="66"/>
      <c r="K110" s="41">
        <v>1146.6676028792001</v>
      </c>
      <c r="L110" s="42">
        <v>13.803547411876</v>
      </c>
      <c r="N110" s="41">
        <v>1143.87513858026</v>
      </c>
      <c r="O110" s="42">
        <v>17.165292696185599</v>
      </c>
      <c r="P110" s="66"/>
      <c r="Q110" s="41">
        <v>1181.7511260147501</v>
      </c>
      <c r="R110" s="42">
        <v>18.460521601280998</v>
      </c>
      <c r="S110" s="66"/>
      <c r="T110" s="41">
        <v>1226.26199344925</v>
      </c>
      <c r="U110" s="42">
        <v>20.0392257764038</v>
      </c>
      <c r="V110" s="66"/>
      <c r="W110" s="41">
        <v>1397.5969095072301</v>
      </c>
      <c r="X110" s="42">
        <v>20.441512170578999</v>
      </c>
      <c r="Z110" s="41">
        <v>1453.60888063835</v>
      </c>
      <c r="AA110" s="42">
        <v>24.413934210573899</v>
      </c>
      <c r="AB110" s="66"/>
      <c r="AC110" s="41">
        <v>1499.00311664474</v>
      </c>
      <c r="AD110" s="42">
        <v>26.125088947457701</v>
      </c>
      <c r="AE110" s="66"/>
      <c r="AF110" s="41">
        <v>1552.18487265112</v>
      </c>
      <c r="AG110" s="42">
        <v>28.2086404046211</v>
      </c>
      <c r="AH110" s="66"/>
      <c r="AI110" s="41">
        <v>1715.2680215120899</v>
      </c>
      <c r="AJ110" s="42">
        <v>31.114023616761401</v>
      </c>
      <c r="AL110" s="41">
        <v>1768.9564552512199</v>
      </c>
      <c r="AM110" s="42">
        <v>34.270597831695802</v>
      </c>
      <c r="AN110" s="66"/>
      <c r="AO110" s="41">
        <v>1825.0228781683199</v>
      </c>
      <c r="AP110" s="42">
        <v>36.755573749117502</v>
      </c>
      <c r="AQ110" s="66"/>
      <c r="AR110" s="41">
        <v>1890.7597010854199</v>
      </c>
      <c r="AS110" s="42">
        <v>39.7855810796841</v>
      </c>
      <c r="AT110" s="66"/>
      <c r="AU110" s="41">
        <v>1964.76301458177</v>
      </c>
      <c r="AV110" s="42">
        <v>43.147463755243699</v>
      </c>
      <c r="AX110" s="41">
        <v>2262.39960584446</v>
      </c>
      <c r="AY110" s="42">
        <v>47.172414717779702</v>
      </c>
      <c r="AZ110" s="66"/>
      <c r="BA110" s="41">
        <v>2319.8844171605301</v>
      </c>
      <c r="BB110" s="42">
        <v>50.463565334939197</v>
      </c>
      <c r="BC110" s="66"/>
      <c r="BD110" s="41">
        <v>2400.6680197926498</v>
      </c>
      <c r="BE110" s="42">
        <v>54.479159665058901</v>
      </c>
      <c r="BF110" s="66"/>
      <c r="BG110" s="41">
        <v>2491.49871426352</v>
      </c>
      <c r="BH110" s="42">
        <v>58.947900640193403</v>
      </c>
      <c r="BJ110" s="41">
        <v>3102.0721868353598</v>
      </c>
      <c r="BK110" s="42">
        <v>78.448641534572701</v>
      </c>
      <c r="BL110" s="66"/>
      <c r="BM110" s="41">
        <v>3179.5243371153401</v>
      </c>
      <c r="BN110" s="42">
        <v>83.851458245203503</v>
      </c>
      <c r="BO110" s="66"/>
      <c r="BP110" s="41">
        <v>3288.4895176752898</v>
      </c>
      <c r="BQ110" s="42">
        <v>90.450243346147502</v>
      </c>
      <c r="BR110" s="66"/>
      <c r="BS110" s="41">
        <v>3410.93183766429</v>
      </c>
      <c r="BT110" s="42">
        <v>97.828297826748894</v>
      </c>
      <c r="BV110" s="41">
        <v>4039.90868799391</v>
      </c>
      <c r="BW110" s="42">
        <v>117.57185586660999</v>
      </c>
      <c r="BX110" s="66"/>
      <c r="BY110" s="41">
        <v>4118.0210039154499</v>
      </c>
      <c r="BZ110" s="42">
        <v>123.450135064717</v>
      </c>
      <c r="CA110" s="66"/>
      <c r="CB110" s="41">
        <v>4219.7273198369703</v>
      </c>
      <c r="CC110" s="42">
        <v>131.85072371861699</v>
      </c>
      <c r="CD110" s="66"/>
      <c r="CE110" s="41">
        <v>4329.33703575853</v>
      </c>
      <c r="CF110" s="42">
        <v>140.77045108956699</v>
      </c>
      <c r="CG110" s="66"/>
      <c r="CH110" s="41">
        <v>4479.7628676016002</v>
      </c>
      <c r="CI110" s="42">
        <v>151.170627378875</v>
      </c>
      <c r="CJ110" s="66"/>
      <c r="CK110" s="41">
        <v>4678.67631293468</v>
      </c>
      <c r="CL110" s="42">
        <v>158.773548853313</v>
      </c>
      <c r="CN110" s="41">
        <v>5210.6252323160297</v>
      </c>
      <c r="CO110" s="42">
        <v>168.49320400644999</v>
      </c>
      <c r="CP110" s="66"/>
      <c r="CQ110" s="41">
        <v>5303.54712555676</v>
      </c>
      <c r="CR110" s="42">
        <v>176.179251703397</v>
      </c>
      <c r="CS110" s="66"/>
      <c r="CT110" s="41">
        <v>5423.9518687975096</v>
      </c>
      <c r="CU110" s="42">
        <v>187.11591855551899</v>
      </c>
      <c r="CV110" s="66"/>
      <c r="CW110" s="41">
        <v>5553.5233370382603</v>
      </c>
      <c r="CX110" s="42">
        <v>198.76474535160901</v>
      </c>
      <c r="CY110" s="66"/>
      <c r="CZ110" s="41">
        <v>5840.4539482419996</v>
      </c>
      <c r="DA110" s="42">
        <v>196.008359784551</v>
      </c>
      <c r="DB110" s="66"/>
      <c r="DC110" s="41">
        <v>5937.0846999999903</v>
      </c>
      <c r="DD110" s="42">
        <v>222.39685367125301</v>
      </c>
      <c r="DF110" s="41">
        <v>6522.9019416088804</v>
      </c>
      <c r="DG110" s="42">
        <v>232.04826181071601</v>
      </c>
      <c r="DH110" s="66"/>
      <c r="DI110" s="41">
        <v>6631.1988988465</v>
      </c>
      <c r="DJ110" s="42">
        <v>241.77401000952901</v>
      </c>
      <c r="DK110" s="66"/>
      <c r="DL110" s="41">
        <v>6770.8675560841002</v>
      </c>
      <c r="DM110" s="42">
        <v>255.58213888834101</v>
      </c>
      <c r="DN110" s="66"/>
      <c r="DO110" s="41">
        <v>7041.8178850345003</v>
      </c>
      <c r="DP110" s="42">
        <v>249.47076225792301</v>
      </c>
      <c r="DQ110" s="66"/>
      <c r="DR110" s="41">
        <v>7095.0375705592896</v>
      </c>
      <c r="DS110" s="42">
        <v>287.57094971148399</v>
      </c>
      <c r="DT110" s="66"/>
      <c r="DU110" s="41">
        <v>7364.0477904826903</v>
      </c>
      <c r="DV110" s="42">
        <v>300.34833398590501</v>
      </c>
      <c r="DX110" s="41">
        <v>7917.3844831895203</v>
      </c>
      <c r="DY110" s="42">
        <v>312.973762541675</v>
      </c>
      <c r="DZ110" s="66"/>
      <c r="EA110" s="41">
        <v>8009.8781431895204</v>
      </c>
      <c r="EB110" s="42">
        <v>326.05740578664</v>
      </c>
      <c r="EC110" s="66"/>
      <c r="ED110" s="41">
        <v>8177.7255761016204</v>
      </c>
      <c r="EE110" s="42">
        <v>344.60705587741899</v>
      </c>
      <c r="EF110" s="66"/>
      <c r="EG110" s="41">
        <v>8503.8461477500296</v>
      </c>
      <c r="EH110" s="42">
        <v>336.30211422430898</v>
      </c>
      <c r="EI110" s="66"/>
      <c r="EJ110" s="41">
        <v>8608.5754148379092</v>
      </c>
      <c r="EK110" s="42">
        <v>387.67848494348402</v>
      </c>
      <c r="EL110" s="66"/>
      <c r="EM110" s="41">
        <v>8890.52428709993</v>
      </c>
      <c r="EN110" s="42">
        <v>404.93106973768602</v>
      </c>
      <c r="EP110" s="41">
        <v>2227.2305866320298</v>
      </c>
      <c r="EQ110" s="42">
        <v>22.592289056875199</v>
      </c>
      <c r="ER110" s="66"/>
      <c r="ES110" s="41">
        <v>2296.77496347437</v>
      </c>
      <c r="ET110" s="42">
        <v>24.1304144658152</v>
      </c>
      <c r="EU110" s="66"/>
      <c r="EV110" s="41">
        <v>2380.3295803167098</v>
      </c>
      <c r="EW110" s="42">
        <v>26.005747400738102</v>
      </c>
      <c r="EX110" s="66"/>
      <c r="EY110" s="41">
        <v>2619.8323999999998</v>
      </c>
      <c r="EZ110" s="42">
        <v>28.4424004202688</v>
      </c>
      <c r="FB110" s="41">
        <v>2696.2830262815301</v>
      </c>
      <c r="FC110" s="42">
        <v>33.3777998062465</v>
      </c>
      <c r="FD110" s="66"/>
      <c r="FE110" s="41">
        <v>2778.1977637160198</v>
      </c>
      <c r="FF110" s="42">
        <v>35.624600483082801</v>
      </c>
      <c r="FG110" s="66"/>
      <c r="FH110" s="41">
        <v>2876.5473811505099</v>
      </c>
      <c r="FI110" s="42">
        <v>38.365266637107197</v>
      </c>
      <c r="FJ110" s="66"/>
      <c r="FK110" s="41">
        <v>3173.36384275516</v>
      </c>
      <c r="FL110" s="42">
        <v>42.168389521063098</v>
      </c>
      <c r="FN110" s="41">
        <v>3382.70237947141</v>
      </c>
      <c r="FO110" s="42">
        <v>47.565866621169803</v>
      </c>
      <c r="FP110" s="66"/>
      <c r="FQ110" s="41">
        <v>3478.4266154777902</v>
      </c>
      <c r="FR110" s="42">
        <v>50.532461948855101</v>
      </c>
      <c r="FS110" s="66"/>
      <c r="FT110" s="41">
        <v>3593.13837148417</v>
      </c>
      <c r="FU110" s="42">
        <v>54.147160874557798</v>
      </c>
      <c r="FV110" s="66"/>
      <c r="FW110" s="41">
        <v>3935.2852649726401</v>
      </c>
      <c r="FX110" s="42">
        <v>59.392886139808098</v>
      </c>
      <c r="FZ110" s="41">
        <v>4129.5885709324702</v>
      </c>
      <c r="GA110" s="42">
        <v>66.736556616224306</v>
      </c>
      <c r="GB110" s="66"/>
      <c r="GC110" s="41">
        <v>4248.5674938495604</v>
      </c>
      <c r="GD110" s="42">
        <v>71.052993795957306</v>
      </c>
      <c r="GE110" s="66"/>
      <c r="GF110" s="41">
        <v>4462.70913551796</v>
      </c>
      <c r="GG110" s="42">
        <v>70.438872863858705</v>
      </c>
      <c r="GH110" s="66"/>
      <c r="GI110" s="41">
        <v>4553.2493896837595</v>
      </c>
      <c r="GJ110" s="42">
        <v>82.148780219121406</v>
      </c>
      <c r="GL110" s="41">
        <v>5232.9106993365604</v>
      </c>
      <c r="GM110" s="42">
        <v>91.959873757216002</v>
      </c>
      <c r="GN110" s="66"/>
      <c r="GO110" s="41">
        <v>5365.8905106526299</v>
      </c>
      <c r="GP110" s="42">
        <v>97.678586122317</v>
      </c>
      <c r="GQ110" s="66"/>
      <c r="GR110" s="41">
        <v>5538.9691132847502</v>
      </c>
      <c r="GS110" s="42">
        <v>104.65849861285299</v>
      </c>
      <c r="GT110" s="66"/>
      <c r="GU110" s="41">
        <v>5735.4254481612597</v>
      </c>
      <c r="GV110" s="42">
        <v>112.41113675015301</v>
      </c>
      <c r="GX110" s="41">
        <v>7152.9487699093897</v>
      </c>
      <c r="GY110" s="42">
        <v>153.00554252299801</v>
      </c>
      <c r="GZ110" s="66"/>
      <c r="HA110" s="41">
        <v>7331.0609201893603</v>
      </c>
      <c r="HB110" s="42">
        <v>162.400107460226</v>
      </c>
      <c r="HC110" s="66"/>
      <c r="HD110" s="41">
        <v>7563.0861007493104</v>
      </c>
      <c r="HE110" s="42">
        <v>173.87817584073301</v>
      </c>
      <c r="HF110" s="66"/>
      <c r="HG110" s="41">
        <v>7956.4649482193399</v>
      </c>
      <c r="HH110" s="42">
        <v>172.30569001794399</v>
      </c>
      <c r="HJ110" s="41">
        <v>9277.0227835155201</v>
      </c>
      <c r="HK110" s="42">
        <v>230.08773340056001</v>
      </c>
      <c r="HL110" s="66"/>
      <c r="HM110" s="41">
        <v>9448.7250994370606</v>
      </c>
      <c r="HN110" s="42">
        <v>240.292031821602</v>
      </c>
      <c r="HO110" s="66"/>
      <c r="HP110" s="41">
        <v>9680.5614153585793</v>
      </c>
      <c r="HQ110" s="42">
        <v>254.93029642283</v>
      </c>
      <c r="HR110" s="66"/>
      <c r="HS110" s="41">
        <v>9931.01113128014</v>
      </c>
      <c r="HT110" s="42">
        <v>270.44731060685803</v>
      </c>
      <c r="HU110" s="66"/>
      <c r="HV110" s="41">
        <v>10418.761418652401</v>
      </c>
      <c r="HW110" s="42">
        <v>266.287204972479</v>
      </c>
      <c r="HX110" s="66"/>
      <c r="HY110" s="41">
        <v>10606.8833</v>
      </c>
      <c r="HZ110" s="42">
        <v>308.69762731705902</v>
      </c>
      <c r="IB110" s="41">
        <v>11791.1413631509</v>
      </c>
      <c r="IC110" s="42">
        <v>330.42381120296</v>
      </c>
      <c r="ID110" s="66"/>
      <c r="IE110" s="41">
        <v>11989.3520063916</v>
      </c>
      <c r="IF110" s="42">
        <v>343.77446503767698</v>
      </c>
      <c r="IG110" s="66"/>
      <c r="IH110" s="41">
        <v>12256.152999632301</v>
      </c>
      <c r="II110" s="42">
        <v>362.83374531151298</v>
      </c>
      <c r="IJ110" s="66"/>
      <c r="IK110" s="41">
        <v>12544.1694678731</v>
      </c>
      <c r="IL110" s="42">
        <v>383.105041442821</v>
      </c>
      <c r="IM110" s="66"/>
      <c r="IN110" s="41">
        <v>12911.3520043546</v>
      </c>
      <c r="IO110" s="42">
        <v>406.77298598963199</v>
      </c>
      <c r="IP110" s="66"/>
      <c r="IQ110" s="41">
        <v>13295.0836</v>
      </c>
      <c r="IR110" s="42">
        <v>433.27132762869599</v>
      </c>
      <c r="IT110" s="41">
        <v>14594.412130622601</v>
      </c>
      <c r="IU110" s="42">
        <v>455.83419497880101</v>
      </c>
      <c r="IV110" s="66"/>
      <c r="IW110" s="41">
        <v>14819.6965878602</v>
      </c>
      <c r="IX110" s="42">
        <v>472.73415395765898</v>
      </c>
      <c r="IY110" s="66"/>
      <c r="IZ110" s="41">
        <v>15122.027745097799</v>
      </c>
      <c r="JA110" s="42">
        <v>496.80012371138599</v>
      </c>
      <c r="JB110" s="66"/>
      <c r="JC110" s="41">
        <v>15448.1764523354</v>
      </c>
      <c r="JD110" s="42">
        <v>522.43609771708702</v>
      </c>
      <c r="JE110" s="66"/>
      <c r="JF110" s="41">
        <v>15831.547759573001</v>
      </c>
      <c r="JG110" s="42">
        <v>552.44565424114296</v>
      </c>
      <c r="JH110" s="66"/>
      <c r="JI110" s="41">
        <v>16562.723317473799</v>
      </c>
      <c r="JJ110" s="42">
        <v>541.03257877104602</v>
      </c>
      <c r="JL110" s="41">
        <v>17667.153253247699</v>
      </c>
      <c r="JM110" s="42">
        <v>614.85018903038099</v>
      </c>
      <c r="JN110" s="66"/>
      <c r="JO110" s="41">
        <v>17900.031913247702</v>
      </c>
      <c r="JP110" s="42">
        <v>637.60242496376998</v>
      </c>
      <c r="JQ110" s="66"/>
      <c r="JR110" s="41">
        <v>18263.074346159799</v>
      </c>
      <c r="JS110" s="42">
        <v>669.93579658869601</v>
      </c>
      <c r="JT110" s="66"/>
      <c r="JU110" s="41">
        <v>18654.697839071901</v>
      </c>
      <c r="JV110" s="42">
        <v>704.42587166148598</v>
      </c>
      <c r="JW110" s="66"/>
      <c r="JX110" s="41">
        <v>19156.344184896199</v>
      </c>
      <c r="JY110" s="42">
        <v>744.87485790246899</v>
      </c>
      <c r="JZ110" s="66"/>
      <c r="KA110" s="41">
        <v>19994.3594752809</v>
      </c>
      <c r="KB110" s="42">
        <v>729.45256410562399</v>
      </c>
      <c r="KD110" s="41">
        <v>4121.6735735181901</v>
      </c>
      <c r="KE110" s="42">
        <v>64.814305902554906</v>
      </c>
      <c r="KF110" s="66"/>
      <c r="KG110" s="41">
        <v>4251.9614094695398</v>
      </c>
      <c r="KH110" s="42">
        <v>62.637333597511301</v>
      </c>
      <c r="KI110" s="66"/>
      <c r="KJ110" s="41">
        <v>4275.3050818238698</v>
      </c>
      <c r="KK110" s="42">
        <v>70.388630023144401</v>
      </c>
      <c r="KL110" s="66"/>
      <c r="KM110" s="41">
        <v>4762.87962655707</v>
      </c>
      <c r="KN110" s="42">
        <v>65.482433312080502</v>
      </c>
      <c r="KP110" s="41">
        <v>4980.3336766191596</v>
      </c>
      <c r="KQ110" s="42">
        <v>94.049165103108095</v>
      </c>
      <c r="KR110" s="66"/>
      <c r="KS110" s="41">
        <v>5062.3265827371597</v>
      </c>
      <c r="KT110" s="42">
        <v>97.597561756383996</v>
      </c>
      <c r="KU110" s="66"/>
      <c r="KV110" s="41">
        <v>5237.2485377937401</v>
      </c>
      <c r="KW110" s="42">
        <v>94.813910505904303</v>
      </c>
      <c r="KX110" s="66"/>
      <c r="KY110" s="41">
        <v>5764.6838325030903</v>
      </c>
      <c r="KZ110" s="42">
        <v>95.1243554481986</v>
      </c>
      <c r="LB110" s="41">
        <v>6226.5322696863004</v>
      </c>
      <c r="LC110" s="42">
        <v>134.06890073580101</v>
      </c>
      <c r="LD110" s="66"/>
      <c r="LE110" s="41">
        <v>6411.2899018234702</v>
      </c>
      <c r="LF110" s="42">
        <v>129.1318479311</v>
      </c>
      <c r="LG110" s="66"/>
      <c r="LH110" s="41">
        <v>6530.1847239091003</v>
      </c>
      <c r="LI110" s="42">
        <v>134.46217162753999</v>
      </c>
      <c r="LJ110" s="66"/>
      <c r="LK110" s="41">
        <v>7045.2236800000001</v>
      </c>
      <c r="LL110" s="42">
        <v>145.65738764680299</v>
      </c>
      <c r="LN110" s="41">
        <v>7607.9253823102499</v>
      </c>
      <c r="LO110" s="42">
        <v>186.68898033289699</v>
      </c>
      <c r="LP110" s="66"/>
      <c r="LQ110" s="41">
        <v>7726.7614517481197</v>
      </c>
      <c r="LR110" s="42">
        <v>193.38278505151001</v>
      </c>
      <c r="LS110" s="66"/>
      <c r="LT110" s="41">
        <v>7984.2299628547898</v>
      </c>
      <c r="LU110" s="42">
        <v>187.47876600885999</v>
      </c>
      <c r="LV110" s="66"/>
      <c r="LW110" s="41">
        <v>8152.4957710218496</v>
      </c>
      <c r="LX110" s="42">
        <v>196.23186597439599</v>
      </c>
      <c r="LZ110" s="41">
        <v>9613.2967953689204</v>
      </c>
      <c r="MA110" s="42">
        <v>259.15541212666699</v>
      </c>
      <c r="MB110" s="66"/>
      <c r="MC110" s="41">
        <v>9747.3785190138897</v>
      </c>
      <c r="MD110" s="42">
        <v>267.853292259135</v>
      </c>
      <c r="ME110" s="66"/>
      <c r="MF110" s="41">
        <v>9920.4383831038303</v>
      </c>
      <c r="MG110" s="42">
        <v>278.77855978444097</v>
      </c>
      <c r="MH110" s="66"/>
      <c r="MI110" s="41">
        <v>10267.1708</v>
      </c>
      <c r="MJ110" s="42">
        <v>270.91484700663801</v>
      </c>
      <c r="ML110" s="41">
        <v>13129.3614992315</v>
      </c>
      <c r="MM110" s="42">
        <v>428.58431933160102</v>
      </c>
      <c r="MN110" s="66"/>
      <c r="MO110" s="41">
        <v>13308.838120375</v>
      </c>
      <c r="MP110" s="42">
        <v>442.71064108457199</v>
      </c>
      <c r="MQ110" s="66"/>
      <c r="MR110" s="41">
        <v>13540.6753338622</v>
      </c>
      <c r="MS110" s="42">
        <v>460.46339094523199</v>
      </c>
      <c r="MT110" s="66"/>
      <c r="MU110" s="41">
        <v>14007.7628</v>
      </c>
      <c r="MV110" s="42">
        <v>447.13284936465698</v>
      </c>
      <c r="MX110" s="41">
        <v>17077.6101569766</v>
      </c>
      <c r="MY110" s="42">
        <v>649.49542625326899</v>
      </c>
      <c r="MZ110" s="66"/>
      <c r="NA110" s="41">
        <v>17486.456874088399</v>
      </c>
      <c r="NB110" s="42">
        <v>618.95740165159702</v>
      </c>
      <c r="NC110" s="66"/>
      <c r="ND110" s="41">
        <v>17728.4321248993</v>
      </c>
      <c r="NE110" s="42">
        <v>638.855692988089</v>
      </c>
      <c r="NF110" s="66"/>
      <c r="NG110" s="41">
        <v>17989.911305310299</v>
      </c>
      <c r="NH110" s="42">
        <v>660.583998136937</v>
      </c>
      <c r="NI110" s="66"/>
      <c r="NJ110" s="41">
        <v>18318.475963732199</v>
      </c>
      <c r="NK110" s="42">
        <v>687.16487175482496</v>
      </c>
      <c r="NL110" s="66"/>
      <c r="NM110" s="41">
        <v>18688.938239999999</v>
      </c>
      <c r="NN110" s="42">
        <v>717.61567113138199</v>
      </c>
      <c r="NP110" s="41">
        <v>21602.9408443106</v>
      </c>
      <c r="NQ110" s="42">
        <v>934.801153341656</v>
      </c>
      <c r="NR110" s="66"/>
      <c r="NS110" s="41">
        <v>21801.030638479999</v>
      </c>
      <c r="NT110" s="42">
        <v>955.12241110719594</v>
      </c>
      <c r="NU110" s="66"/>
      <c r="NV110" s="41">
        <v>22068.807119449499</v>
      </c>
      <c r="NW110" s="42">
        <v>983.28827974759304</v>
      </c>
      <c r="NX110" s="66"/>
      <c r="NY110" s="41">
        <v>22357.975932618901</v>
      </c>
      <c r="NZ110" s="42">
        <v>1014.00185776918</v>
      </c>
      <c r="OA110" s="66"/>
      <c r="OB110" s="41">
        <v>23050.043102412499</v>
      </c>
      <c r="OC110" s="42">
        <v>977.96339319366405</v>
      </c>
      <c r="OD110" s="66"/>
      <c r="OE110" s="41">
        <v>23450.072</v>
      </c>
      <c r="OF110" s="42">
        <v>1016.73489137152</v>
      </c>
      <c r="OH110" s="41">
        <v>26639.5958953058</v>
      </c>
      <c r="OI110" s="42">
        <v>1291.99288442035</v>
      </c>
      <c r="OJ110" s="66"/>
      <c r="OK110" s="41">
        <v>26864.089522602499</v>
      </c>
      <c r="OL110" s="42">
        <v>1317.7158904401001</v>
      </c>
      <c r="OM110" s="66"/>
      <c r="ON110" s="41">
        <v>27166.739425899199</v>
      </c>
      <c r="OO110" s="42">
        <v>1353.3079556416201</v>
      </c>
      <c r="OP110" s="66"/>
      <c r="OQ110" s="41">
        <v>27872.732040933901</v>
      </c>
      <c r="OR110" s="42">
        <v>1295.45517699582</v>
      </c>
      <c r="OS110" s="66"/>
      <c r="OT110" s="41">
        <v>28271.152199302898</v>
      </c>
      <c r="OU110" s="42">
        <v>1338.1149072599201</v>
      </c>
      <c r="OV110" s="66"/>
      <c r="OW110" s="41">
        <v>28752.1584</v>
      </c>
      <c r="OX110" s="42">
        <v>1387.9980096090801</v>
      </c>
      <c r="OZ110" s="41">
        <v>32635.441537536499</v>
      </c>
      <c r="PA110" s="42">
        <v>1620.1155855489901</v>
      </c>
      <c r="PB110" s="66"/>
      <c r="PC110" s="41">
        <v>32450.735470028001</v>
      </c>
      <c r="PD110" s="42">
        <v>1772.9618101354699</v>
      </c>
      <c r="PE110" s="66"/>
      <c r="PF110" s="41">
        <v>32814.1285424616</v>
      </c>
      <c r="PG110" s="42">
        <v>1820.6411889492599</v>
      </c>
      <c r="PH110" s="66"/>
      <c r="PI110" s="41">
        <v>33663.995563461598</v>
      </c>
      <c r="PJ110" s="42">
        <v>1742.4528180621401</v>
      </c>
      <c r="PK110" s="66"/>
      <c r="PL110" s="41">
        <v>34178.708437387002</v>
      </c>
      <c r="PM110" s="42">
        <v>1801.01707707166</v>
      </c>
      <c r="PN110" s="66"/>
      <c r="PO110" s="41">
        <v>34719.955600000001</v>
      </c>
      <c r="PP110" s="42">
        <v>1866.41650037708</v>
      </c>
      <c r="PR110" s="41">
        <v>691.59608733261302</v>
      </c>
      <c r="PS110" s="42">
        <v>8.8994314401620596</v>
      </c>
      <c r="PT110" s="66"/>
      <c r="PU110" s="41">
        <v>699.69895596414403</v>
      </c>
      <c r="PV110" s="42">
        <v>10.4768953518007</v>
      </c>
      <c r="PW110" s="66"/>
      <c r="PX110" s="41">
        <v>726.09396080648298</v>
      </c>
      <c r="PY110" s="42">
        <v>11.4879488591376</v>
      </c>
      <c r="PZ110" s="66"/>
      <c r="QA110" s="41">
        <v>834.28880000000095</v>
      </c>
      <c r="QB110" s="42">
        <v>11.7388323748582</v>
      </c>
      <c r="QD110" s="41">
        <v>828.53852904000996</v>
      </c>
      <c r="QE110" s="42">
        <v>14.2268456892396</v>
      </c>
      <c r="QF110" s="66"/>
      <c r="QG110" s="41">
        <v>855.90561247450205</v>
      </c>
      <c r="QH110" s="42">
        <v>15.436463917366501</v>
      </c>
      <c r="QI110" s="66"/>
      <c r="QJ110" s="41">
        <v>887.56901590899395</v>
      </c>
      <c r="QK110" s="42">
        <v>16.9098468156484</v>
      </c>
      <c r="QL110" s="66"/>
      <c r="QM110" s="41">
        <v>1021.4768</v>
      </c>
      <c r="QN110" s="42">
        <v>17.3595299471103</v>
      </c>
      <c r="QP110" s="41">
        <v>1062.2415728717399</v>
      </c>
      <c r="QQ110" s="42">
        <v>20.186526384777199</v>
      </c>
      <c r="QR110" s="66"/>
      <c r="QS110" s="41">
        <v>1095.6256328781301</v>
      </c>
      <c r="QT110" s="42">
        <v>21.7853938277701</v>
      </c>
      <c r="QU110" s="66"/>
      <c r="QV110" s="41">
        <v>1159.62373609217</v>
      </c>
      <c r="QW110" s="42">
        <v>21.897752230161601</v>
      </c>
      <c r="QX110" s="66"/>
      <c r="QY110" s="41">
        <v>1258.67467215693</v>
      </c>
      <c r="QZ110" s="42">
        <v>26.341041375908599</v>
      </c>
      <c r="RB110" s="41">
        <v>1289.8942721149699</v>
      </c>
      <c r="RC110" s="42">
        <v>28.353076366840501</v>
      </c>
      <c r="RD110" s="66"/>
      <c r="RE110" s="41">
        <v>1330.94797503207</v>
      </c>
      <c r="RF110" s="42">
        <v>30.6708461357562</v>
      </c>
      <c r="RG110" s="66"/>
      <c r="RH110" s="41">
        <v>1378.33127794917</v>
      </c>
      <c r="RI110" s="42">
        <v>33.495634042329101</v>
      </c>
      <c r="RJ110" s="66"/>
      <c r="RK110" s="41">
        <v>1431.3312145817699</v>
      </c>
      <c r="RL110" s="42">
        <v>36.6362827972698</v>
      </c>
      <c r="RN110" s="41">
        <v>1659.97447514604</v>
      </c>
      <c r="RO110" s="42">
        <v>38.976068824096302</v>
      </c>
      <c r="RP110" s="66"/>
      <c r="RQ110" s="41">
        <v>1699.4440224621001</v>
      </c>
      <c r="RR110" s="42">
        <v>42.045258472553499</v>
      </c>
      <c r="RS110" s="66"/>
      <c r="RT110" s="41">
        <v>1797.15900425277</v>
      </c>
      <c r="RU110" s="42">
        <v>42.251625626148297</v>
      </c>
      <c r="RV110" s="66"/>
      <c r="RW110" s="41">
        <v>1823.8277595651</v>
      </c>
      <c r="RX110" s="42">
        <v>49.961939621823099</v>
      </c>
      <c r="RZ110" s="41">
        <v>2280.7996542205501</v>
      </c>
      <c r="SA110" s="42">
        <v>64.778657000913398</v>
      </c>
      <c r="SB110" s="66"/>
      <c r="SC110" s="41">
        <v>2382.62773317247</v>
      </c>
      <c r="SD110" s="42">
        <v>64.418448308287694</v>
      </c>
      <c r="SE110" s="66"/>
      <c r="SF110" s="41">
        <v>2413.83100106048</v>
      </c>
      <c r="SG110" s="42">
        <v>75.960807435706101</v>
      </c>
      <c r="SH110" s="66"/>
      <c r="SI110" s="41">
        <v>2502.6619999999998</v>
      </c>
      <c r="SJ110" s="42">
        <v>82.844983523227299</v>
      </c>
      <c r="SL110" s="41">
        <v>2980.2259328895798</v>
      </c>
      <c r="SM110" s="42">
        <v>96.691690096249701</v>
      </c>
      <c r="SN110" s="66"/>
      <c r="SO110" s="41">
        <v>3036.0050008111202</v>
      </c>
      <c r="SP110" s="42">
        <v>102.17809668117501</v>
      </c>
      <c r="SQ110" s="66"/>
      <c r="SR110" s="41">
        <v>3106.6585807326501</v>
      </c>
      <c r="SS110" s="42">
        <v>109.99125698628499</v>
      </c>
      <c r="ST110" s="66"/>
      <c r="SU110" s="41">
        <v>3182.6598486541998</v>
      </c>
      <c r="SV110" s="42">
        <v>118.300480725125</v>
      </c>
      <c r="SW110" s="66"/>
      <c r="SX110" s="41">
        <v>3293.1297124972698</v>
      </c>
      <c r="SY110" s="42">
        <v>128.00169931314801</v>
      </c>
      <c r="SZ110" s="66"/>
      <c r="TA110" s="41">
        <v>3446.7049999999999</v>
      </c>
      <c r="TB110" s="42">
        <v>134.82909398618401</v>
      </c>
      <c r="TD110" s="41">
        <v>3880.7295781490502</v>
      </c>
      <c r="TE110" s="42">
        <v>138.21537186748901</v>
      </c>
      <c r="TF110" s="66"/>
      <c r="TG110" s="41">
        <v>3948.5265673897902</v>
      </c>
      <c r="TH110" s="42">
        <v>145.38471563277</v>
      </c>
      <c r="TI110" s="66"/>
      <c r="TJ110" s="41">
        <v>4033.9969826305401</v>
      </c>
      <c r="TK110" s="42">
        <v>155.55549595159599</v>
      </c>
      <c r="TL110" s="66"/>
      <c r="TM110" s="41">
        <v>4125.7589468712904</v>
      </c>
      <c r="TN110" s="42">
        <v>166.40345139992499</v>
      </c>
      <c r="TO110" s="66"/>
      <c r="TP110" s="41">
        <v>4259.6210193527904</v>
      </c>
      <c r="TQ110" s="42">
        <v>179.10232301810899</v>
      </c>
      <c r="TR110" s="66"/>
      <c r="TS110" s="41">
        <v>4413.3666999999896</v>
      </c>
      <c r="TT110" s="42">
        <v>188.08984929435201</v>
      </c>
      <c r="TV110" s="41">
        <v>4893.27498380615</v>
      </c>
      <c r="TW110" s="42">
        <v>189.94763744475301</v>
      </c>
      <c r="TX110" s="66"/>
      <c r="TY110" s="41">
        <v>4973.6553810437499</v>
      </c>
      <c r="TZ110" s="42">
        <v>199.01612412419999</v>
      </c>
      <c r="UA110" s="66"/>
      <c r="UB110" s="41">
        <v>5074.5081182813401</v>
      </c>
      <c r="UC110" s="42">
        <v>211.855726036802</v>
      </c>
      <c r="UD110" s="66"/>
      <c r="UE110" s="41">
        <v>5182.5962655189496</v>
      </c>
      <c r="UF110" s="42">
        <v>225.56915440674101</v>
      </c>
      <c r="UG110" s="66"/>
      <c r="UH110" s="41">
        <v>5306.72261275655</v>
      </c>
      <c r="UI110" s="42">
        <v>241.65611439208999</v>
      </c>
      <c r="UJ110" s="66"/>
      <c r="UK110" s="41">
        <v>5519.0648904827003</v>
      </c>
      <c r="UL110" s="42">
        <v>253.121622764465</v>
      </c>
      <c r="UN110" s="41">
        <v>5949.0408251778699</v>
      </c>
      <c r="UO110" s="42">
        <v>256.163043672561</v>
      </c>
      <c r="UP110" s="66"/>
      <c r="UQ110" s="41">
        <v>6008.0346131778697</v>
      </c>
      <c r="UR110" s="42">
        <v>268.35730758999898</v>
      </c>
      <c r="US110" s="66"/>
      <c r="UT110" s="41">
        <v>6129.3029420899702</v>
      </c>
      <c r="UU110" s="42">
        <v>285.604085983701</v>
      </c>
      <c r="UV110" s="66"/>
      <c r="UW110" s="41">
        <v>6259.2537630020597</v>
      </c>
      <c r="UX110" s="42">
        <v>304.04552112473903</v>
      </c>
      <c r="UY110" s="66"/>
      <c r="UZ110" s="41">
        <v>6449.8061568262601</v>
      </c>
      <c r="VA110" s="42">
        <v>325.71773547886198</v>
      </c>
      <c r="VB110" s="66"/>
      <c r="VC110" s="41">
        <v>6663.7505870999403</v>
      </c>
      <c r="VD110" s="42">
        <v>341.19329274876299</v>
      </c>
      <c r="VF110" s="41">
        <v>1703.5212014619501</v>
      </c>
      <c r="VG110" s="42">
        <v>18.628553723762</v>
      </c>
      <c r="VH110" s="66"/>
      <c r="VI110" s="41">
        <v>1755.0503143042899</v>
      </c>
      <c r="VJ110" s="42">
        <v>20.0516409077939</v>
      </c>
      <c r="VK110" s="66"/>
      <c r="VL110" s="41">
        <v>1850.05569556824</v>
      </c>
      <c r="VM110" s="42">
        <v>20.105011874148001</v>
      </c>
      <c r="VN110" s="66"/>
      <c r="VO110" s="41">
        <v>2040.21689097118</v>
      </c>
      <c r="VP110" s="42">
        <v>22.1181324315571</v>
      </c>
      <c r="VR110" s="41">
        <v>2065.60980720102</v>
      </c>
      <c r="VS110" s="42">
        <v>27.499092855329302</v>
      </c>
      <c r="VT110" s="66"/>
      <c r="VU110" s="41">
        <v>2126.5067366355202</v>
      </c>
      <c r="VV110" s="42">
        <v>29.574356039105201</v>
      </c>
      <c r="VW110" s="66"/>
      <c r="VX110" s="41">
        <v>2199.1614260700098</v>
      </c>
      <c r="VY110" s="42">
        <v>32.104094045436597</v>
      </c>
      <c r="VZ110" s="66"/>
      <c r="WA110" s="41">
        <v>2475.1123351799902</v>
      </c>
      <c r="WB110" s="42">
        <v>32.752090787871602</v>
      </c>
      <c r="WD110" s="41">
        <v>2599.9677639381798</v>
      </c>
      <c r="WE110" s="42">
        <v>39.108758447844103</v>
      </c>
      <c r="WF110" s="66"/>
      <c r="WG110" s="41">
        <v>2671.6716479445699</v>
      </c>
      <c r="WH110" s="42">
        <v>41.850372191419901</v>
      </c>
      <c r="WI110" s="66"/>
      <c r="WJ110" s="41">
        <v>2757.0177719509502</v>
      </c>
      <c r="WK110" s="42">
        <v>45.189017055329302</v>
      </c>
      <c r="WL110" s="66"/>
      <c r="WM110" s="41">
        <v>3022.0985662623202</v>
      </c>
      <c r="WN110" s="42">
        <v>49.843575400250302</v>
      </c>
      <c r="WP110" s="41">
        <v>3171.4642046599702</v>
      </c>
      <c r="WQ110" s="42">
        <v>54.8982676343403</v>
      </c>
      <c r="WR110" s="66"/>
      <c r="WS110" s="41">
        <v>3260.41768757707</v>
      </c>
      <c r="WT110" s="42">
        <v>58.879712153792298</v>
      </c>
      <c r="WU110" s="66"/>
      <c r="WV110" s="41">
        <v>3366.3599704941598</v>
      </c>
      <c r="WW110" s="42">
        <v>63.734943808280597</v>
      </c>
      <c r="WX110" s="66"/>
      <c r="WY110" s="41">
        <v>3486.38071458176</v>
      </c>
      <c r="WZ110" s="42">
        <v>69.122052651787698</v>
      </c>
      <c r="XB110" s="41">
        <v>4028.06043793972</v>
      </c>
      <c r="XC110" s="42">
        <v>75.562994093358597</v>
      </c>
      <c r="XD110" s="66"/>
      <c r="XE110" s="41">
        <v>4125.0097212557803</v>
      </c>
      <c r="XF110" s="42">
        <v>80.836943745435704</v>
      </c>
      <c r="XG110" s="66"/>
      <c r="XH110" s="41">
        <v>4254.0398758879001</v>
      </c>
      <c r="XI110" s="42">
        <v>87.271316547481504</v>
      </c>
      <c r="XJ110" s="66"/>
      <c r="XK110" s="41">
        <v>4400.0876265200304</v>
      </c>
      <c r="XL110" s="42">
        <v>94.432539640560194</v>
      </c>
      <c r="XN110" s="41">
        <v>5510.4037046797703</v>
      </c>
      <c r="XO110" s="42">
        <v>125.65893827028199</v>
      </c>
      <c r="XP110" s="66"/>
      <c r="XQ110" s="41">
        <v>5640.47515095976</v>
      </c>
      <c r="XR110" s="42">
        <v>134.316723087573</v>
      </c>
      <c r="XS110" s="66"/>
      <c r="XT110" s="41">
        <v>5813.76906751971</v>
      </c>
      <c r="XU110" s="42">
        <v>144.89020538347</v>
      </c>
      <c r="XV110" s="66"/>
      <c r="XW110" s="41">
        <v>6009.8314605709602</v>
      </c>
      <c r="XX110" s="42">
        <v>156.713811277134</v>
      </c>
      <c r="XZ110" s="41">
        <v>7157.6572733068697</v>
      </c>
      <c r="YA110" s="42">
        <v>188.31859518569601</v>
      </c>
      <c r="YB110" s="66"/>
      <c r="YC110" s="41">
        <v>7284.6930932284104</v>
      </c>
      <c r="YD110" s="42">
        <v>197.73755950493401</v>
      </c>
      <c r="YE110" s="66"/>
      <c r="YF110" s="41">
        <v>7454.4239371499398</v>
      </c>
      <c r="YG110" s="42">
        <v>211.19914171870201</v>
      </c>
      <c r="YH110" s="66"/>
      <c r="YI110" s="41">
        <v>7637.6567570714897</v>
      </c>
      <c r="YJ110" s="42">
        <v>225.49359314485801</v>
      </c>
      <c r="YK110" s="66"/>
      <c r="YL110" s="41">
        <v>7875.61065291455</v>
      </c>
      <c r="YM110" s="42">
        <v>242.15945553009399</v>
      </c>
      <c r="YN110" s="66"/>
      <c r="YO110" s="41">
        <v>8142.9476000000004</v>
      </c>
      <c r="YP110" s="42">
        <v>260.79311861559501</v>
      </c>
      <c r="YR110" s="41">
        <v>9131.3500548169304</v>
      </c>
      <c r="YS110" s="42">
        <v>269.85751150321101</v>
      </c>
      <c r="YT110" s="66"/>
      <c r="YU110" s="41">
        <v>9279.3108900576699</v>
      </c>
      <c r="YV110" s="42">
        <v>282.17278218894</v>
      </c>
      <c r="YW110" s="66"/>
      <c r="YX110" s="41">
        <v>9476.2432272984206</v>
      </c>
      <c r="YY110" s="42">
        <v>299.69799910563597</v>
      </c>
      <c r="YZ110" s="66"/>
      <c r="ZA110" s="41">
        <v>9688.6406875391604</v>
      </c>
      <c r="ZB110" s="42">
        <v>318.36558338956098</v>
      </c>
      <c r="ZC110" s="66"/>
      <c r="ZD110" s="41">
        <v>10139.020421576301</v>
      </c>
      <c r="ZE110" s="42">
        <v>313.987455261984</v>
      </c>
      <c r="ZF110" s="66"/>
      <c r="ZG110" s="41">
        <v>10247.6530083411</v>
      </c>
      <c r="ZH110" s="42">
        <v>364.63818249706998</v>
      </c>
      <c r="ZJ110" s="41">
        <v>11335.1582150171</v>
      </c>
      <c r="ZK110" s="42">
        <v>371.62038204578101</v>
      </c>
      <c r="ZL110" s="66"/>
      <c r="ZM110" s="41">
        <v>11504.6095522547</v>
      </c>
      <c r="ZN110" s="42">
        <v>387.20343222363999</v>
      </c>
      <c r="ZO110" s="66"/>
      <c r="ZP110" s="41">
        <v>11729.308869492301</v>
      </c>
      <c r="ZQ110" s="42">
        <v>409.32955723983798</v>
      </c>
      <c r="ZR110" s="66"/>
      <c r="ZS110" s="41">
        <v>11971.4364567299</v>
      </c>
      <c r="ZT110" s="42">
        <v>432.93238919000902</v>
      </c>
      <c r="ZU110" s="66"/>
      <c r="ZV110" s="41">
        <v>12254.9178439675</v>
      </c>
      <c r="ZW110" s="42">
        <v>460.59350809161703</v>
      </c>
      <c r="ZX110" s="66"/>
      <c r="ZY110" s="41">
        <v>12609.460490482699</v>
      </c>
      <c r="ZZ110" s="42">
        <v>491.67487304799602</v>
      </c>
      <c r="AAB110" s="41">
        <v>13730.4659372244</v>
      </c>
      <c r="AAC110" s="42">
        <v>501.21229929285602</v>
      </c>
      <c r="AAD110" s="66"/>
      <c r="AAE110" s="41">
        <v>13896.3448532245</v>
      </c>
      <c r="AAF110" s="42">
        <v>522.18223010408803</v>
      </c>
      <c r="AAG110" s="66"/>
      <c r="AAH110" s="41">
        <v>14166.229078136501</v>
      </c>
      <c r="AAI110" s="42">
        <v>551.906111500473</v>
      </c>
      <c r="AAJ110" s="66"/>
      <c r="AAK110" s="41">
        <v>14690.355457026701</v>
      </c>
      <c r="AAL110" s="42">
        <v>538.67387652527395</v>
      </c>
      <c r="AAM110" s="66"/>
      <c r="AAN110" s="41">
        <v>14838.805668872899</v>
      </c>
      <c r="AAO110" s="42">
        <v>620.92395026316797</v>
      </c>
      <c r="AAP110" s="66"/>
      <c r="AAQ110" s="41">
        <v>15223.3934870999</v>
      </c>
      <c r="AAR110" s="42">
        <v>662.82098746339796</v>
      </c>
      <c r="AAT110" s="91">
        <v>3355.9389982347302</v>
      </c>
      <c r="AAU110" s="92">
        <v>58.481123511820698</v>
      </c>
      <c r="AAV110" s="80"/>
      <c r="AAW110" s="91">
        <v>3485.0179273437502</v>
      </c>
      <c r="AAX110" s="92">
        <v>57.014159425386197</v>
      </c>
      <c r="AAY110" s="80"/>
      <c r="AAZ110" s="91">
        <v>3581.2895877650099</v>
      </c>
      <c r="ABA110" s="92">
        <v>60.450636999761201</v>
      </c>
      <c r="ABB110" s="80"/>
      <c r="ABC110" s="91">
        <v>3897.4275476046801</v>
      </c>
      <c r="ABD110" s="92">
        <v>66.376497872214102</v>
      </c>
      <c r="ABF110" s="110">
        <v>4054.1784448183198</v>
      </c>
      <c r="ABG110" s="111">
        <v>84.655867001559699</v>
      </c>
      <c r="ABH110" s="99"/>
      <c r="ABI110" s="110">
        <v>4207.0533430160503</v>
      </c>
      <c r="ABJ110" s="111">
        <v>82.447568944813398</v>
      </c>
      <c r="ABK110" s="99"/>
      <c r="ABL110" s="110">
        <v>4254.3133546543304</v>
      </c>
      <c r="ABM110" s="111">
        <v>94.174675266411398</v>
      </c>
      <c r="ABN110" s="99"/>
      <c r="ABO110" s="110">
        <v>4786.7731229451201</v>
      </c>
      <c r="ABP110" s="111">
        <v>88.533416563958298</v>
      </c>
      <c r="ABR110" s="129">
        <v>5064.7937771309298</v>
      </c>
      <c r="ABS110" s="130">
        <v>120.277952056806</v>
      </c>
      <c r="ABT110" s="118"/>
      <c r="ABU110" s="129">
        <v>5246.3216132617199</v>
      </c>
      <c r="ABV110" s="130">
        <v>116.781035497996</v>
      </c>
      <c r="ABW110" s="118"/>
      <c r="ABX110" s="129">
        <v>5377.5927553473402</v>
      </c>
      <c r="ABY110" s="130">
        <v>123.223035191374</v>
      </c>
      <c r="ABZ110" s="118"/>
      <c r="ACA110" s="129">
        <v>5922.0987400000004</v>
      </c>
      <c r="ACB110" s="130">
        <v>124.541334517363</v>
      </c>
      <c r="ACD110" s="148">
        <v>6189.5754385227501</v>
      </c>
      <c r="ACE110" s="149">
        <v>167.675997225364</v>
      </c>
      <c r="ACF110" s="137"/>
      <c r="ACG110" s="148">
        <v>6320.9221079606295</v>
      </c>
      <c r="ACH110" s="149">
        <v>175.779504197411</v>
      </c>
      <c r="ACI110" s="137"/>
      <c r="ACJ110" s="148">
        <v>6479.05618539849</v>
      </c>
      <c r="ACK110" s="149">
        <v>185.65224132409401</v>
      </c>
      <c r="ACL110" s="137"/>
      <c r="ACM110" s="148">
        <v>6763.6733543172504</v>
      </c>
      <c r="ACN110" s="149">
        <v>182.55781494339001</v>
      </c>
      <c r="ACP110" s="167">
        <v>7819.44182637419</v>
      </c>
      <c r="ACQ110" s="168">
        <v>232.646515202355</v>
      </c>
      <c r="ACR110" s="156"/>
      <c r="ACS110" s="167">
        <v>7968.5362700191399</v>
      </c>
      <c r="ACT110" s="168">
        <v>243.218782439672</v>
      </c>
      <c r="ACU110" s="156"/>
      <c r="ACV110" s="167">
        <v>8282.7507995586293</v>
      </c>
      <c r="ACW110" s="168">
        <v>237.76667675432</v>
      </c>
      <c r="ACX110" s="156"/>
      <c r="ACY110" s="167">
        <v>8507.6957442748899</v>
      </c>
      <c r="ACZ110" s="168">
        <v>251.640142120002</v>
      </c>
      <c r="ADB110" s="186">
        <v>10677.424790515501</v>
      </c>
      <c r="ADC110" s="187">
        <v>384.35565913372602</v>
      </c>
      <c r="ADD110" s="175"/>
      <c r="ADE110" s="186">
        <v>10876.918371659</v>
      </c>
      <c r="ADF110" s="187">
        <v>401.529995908562</v>
      </c>
      <c r="ADG110" s="175"/>
      <c r="ADH110" s="186">
        <v>11133.2269451462</v>
      </c>
      <c r="ADI110" s="187">
        <v>422.91082417681503</v>
      </c>
      <c r="ADJ110" s="175"/>
      <c r="ADK110" s="186">
        <v>11600.971600000001</v>
      </c>
      <c r="ADL110" s="187">
        <v>414.80924070363898</v>
      </c>
      <c r="ADN110" s="205">
        <v>13860.9007066288</v>
      </c>
      <c r="ADO110" s="206">
        <v>579.34063526642205</v>
      </c>
      <c r="ADP110" s="194"/>
      <c r="ADQ110" s="205">
        <v>14251.598711897601</v>
      </c>
      <c r="ADR110" s="206">
        <v>554.71859479155</v>
      </c>
      <c r="ADS110" s="194"/>
      <c r="ADT110" s="205">
        <v>14310.9619931323</v>
      </c>
      <c r="ADU110" s="206">
        <v>624.55595986513094</v>
      </c>
      <c r="ADV110" s="194"/>
      <c r="ADW110" s="205">
        <v>14591.166495584001</v>
      </c>
      <c r="ADX110" s="206">
        <v>652.91959623191497</v>
      </c>
      <c r="ADY110" s="194"/>
      <c r="ADZ110" s="205">
        <v>15171.800841541401</v>
      </c>
      <c r="AEA110" s="206">
        <v>637.35328650264603</v>
      </c>
      <c r="AEB110" s="194"/>
      <c r="AEC110" s="205">
        <v>15580.47904</v>
      </c>
      <c r="AED110" s="206">
        <v>673.183268369399</v>
      </c>
      <c r="AEF110" s="224">
        <v>17524.967530420701</v>
      </c>
      <c r="AEG110" s="225">
        <v>832.32198040476601</v>
      </c>
      <c r="AEH110" s="213"/>
      <c r="AEI110" s="224">
        <v>17743.994744590102</v>
      </c>
      <c r="AEJ110" s="225">
        <v>856.97144157949299</v>
      </c>
      <c r="AEK110" s="213"/>
      <c r="AEL110" s="224">
        <v>18040.8831655596</v>
      </c>
      <c r="AEM110" s="225">
        <v>891.323175567877</v>
      </c>
      <c r="AEN110" s="213"/>
      <c r="AEO110" s="224">
        <v>18629.622552737401</v>
      </c>
      <c r="AEP110" s="225">
        <v>861.364925344977</v>
      </c>
      <c r="AEQ110" s="213"/>
      <c r="AER110" s="224">
        <v>19045.580532041098</v>
      </c>
      <c r="AES110" s="225">
        <v>902.85084674980703</v>
      </c>
      <c r="AET110" s="213"/>
      <c r="AEU110" s="224">
        <v>19488.601049692999</v>
      </c>
      <c r="AEV110" s="225">
        <v>948.80628501635294</v>
      </c>
      <c r="AEX110" s="243">
        <v>21892.954772008899</v>
      </c>
      <c r="AEY110" s="244">
        <v>1065.89536509186</v>
      </c>
      <c r="AEZ110" s="232"/>
      <c r="AFA110" s="243">
        <v>21849.721463260099</v>
      </c>
      <c r="AFB110" s="244">
        <v>1179.8707695974899</v>
      </c>
      <c r="AFC110" s="232"/>
      <c r="AFD110" s="243">
        <v>22495.0808167471</v>
      </c>
      <c r="AFE110" s="244">
        <v>1135.3223624774</v>
      </c>
      <c r="AFF110" s="232"/>
      <c r="AFG110" s="243">
        <v>22868.857167116199</v>
      </c>
      <c r="AFH110" s="244">
        <v>1178.82787239752</v>
      </c>
      <c r="AFI110" s="232"/>
      <c r="AFJ110" s="243">
        <v>22972.4946331502</v>
      </c>
      <c r="AFK110" s="244">
        <v>1325.3094024192501</v>
      </c>
      <c r="AFL110" s="232"/>
      <c r="AFM110" s="243">
        <v>23838.150399999999</v>
      </c>
      <c r="AFN110" s="244">
        <v>1289.5599737780101</v>
      </c>
      <c r="AFP110" s="263">
        <v>26477.670945006801</v>
      </c>
      <c r="AFQ110" s="264">
        <v>1435.1398263532501</v>
      </c>
      <c r="AFR110" s="251"/>
      <c r="AFS110" s="263">
        <v>26390.8561033226</v>
      </c>
      <c r="AFT110" s="264">
        <v>1586.96154393043</v>
      </c>
      <c r="AFU110" s="251"/>
      <c r="AFV110" s="263">
        <v>27167.470671569401</v>
      </c>
      <c r="AFW110" s="264">
        <v>1526.7079858464699</v>
      </c>
      <c r="AFX110" s="251"/>
      <c r="AFY110" s="263">
        <v>27616.217930932002</v>
      </c>
      <c r="AFZ110" s="264">
        <v>1584.9981463552499</v>
      </c>
      <c r="AGA110" s="251"/>
      <c r="AGB110" s="263">
        <v>27774.802960256598</v>
      </c>
      <c r="AGC110" s="264">
        <v>1783.5335197054801</v>
      </c>
      <c r="AGD110" s="251"/>
      <c r="AGE110" s="263">
        <v>28780.017199999998</v>
      </c>
      <c r="AGF110" s="264">
        <v>1733.4639810567201</v>
      </c>
      <c r="AGH110" s="41"/>
      <c r="AGI110" s="42"/>
      <c r="AGK110" s="41"/>
      <c r="AGL110" s="42"/>
      <c r="AGN110" s="41"/>
      <c r="AGO110" s="42"/>
      <c r="AGQ110" s="41"/>
      <c r="AGR110" s="42"/>
      <c r="AGT110" s="41"/>
      <c r="AGU110" s="42"/>
      <c r="AGW110" s="41"/>
      <c r="AGX110" s="42"/>
      <c r="AGZ110" s="41"/>
      <c r="AHA110" s="42"/>
      <c r="AHC110" s="41"/>
      <c r="AHD110" s="42"/>
      <c r="AHF110" s="41"/>
      <c r="AHG110" s="42"/>
      <c r="AHI110" s="41"/>
      <c r="AHJ110" s="42"/>
      <c r="AHL110" s="41"/>
      <c r="AHM110" s="42"/>
      <c r="AHO110" s="41"/>
      <c r="AHP110" s="42"/>
      <c r="AHR110" s="41"/>
      <c r="AHS110" s="42"/>
      <c r="AHU110" s="41"/>
      <c r="AHV110" s="42"/>
      <c r="AHX110" s="41"/>
      <c r="AHY110" s="42"/>
      <c r="AIA110" s="41"/>
      <c r="AIB110" s="42"/>
      <c r="AID110" s="41"/>
      <c r="AIE110" s="42"/>
      <c r="AIG110" s="41"/>
      <c r="AIH110" s="42"/>
      <c r="AIJ110" s="41"/>
      <c r="AIK110" s="42"/>
      <c r="AIM110" s="41"/>
      <c r="AIN110" s="42"/>
      <c r="AIP110" s="41"/>
      <c r="AIQ110" s="42"/>
      <c r="AIS110" s="41"/>
      <c r="AIT110" s="42"/>
      <c r="AIV110" s="41"/>
      <c r="AIW110" s="42"/>
      <c r="AIY110" s="41"/>
      <c r="AIZ110" s="42"/>
      <c r="AJB110" s="41"/>
      <c r="AJC110" s="42"/>
      <c r="AJE110" s="41"/>
      <c r="AJF110" s="42"/>
      <c r="AJH110" s="41"/>
      <c r="AJI110" s="42"/>
      <c r="AJK110" s="41"/>
      <c r="AJL110" s="42"/>
      <c r="AJN110" s="41"/>
      <c r="AJO110" s="42"/>
      <c r="AJQ110" s="41"/>
      <c r="AJR110" s="42"/>
      <c r="AJT110" s="41"/>
      <c r="AJU110" s="42"/>
      <c r="AJW110" s="41"/>
      <c r="AJX110" s="42"/>
      <c r="AJZ110" s="41"/>
      <c r="AKA110" s="42"/>
      <c r="AKC110" s="41"/>
      <c r="AKD110" s="42"/>
      <c r="AKF110" s="41"/>
      <c r="AKG110" s="42"/>
      <c r="AKI110" s="41"/>
      <c r="AKJ110" s="42"/>
      <c r="AKL110" s="41"/>
      <c r="AKM110" s="42"/>
      <c r="AKN110" s="66"/>
      <c r="AKO110" s="41"/>
      <c r="AKP110" s="42"/>
      <c r="AKQ110" s="66"/>
      <c r="AKR110" s="41"/>
      <c r="AKS110" s="42"/>
      <c r="AKU110" s="41"/>
      <c r="AKV110" s="42"/>
      <c r="AKW110" s="66"/>
      <c r="AKX110" s="41"/>
      <c r="AKY110" s="42"/>
      <c r="AKZ110" s="66"/>
      <c r="ALA110" s="41"/>
      <c r="ALB110" s="42"/>
      <c r="ALD110" s="41"/>
      <c r="ALE110" s="42"/>
      <c r="ALF110" s="66"/>
      <c r="ALG110" s="41"/>
      <c r="ALH110" s="42"/>
      <c r="ALI110" s="66"/>
      <c r="ALJ110" s="41"/>
      <c r="ALK110" s="42"/>
      <c r="ALM110" s="41"/>
      <c r="ALN110" s="42"/>
      <c r="ALO110" s="66"/>
      <c r="ALP110" s="41"/>
      <c r="ALQ110" s="42"/>
      <c r="ALR110" s="66"/>
      <c r="ALS110" s="41"/>
      <c r="ALT110" s="42"/>
      <c r="ALV110" s="41"/>
      <c r="ALW110" s="42"/>
      <c r="ALX110" s="66"/>
      <c r="ALY110" s="41"/>
      <c r="ALZ110" s="42"/>
      <c r="AMA110" s="66"/>
      <c r="AMB110" s="41"/>
      <c r="AMC110" s="42"/>
      <c r="AME110" s="41"/>
      <c r="AMF110" s="42"/>
      <c r="AMG110" s="66"/>
      <c r="AMH110" s="41"/>
      <c r="AMI110" s="42"/>
      <c r="AMJ110" s="66"/>
      <c r="AMK110" s="41"/>
      <c r="AML110" s="42"/>
      <c r="AMN110" s="41"/>
      <c r="AMO110" s="42"/>
      <c r="AMP110" s="66"/>
      <c r="AMQ110" s="41"/>
      <c r="AMR110" s="42"/>
      <c r="AMS110" s="66"/>
      <c r="AMT110" s="41"/>
      <c r="AMU110" s="42"/>
      <c r="AMW110" s="41"/>
      <c r="AMX110" s="42"/>
      <c r="AMY110" s="66"/>
      <c r="AMZ110" s="41"/>
      <c r="ANA110" s="42"/>
      <c r="ANB110" s="66"/>
      <c r="ANC110" s="41"/>
      <c r="AND110" s="42"/>
      <c r="ANF110" s="41"/>
      <c r="ANG110" s="42"/>
      <c r="ANH110" s="66"/>
      <c r="ANI110" s="41"/>
      <c r="ANJ110" s="42"/>
      <c r="ANK110" s="66"/>
      <c r="ANL110" s="41"/>
      <c r="ANM110" s="42"/>
      <c r="ANO110" s="41"/>
      <c r="ANP110" s="42"/>
      <c r="ANQ110" s="66"/>
      <c r="ANR110" s="41"/>
      <c r="ANS110" s="42"/>
      <c r="ANT110" s="66"/>
      <c r="ANU110" s="41"/>
      <c r="ANV110" s="42"/>
      <c r="ANX110" s="41"/>
      <c r="ANY110" s="42"/>
      <c r="ANZ110" s="66"/>
      <c r="AOA110" s="41"/>
      <c r="AOB110" s="42"/>
      <c r="AOC110" s="66"/>
      <c r="AOD110" s="41"/>
      <c r="AOE110" s="42"/>
      <c r="AOG110" s="41"/>
      <c r="AOH110" s="42"/>
      <c r="AOI110" s="66"/>
      <c r="AOJ110" s="41"/>
      <c r="AOK110" s="42"/>
      <c r="AOL110" s="66"/>
      <c r="AOM110" s="41"/>
      <c r="AON110" s="42"/>
      <c r="AOP110" s="41"/>
      <c r="AOQ110" s="42"/>
      <c r="AOS110" s="41"/>
      <c r="AOT110" s="42"/>
      <c r="AOV110" s="41"/>
      <c r="AOW110" s="42"/>
      <c r="AOY110" s="41"/>
      <c r="AOZ110" s="42"/>
      <c r="APB110" s="41"/>
      <c r="APC110" s="42"/>
      <c r="APE110" s="41"/>
      <c r="APF110" s="42"/>
      <c r="APH110" s="41"/>
      <c r="API110" s="42"/>
      <c r="APK110" s="41"/>
      <c r="APL110" s="42"/>
      <c r="APN110" s="41"/>
      <c r="APO110" s="42"/>
      <c r="APQ110" s="41"/>
      <c r="APR110" s="42"/>
      <c r="APT110" s="41"/>
      <c r="APU110" s="42"/>
      <c r="APW110" s="41"/>
      <c r="APX110" s="42"/>
      <c r="APZ110" s="41"/>
      <c r="AQA110" s="42"/>
      <c r="AQC110" s="41"/>
      <c r="AQD110" s="42"/>
      <c r="AQF110" s="41"/>
      <c r="AQG110" s="42"/>
      <c r="AQI110" s="41"/>
      <c r="AQJ110" s="42"/>
      <c r="AQL110" s="41"/>
      <c r="AQM110" s="42"/>
      <c r="AQO110" s="41"/>
      <c r="AQP110" s="42"/>
      <c r="AQR110" s="41"/>
      <c r="AQS110" s="42"/>
      <c r="AQU110" s="41"/>
      <c r="AQV110" s="42"/>
      <c r="AQX110" s="41"/>
      <c r="AQY110" s="42"/>
      <c r="ARA110" s="41"/>
      <c r="ARB110" s="42"/>
      <c r="ARD110" s="41"/>
      <c r="ARE110" s="42"/>
      <c r="ARG110" s="41"/>
      <c r="ARH110" s="42"/>
      <c r="ARJ110" s="41"/>
      <c r="ARK110" s="42"/>
      <c r="ARM110" s="41"/>
      <c r="ARN110" s="42"/>
      <c r="ARP110" s="41"/>
      <c r="ARQ110" s="42"/>
      <c r="ARS110" s="41"/>
      <c r="ART110" s="42"/>
      <c r="ARV110" s="41"/>
      <c r="ARW110" s="42"/>
      <c r="ARY110" s="41"/>
      <c r="ARZ110" s="42"/>
      <c r="ASB110" s="41"/>
      <c r="ASC110" s="42"/>
      <c r="ASE110" s="41"/>
      <c r="ASF110" s="42"/>
      <c r="ASH110" s="41"/>
      <c r="ASI110" s="42"/>
      <c r="ASK110" s="41"/>
      <c r="ASL110" s="42"/>
      <c r="ASN110" s="41"/>
      <c r="ASO110" s="42"/>
      <c r="ASQ110" s="41"/>
      <c r="ASR110" s="42"/>
      <c r="AST110" s="41"/>
      <c r="ASU110" s="42"/>
      <c r="ASW110" s="41"/>
      <c r="ASX110" s="42"/>
      <c r="ASZ110" s="41"/>
      <c r="ATA110" s="42"/>
      <c r="ATC110" s="41"/>
      <c r="ATD110" s="42"/>
      <c r="ATF110" s="41"/>
      <c r="ATG110" s="42"/>
      <c r="ATI110" s="41"/>
      <c r="ATJ110" s="42"/>
      <c r="ATL110" s="41"/>
      <c r="ATM110" s="42"/>
      <c r="ATO110" s="41"/>
      <c r="ATP110" s="42"/>
      <c r="ATR110" s="41"/>
      <c r="ATS110" s="42"/>
      <c r="ATU110" s="41"/>
      <c r="ATV110" s="42"/>
      <c r="ATX110" s="41"/>
      <c r="ATY110" s="42"/>
      <c r="AUA110" s="41"/>
      <c r="AUB110" s="42"/>
      <c r="AUD110" s="41"/>
      <c r="AUE110" s="42"/>
      <c r="AUG110" s="41"/>
      <c r="AUH110" s="42"/>
      <c r="AUJ110" s="41"/>
      <c r="AUK110" s="42"/>
      <c r="AUM110" s="41"/>
      <c r="AUN110" s="42"/>
      <c r="AUP110" s="41"/>
      <c r="AUQ110" s="42"/>
      <c r="AUS110" s="41"/>
      <c r="AUT110" s="42"/>
      <c r="AUV110" s="41"/>
      <c r="AUW110" s="42"/>
      <c r="AUY110" s="41"/>
      <c r="AUZ110" s="42"/>
      <c r="AVB110" s="41"/>
      <c r="AVC110" s="42"/>
      <c r="AVE110" s="41"/>
      <c r="AVF110" s="42"/>
      <c r="AVH110" s="41"/>
      <c r="AVI110" s="42"/>
      <c r="AVK110" s="41"/>
      <c r="AVL110" s="42"/>
      <c r="AVN110" s="41"/>
      <c r="AVO110" s="42"/>
      <c r="AVQ110" s="41"/>
      <c r="AVR110" s="42"/>
      <c r="AVT110" s="41"/>
      <c r="AVU110" s="42"/>
      <c r="AVW110" s="41"/>
      <c r="AVX110" s="42"/>
      <c r="AVZ110" s="41"/>
      <c r="AWA110" s="42"/>
      <c r="AWC110" s="41"/>
      <c r="AWD110" s="42"/>
      <c r="AWF110" s="41"/>
      <c r="AWG110" s="42"/>
      <c r="AWH110" s="66"/>
      <c r="AWI110" s="41"/>
      <c r="AWJ110" s="42"/>
      <c r="AWK110" s="66"/>
      <c r="AWL110" s="41"/>
      <c r="AWM110" s="42"/>
      <c r="AWO110" s="41"/>
      <c r="AWP110" s="42"/>
      <c r="AWQ110" s="66"/>
      <c r="AWR110" s="41"/>
      <c r="AWS110" s="42"/>
      <c r="AWT110" s="66"/>
      <c r="AWU110" s="41"/>
      <c r="AWV110" s="42"/>
      <c r="AWX110" s="41"/>
      <c r="AWY110" s="42"/>
      <c r="AWZ110" s="66"/>
      <c r="AXA110" s="41"/>
      <c r="AXB110" s="42"/>
      <c r="AXC110" s="66"/>
      <c r="AXD110" s="41"/>
      <c r="AXE110" s="42"/>
      <c r="AXG110" s="41"/>
      <c r="AXH110" s="42"/>
      <c r="AXI110" s="66"/>
      <c r="AXJ110" s="41"/>
      <c r="AXK110" s="42"/>
      <c r="AXL110" s="66"/>
      <c r="AXM110" s="41"/>
      <c r="AXN110" s="42"/>
      <c r="AXP110" s="41"/>
      <c r="AXQ110" s="42"/>
      <c r="AXR110" s="66"/>
      <c r="AXS110" s="41"/>
      <c r="AXT110" s="42"/>
      <c r="AXU110" s="66"/>
      <c r="AXV110" s="41"/>
      <c r="AXW110" s="42"/>
      <c r="AXY110" s="41"/>
      <c r="AXZ110" s="42"/>
      <c r="AYA110" s="66"/>
      <c r="AYB110" s="41"/>
      <c r="AYC110" s="42"/>
      <c r="AYD110" s="66"/>
      <c r="AYE110" s="41"/>
      <c r="AYF110" s="42"/>
      <c r="AYH110" s="41"/>
      <c r="AYI110" s="42"/>
      <c r="AYJ110" s="66"/>
      <c r="AYK110" s="41"/>
      <c r="AYL110" s="42"/>
      <c r="AYM110" s="66"/>
      <c r="AYN110" s="41"/>
      <c r="AYO110" s="42"/>
      <c r="AYQ110" s="41"/>
      <c r="AYR110" s="42"/>
      <c r="AYS110" s="66"/>
      <c r="AYT110" s="41"/>
      <c r="AYU110" s="42"/>
      <c r="AYV110" s="66"/>
      <c r="AYW110" s="41"/>
      <c r="AYX110" s="42"/>
      <c r="AYZ110" s="41"/>
      <c r="AZA110" s="42"/>
      <c r="AZB110" s="66"/>
      <c r="AZC110" s="41"/>
      <c r="AZD110" s="42"/>
      <c r="AZE110" s="66"/>
      <c r="AZF110" s="41"/>
      <c r="AZG110" s="42"/>
      <c r="AZI110" s="41"/>
      <c r="AZJ110" s="42"/>
      <c r="AZK110" s="66"/>
      <c r="AZL110" s="41"/>
      <c r="AZM110" s="42"/>
      <c r="AZN110" s="66"/>
      <c r="AZO110" s="41"/>
      <c r="AZP110" s="42"/>
      <c r="AZR110" s="41"/>
      <c r="AZS110" s="42"/>
      <c r="AZT110" s="66"/>
      <c r="AZU110" s="41"/>
      <c r="AZV110" s="42"/>
      <c r="AZW110" s="66"/>
      <c r="AZX110" s="41"/>
      <c r="AZY110" s="42"/>
    </row>
    <row r="111" spans="2:1377" x14ac:dyDescent="0.15">
      <c r="B111" s="41">
        <v>956.46060397035103</v>
      </c>
      <c r="C111" s="42">
        <v>10.728040714673501</v>
      </c>
      <c r="E111" s="41">
        <v>989.70267081269105</v>
      </c>
      <c r="F111" s="42">
        <v>11.548125070133</v>
      </c>
      <c r="H111" s="41">
        <v>1049.78475791854</v>
      </c>
      <c r="I111" s="42">
        <v>11.4961074798165</v>
      </c>
      <c r="J111" s="66"/>
      <c r="K111" s="41">
        <v>1170.4224620028299</v>
      </c>
      <c r="L111" s="42">
        <v>12.648128982815599</v>
      </c>
      <c r="N111" s="41">
        <v>1165.086192232</v>
      </c>
      <c r="O111" s="42">
        <v>15.838910539033799</v>
      </c>
      <c r="P111" s="66"/>
      <c r="Q111" s="41">
        <v>1204.64823466649</v>
      </c>
      <c r="R111" s="42">
        <v>17.034802494612201</v>
      </c>
      <c r="S111" s="66"/>
      <c r="T111" s="41">
        <v>1251.22035710099</v>
      </c>
      <c r="U111" s="42">
        <v>18.492347187087301</v>
      </c>
      <c r="V111" s="66"/>
      <c r="W111" s="41">
        <v>1425.9746016607201</v>
      </c>
      <c r="X111" s="42">
        <v>18.731370584267999</v>
      </c>
      <c r="Z111" s="41">
        <v>1479.6306946479301</v>
      </c>
      <c r="AA111" s="42">
        <v>22.5267685175377</v>
      </c>
      <c r="AB111" s="66"/>
      <c r="AC111" s="41">
        <v>1526.95185065431</v>
      </c>
      <c r="AD111" s="42">
        <v>24.1067161188173</v>
      </c>
      <c r="AE111" s="66"/>
      <c r="AF111" s="41">
        <v>1582.4893266607</v>
      </c>
      <c r="AG111" s="42">
        <v>26.0303960395308</v>
      </c>
      <c r="AH111" s="66"/>
      <c r="AI111" s="41">
        <v>1749.5173091156801</v>
      </c>
      <c r="AJ111" s="42">
        <v>28.7147141322728</v>
      </c>
      <c r="AL111" s="41">
        <v>1800.9005646268699</v>
      </c>
      <c r="AM111" s="42">
        <v>31.623001794751399</v>
      </c>
      <c r="AN111" s="66"/>
      <c r="AO111" s="41">
        <v>1859.37563754396</v>
      </c>
      <c r="AP111" s="42">
        <v>33.9174030795443</v>
      </c>
      <c r="AQ111" s="66"/>
      <c r="AR111" s="41">
        <v>1928.0571104610599</v>
      </c>
      <c r="AS111" s="42">
        <v>36.714879476190198</v>
      </c>
      <c r="AT111" s="66"/>
      <c r="AU111" s="41">
        <v>2005.4304749985499</v>
      </c>
      <c r="AV111" s="42">
        <v>39.818688287733899</v>
      </c>
      <c r="AX111" s="41">
        <v>2302.3158997926498</v>
      </c>
      <c r="AY111" s="42">
        <v>43.527078162207999</v>
      </c>
      <c r="AZ111" s="66"/>
      <c r="BA111" s="41">
        <v>2362.6910911087102</v>
      </c>
      <c r="BB111" s="42">
        <v>46.565582821152901</v>
      </c>
      <c r="BC111" s="66"/>
      <c r="BD111" s="41">
        <v>2447.0082737408302</v>
      </c>
      <c r="BE111" s="42">
        <v>50.273056457814199</v>
      </c>
      <c r="BF111" s="66"/>
      <c r="BG111" s="41">
        <v>2541.8830673010398</v>
      </c>
      <c r="BH111" s="42">
        <v>54.398763555734597</v>
      </c>
      <c r="BJ111" s="41">
        <v>3156.3306376752898</v>
      </c>
      <c r="BK111" s="42">
        <v>72.387211546530096</v>
      </c>
      <c r="BL111" s="66"/>
      <c r="BM111" s="41">
        <v>3237.6366279552699</v>
      </c>
      <c r="BN111" s="42">
        <v>77.375271058357598</v>
      </c>
      <c r="BO111" s="66"/>
      <c r="BP111" s="41">
        <v>3351.31324851523</v>
      </c>
      <c r="BQ111" s="42">
        <v>83.4677188441119</v>
      </c>
      <c r="BR111" s="66"/>
      <c r="BS111" s="41">
        <v>3479.1477208558299</v>
      </c>
      <c r="BT111" s="42">
        <v>90.279403784245901</v>
      </c>
      <c r="BV111" s="41">
        <v>4108.6084757585204</v>
      </c>
      <c r="BW111" s="42">
        <v>108.48973816632299</v>
      </c>
      <c r="BX111" s="66"/>
      <c r="BY111" s="41">
        <v>4190.30395168006</v>
      </c>
      <c r="BZ111" s="42">
        <v>113.917015778061</v>
      </c>
      <c r="CA111" s="66"/>
      <c r="CB111" s="41">
        <v>4296.9923876015901</v>
      </c>
      <c r="CC111" s="42">
        <v>121.672625739282</v>
      </c>
      <c r="CD111" s="66"/>
      <c r="CE111" s="41">
        <v>4411.99426352314</v>
      </c>
      <c r="CF111" s="42">
        <v>129.90733674455399</v>
      </c>
      <c r="CG111" s="66"/>
      <c r="CH111" s="41">
        <v>4568.8306553662096</v>
      </c>
      <c r="CI111" s="42">
        <v>139.50923004215801</v>
      </c>
      <c r="CJ111" s="66"/>
      <c r="CK111" s="41">
        <v>4772.64190273852</v>
      </c>
      <c r="CL111" s="42">
        <v>146.52797919336399</v>
      </c>
      <c r="CN111" s="41">
        <v>5295.8293070382697</v>
      </c>
      <c r="CO111" s="42">
        <v>155.485857685127</v>
      </c>
      <c r="CP111" s="66"/>
      <c r="CQ111" s="41">
        <v>5392.7822552790003</v>
      </c>
      <c r="CR111" s="42">
        <v>162.58228005728199</v>
      </c>
      <c r="CS111" s="66"/>
      <c r="CT111" s="41">
        <v>5518.7918835197497</v>
      </c>
      <c r="CU111" s="42">
        <v>172.67934946766201</v>
      </c>
      <c r="CV111" s="66"/>
      <c r="CW111" s="41">
        <v>5654.4295317605001</v>
      </c>
      <c r="CX111" s="42">
        <v>183.43367610384499</v>
      </c>
      <c r="CY111" s="66"/>
      <c r="CZ111" s="41">
        <v>5948.5720229642402</v>
      </c>
      <c r="DA111" s="42">
        <v>179.62726028245601</v>
      </c>
      <c r="DB111" s="66"/>
      <c r="DC111" s="41">
        <v>6050.7127999999902</v>
      </c>
      <c r="DD111" s="42">
        <v>205.250617260144</v>
      </c>
      <c r="DF111" s="41">
        <v>6626.3067633216797</v>
      </c>
      <c r="DG111" s="42">
        <v>214.14489143346901</v>
      </c>
      <c r="DH111" s="66"/>
      <c r="DI111" s="41">
        <v>6739.0826705592999</v>
      </c>
      <c r="DJ111" s="42">
        <v>223.12464070146601</v>
      </c>
      <c r="DK111" s="66"/>
      <c r="DL111" s="41">
        <v>6884.9789777969099</v>
      </c>
      <c r="DM111" s="42">
        <v>235.872850744548</v>
      </c>
      <c r="DN111" s="66"/>
      <c r="DO111" s="41">
        <v>7162.6695067473001</v>
      </c>
      <c r="DP111" s="42">
        <v>228.62411703500001</v>
      </c>
      <c r="DQ111" s="66"/>
      <c r="DR111" s="41">
        <v>7223.9023922720899</v>
      </c>
      <c r="DS111" s="42">
        <v>265.40510648136097</v>
      </c>
      <c r="DT111" s="66"/>
      <c r="DU111" s="41">
        <v>7499.0348835224804</v>
      </c>
      <c r="DV111" s="42">
        <v>277.20152549992099</v>
      </c>
      <c r="DX111" s="41">
        <v>8042.2054019258303</v>
      </c>
      <c r="DY111" s="42">
        <v>288.80803857818302</v>
      </c>
      <c r="DZ111" s="66"/>
      <c r="EA111" s="41">
        <v>8140.0738019258297</v>
      </c>
      <c r="EB111" s="42">
        <v>300.88619248498799</v>
      </c>
      <c r="EC111" s="66"/>
      <c r="ED111" s="41">
        <v>8315.3944148379196</v>
      </c>
      <c r="EE111" s="42">
        <v>318.01198214975</v>
      </c>
      <c r="EF111" s="66"/>
      <c r="EG111" s="41">
        <v>8649.6032264863297</v>
      </c>
      <c r="EH111" s="42">
        <v>308.177242460228</v>
      </c>
      <c r="EI111" s="66"/>
      <c r="EJ111" s="41">
        <v>8763.9483335742098</v>
      </c>
      <c r="EK111" s="42">
        <v>357.77773570372301</v>
      </c>
      <c r="EL111" s="66"/>
      <c r="EM111" s="41">
        <v>9053.2439573230095</v>
      </c>
      <c r="EN111" s="42">
        <v>373.70392907207099</v>
      </c>
      <c r="EP111" s="41">
        <v>2261.57646715905</v>
      </c>
      <c r="EQ111" s="42">
        <v>20.849466074352701</v>
      </c>
      <c r="ER111" s="66"/>
      <c r="ES111" s="41">
        <v>2333.6445340013802</v>
      </c>
      <c r="ET111" s="42">
        <v>22.2694547773831</v>
      </c>
      <c r="EU111" s="66"/>
      <c r="EV111" s="41">
        <v>2420.2844408437199</v>
      </c>
      <c r="EW111" s="42">
        <v>24.000699561373501</v>
      </c>
      <c r="EX111" s="66"/>
      <c r="EY111" s="41">
        <v>2664.9675999999999</v>
      </c>
      <c r="EZ111" s="42">
        <v>26.2499987624292</v>
      </c>
      <c r="FB111" s="41">
        <v>2737.48419358501</v>
      </c>
      <c r="FC111" s="42">
        <v>30.804816133595999</v>
      </c>
      <c r="FD111" s="66"/>
      <c r="FE111" s="41">
        <v>2822.3432360195002</v>
      </c>
      <c r="FF111" s="42">
        <v>32.879034605140497</v>
      </c>
      <c r="FG111" s="66"/>
      <c r="FH111" s="41">
        <v>2924.2923584539899</v>
      </c>
      <c r="FI111" s="42">
        <v>35.409112939474703</v>
      </c>
      <c r="FJ111" s="66"/>
      <c r="FK111" s="41">
        <v>3227.34893177399</v>
      </c>
      <c r="FL111" s="42">
        <v>38.919086592248298</v>
      </c>
      <c r="FN111" s="41">
        <v>3433.3506474905598</v>
      </c>
      <c r="FO111" s="42">
        <v>43.897386405160397</v>
      </c>
      <c r="FP111" s="66"/>
      <c r="FQ111" s="41">
        <v>3532.4398034969399</v>
      </c>
      <c r="FR111" s="42">
        <v>46.636147352887697</v>
      </c>
      <c r="FS111" s="66"/>
      <c r="FT111" s="41">
        <v>3651.26527950332</v>
      </c>
      <c r="FU111" s="42">
        <v>49.973138119054099</v>
      </c>
      <c r="FV111" s="66"/>
      <c r="FW111" s="41">
        <v>4000.61781915139</v>
      </c>
      <c r="FX111" s="42">
        <v>54.819965976012099</v>
      </c>
      <c r="FZ111" s="41">
        <v>4191.7325896837601</v>
      </c>
      <c r="GA111" s="42">
        <v>61.592410628967599</v>
      </c>
      <c r="GB111" s="66"/>
      <c r="GC111" s="41">
        <v>4314.9176626008602</v>
      </c>
      <c r="GD111" s="42">
        <v>65.577306725203897</v>
      </c>
      <c r="GE111" s="66"/>
      <c r="GF111" s="41">
        <v>4534.2014542692496</v>
      </c>
      <c r="GG111" s="42">
        <v>64.557331736032197</v>
      </c>
      <c r="GH111" s="66"/>
      <c r="GI111" s="41">
        <v>4630.6268084350604</v>
      </c>
      <c r="GJ111" s="42">
        <v>75.820461427639202</v>
      </c>
      <c r="GL111" s="41">
        <v>5310.6502472329303</v>
      </c>
      <c r="GM111" s="42">
        <v>84.869058996515406</v>
      </c>
      <c r="GN111" s="66"/>
      <c r="GO111" s="41">
        <v>5448.6774385489998</v>
      </c>
      <c r="GP111" s="42">
        <v>90.148275288065605</v>
      </c>
      <c r="GQ111" s="66"/>
      <c r="GR111" s="41">
        <v>5627.92662118112</v>
      </c>
      <c r="GS111" s="42">
        <v>96.591938465062398</v>
      </c>
      <c r="GT111" s="66"/>
      <c r="GU111" s="41">
        <v>5831.4450290719296</v>
      </c>
      <c r="GV111" s="42">
        <v>103.748873144727</v>
      </c>
      <c r="GX111" s="41">
        <v>7258.6749515892498</v>
      </c>
      <c r="GY111" s="42">
        <v>141.208521020126</v>
      </c>
      <c r="GZ111" s="66"/>
      <c r="HA111" s="41">
        <v>7443.5169418692203</v>
      </c>
      <c r="HB111" s="42">
        <v>149.88108916476301</v>
      </c>
      <c r="HC111" s="66"/>
      <c r="HD111" s="41">
        <v>7683.76956242917</v>
      </c>
      <c r="HE111" s="42">
        <v>160.47732340470401</v>
      </c>
      <c r="HF111" s="66"/>
      <c r="HG111" s="41">
        <v>8086.5645358677302</v>
      </c>
      <c r="HH111" s="42">
        <v>157.91769445205699</v>
      </c>
      <c r="HJ111" s="41">
        <v>9411.3392390447498</v>
      </c>
      <c r="HK111" s="42">
        <v>212.35252687509299</v>
      </c>
      <c r="HL111" s="66"/>
      <c r="HM111" s="41">
        <v>9589.2987149662895</v>
      </c>
      <c r="HN111" s="42">
        <v>221.772837781129</v>
      </c>
      <c r="HO111" s="66"/>
      <c r="HP111" s="41">
        <v>9829.8351508878095</v>
      </c>
      <c r="HQ111" s="42">
        <v>235.286049786668</v>
      </c>
      <c r="HR111" s="66"/>
      <c r="HS111" s="41">
        <v>10089.7010268094</v>
      </c>
      <c r="HT111" s="42">
        <v>249.610328901766</v>
      </c>
      <c r="HU111" s="66"/>
      <c r="HV111" s="41">
        <v>10588.6458741817</v>
      </c>
      <c r="HW111" s="42">
        <v>244.058270121281</v>
      </c>
      <c r="HX111" s="66"/>
      <c r="HY111" s="41">
        <v>10789.4692</v>
      </c>
      <c r="HZ111" s="42">
        <v>284.92130540762798</v>
      </c>
      <c r="IB111" s="41">
        <v>11958.0810025953</v>
      </c>
      <c r="IC111" s="42">
        <v>304.96718873710103</v>
      </c>
      <c r="ID111" s="66"/>
      <c r="IE111" s="41">
        <v>12163.3309508361</v>
      </c>
      <c r="IF111" s="42">
        <v>317.292211983095</v>
      </c>
      <c r="IG111" s="66"/>
      <c r="IH111" s="41">
        <v>12439.919579076801</v>
      </c>
      <c r="II111" s="42">
        <v>334.88676422382599</v>
      </c>
      <c r="IJ111" s="66"/>
      <c r="IK111" s="41">
        <v>12738.5292273176</v>
      </c>
      <c r="IL111" s="42">
        <v>353.59999779663798</v>
      </c>
      <c r="IM111" s="66"/>
      <c r="IN111" s="41">
        <v>13118.3056437991</v>
      </c>
      <c r="IO111" s="42">
        <v>375.44955722638798</v>
      </c>
      <c r="IP111" s="66"/>
      <c r="IQ111" s="41">
        <v>13516.3264</v>
      </c>
      <c r="IR111" s="42">
        <v>399.91065148247799</v>
      </c>
      <c r="IT111" s="41">
        <v>14797.367874048199</v>
      </c>
      <c r="IU111" s="42">
        <v>420.73160022886401</v>
      </c>
      <c r="IV111" s="66"/>
      <c r="IW111" s="41">
        <v>15030.4737812858</v>
      </c>
      <c r="IX111" s="42">
        <v>436.33337132408599</v>
      </c>
      <c r="IY111" s="66"/>
      <c r="IZ111" s="41">
        <v>15343.680088523401</v>
      </c>
      <c r="JA111" s="42">
        <v>458.549979382289</v>
      </c>
      <c r="JB111" s="66"/>
      <c r="JC111" s="41">
        <v>15681.598995761</v>
      </c>
      <c r="JD111" s="42">
        <v>482.21570080792299</v>
      </c>
      <c r="JE111" s="66"/>
      <c r="JF111" s="41">
        <v>16078.9635029986</v>
      </c>
      <c r="JG111" s="42">
        <v>509.91846482159599</v>
      </c>
      <c r="JH111" s="66"/>
      <c r="JI111" s="41">
        <v>16826.0159608994</v>
      </c>
      <c r="JJ111" s="42">
        <v>495.90949484886403</v>
      </c>
      <c r="JL111" s="41">
        <v>17912.1704107203</v>
      </c>
      <c r="JM111" s="42">
        <v>567.46269120460101</v>
      </c>
      <c r="JN111" s="66"/>
      <c r="JO111" s="41">
        <v>18154.4348107203</v>
      </c>
      <c r="JP111" s="42">
        <v>588.46525598015398</v>
      </c>
      <c r="JQ111" s="66"/>
      <c r="JR111" s="41">
        <v>18530.5274236324</v>
      </c>
      <c r="JS111" s="42">
        <v>618.31398635019298</v>
      </c>
      <c r="JT111" s="66"/>
      <c r="JU111" s="41">
        <v>18936.275156544601</v>
      </c>
      <c r="JV111" s="42">
        <v>650.15338970383903</v>
      </c>
      <c r="JW111" s="66"/>
      <c r="JX111" s="41">
        <v>19454.713342368799</v>
      </c>
      <c r="JY111" s="42">
        <v>687.49518335311598</v>
      </c>
      <c r="JZ111" s="66"/>
      <c r="KA111" s="41">
        <v>20311.7809127535</v>
      </c>
      <c r="KB111" s="42">
        <v>668.57035695671902</v>
      </c>
      <c r="KD111" s="41">
        <v>4179.7513042482897</v>
      </c>
      <c r="KE111" s="42">
        <v>60.327478980791803</v>
      </c>
      <c r="KF111" s="66"/>
      <c r="KG111" s="41">
        <v>4312.5509936680601</v>
      </c>
      <c r="KH111" s="42">
        <v>57.917469696624501</v>
      </c>
      <c r="KI111" s="66"/>
      <c r="KJ111" s="41">
        <v>4338.9508298908104</v>
      </c>
      <c r="KK111" s="42">
        <v>65.469966645404895</v>
      </c>
      <c r="KL111" s="66"/>
      <c r="KM111" s="41">
        <v>4832.9132965183799</v>
      </c>
      <c r="KN111" s="42">
        <v>60.0774640822967</v>
      </c>
      <c r="KP111" s="41">
        <v>5050.0647591090301</v>
      </c>
      <c r="KQ111" s="42">
        <v>87.520485359696593</v>
      </c>
      <c r="KR111" s="66"/>
      <c r="KS111" s="41">
        <v>5134.9959572513799</v>
      </c>
      <c r="KT111" s="42">
        <v>90.795662789814003</v>
      </c>
      <c r="KU111" s="66"/>
      <c r="KV111" s="41">
        <v>5313.4921291323099</v>
      </c>
      <c r="KW111" s="42">
        <v>87.598300148428294</v>
      </c>
      <c r="KX111" s="66"/>
      <c r="KY111" s="41">
        <v>5848.7267575874002</v>
      </c>
      <c r="KZ111" s="42">
        <v>87.225893839973693</v>
      </c>
      <c r="LB111" s="41">
        <v>6312.37116933786</v>
      </c>
      <c r="LC111" s="42">
        <v>124.775656256795</v>
      </c>
      <c r="LD111" s="66"/>
      <c r="LE111" s="41">
        <v>6500.5079234350997</v>
      </c>
      <c r="LF111" s="42">
        <v>119.39042293291099</v>
      </c>
      <c r="LG111" s="66"/>
      <c r="LH111" s="41">
        <v>6623.5106866807901</v>
      </c>
      <c r="LI111" s="42">
        <v>124.262207184367</v>
      </c>
      <c r="LJ111" s="66"/>
      <c r="LK111" s="41">
        <v>7147.5575399999998</v>
      </c>
      <c r="LL111" s="42">
        <v>134.610211453441</v>
      </c>
      <c r="LN111" s="41">
        <v>7713.2097545207098</v>
      </c>
      <c r="LO111" s="42">
        <v>173.73201078122</v>
      </c>
      <c r="LP111" s="66"/>
      <c r="LQ111" s="41">
        <v>7836.2629626877597</v>
      </c>
      <c r="LR111" s="42">
        <v>179.90731665285901</v>
      </c>
      <c r="LS111" s="66"/>
      <c r="LT111" s="41">
        <v>8098.8589965235997</v>
      </c>
      <c r="LU111" s="42">
        <v>173.21429440894201</v>
      </c>
      <c r="LV111" s="66"/>
      <c r="LW111" s="41">
        <v>8272.98089341983</v>
      </c>
      <c r="LX111" s="42">
        <v>181.211424382655</v>
      </c>
      <c r="LZ111" s="41">
        <v>9745.1988045110902</v>
      </c>
      <c r="MA111" s="42">
        <v>241.20813389661899</v>
      </c>
      <c r="MB111" s="66"/>
      <c r="MC111" s="41">
        <v>9884.2431456692193</v>
      </c>
      <c r="MD111" s="42">
        <v>249.23248979771901</v>
      </c>
      <c r="ME111" s="66"/>
      <c r="MF111" s="41">
        <v>10063.4750311855</v>
      </c>
      <c r="MG111" s="42">
        <v>259.29367519242697</v>
      </c>
      <c r="MH111" s="66"/>
      <c r="MI111" s="41">
        <v>10417.2549</v>
      </c>
      <c r="MJ111" s="42">
        <v>250.23532789761501</v>
      </c>
      <c r="ML111" s="41">
        <v>13308.8128268089</v>
      </c>
      <c r="MM111" s="42">
        <v>398.88501848534798</v>
      </c>
      <c r="MN111" s="66"/>
      <c r="MO111" s="41">
        <v>13494.914328655201</v>
      </c>
      <c r="MP111" s="42">
        <v>411.91328076169498</v>
      </c>
      <c r="MQ111" s="66"/>
      <c r="MR111" s="41">
        <v>13734.993441148001</v>
      </c>
      <c r="MS111" s="42">
        <v>428.25810245783799</v>
      </c>
      <c r="MT111" s="66"/>
      <c r="MU111" s="41">
        <v>14211.490900000001</v>
      </c>
      <c r="MV111" s="42">
        <v>412.97235549370203</v>
      </c>
      <c r="MX111" s="41">
        <v>17308.0583656774</v>
      </c>
      <c r="MY111" s="42">
        <v>604.56419334042698</v>
      </c>
      <c r="MZ111" s="66"/>
      <c r="NA111" s="41">
        <v>17723.1256567485</v>
      </c>
      <c r="NB111" s="42">
        <v>572.38622121239905</v>
      </c>
      <c r="NC111" s="66"/>
      <c r="ND111" s="41">
        <v>17973.681126318599</v>
      </c>
      <c r="NE111" s="42">
        <v>590.550985225874</v>
      </c>
      <c r="NF111" s="66"/>
      <c r="NG111" s="41">
        <v>18244.4420246888</v>
      </c>
      <c r="NH111" s="42">
        <v>610.38989780157397</v>
      </c>
      <c r="NI111" s="66"/>
      <c r="NJ111" s="41">
        <v>18584.242554229098</v>
      </c>
      <c r="NK111" s="42">
        <v>634.66173298895103</v>
      </c>
      <c r="NL111" s="66"/>
      <c r="NM111" s="41">
        <v>18967.426719999999</v>
      </c>
      <c r="NN111" s="42">
        <v>662.465295236683</v>
      </c>
      <c r="NP111" s="41">
        <v>21889.673578153201</v>
      </c>
      <c r="NQ111" s="42">
        <v>870.34721193104394</v>
      </c>
      <c r="NR111" s="66"/>
      <c r="NS111" s="41">
        <v>22094.8119734051</v>
      </c>
      <c r="NT111" s="42">
        <v>889.14246237193004</v>
      </c>
      <c r="NU111" s="66"/>
      <c r="NV111" s="41">
        <v>22372.301051857001</v>
      </c>
      <c r="NW111" s="42">
        <v>915.07905694984697</v>
      </c>
      <c r="NX111" s="66"/>
      <c r="NY111" s="41">
        <v>22671.974403108801</v>
      </c>
      <c r="NZ111" s="42">
        <v>943.35951763589901</v>
      </c>
      <c r="OA111" s="66"/>
      <c r="OB111" s="41">
        <v>23376.7777626672</v>
      </c>
      <c r="OC111" s="42">
        <v>903.62961715588096</v>
      </c>
      <c r="OD111" s="66"/>
      <c r="OE111" s="41">
        <v>23790.928500000002</v>
      </c>
      <c r="OF111" s="42">
        <v>939.02595809436195</v>
      </c>
      <c r="OH111" s="41">
        <v>26988.490445826501</v>
      </c>
      <c r="OI111" s="42">
        <v>1203.15413687605</v>
      </c>
      <c r="OJ111" s="66"/>
      <c r="OK111" s="41">
        <v>27220.866356195598</v>
      </c>
      <c r="OL111" s="42">
        <v>1226.9538351526501</v>
      </c>
      <c r="OM111" s="66"/>
      <c r="ON111" s="41">
        <v>27534.366890564699</v>
      </c>
      <c r="OO111" s="42">
        <v>1259.74830773402</v>
      </c>
      <c r="OP111" s="66"/>
      <c r="OQ111" s="41">
        <v>28252.092518671801</v>
      </c>
      <c r="OR111" s="42">
        <v>1197.86820769527</v>
      </c>
      <c r="OS111" s="66"/>
      <c r="OT111" s="41">
        <v>28664.417906113202</v>
      </c>
      <c r="OU111" s="42">
        <v>1236.84636608202</v>
      </c>
      <c r="OV111" s="66"/>
      <c r="OW111" s="41">
        <v>29161.530200000001</v>
      </c>
      <c r="OX111" s="42">
        <v>1282.40798118576</v>
      </c>
      <c r="OZ111" s="41">
        <v>33056.947418644799</v>
      </c>
      <c r="PA111" s="42">
        <v>1498.97800012889</v>
      </c>
      <c r="PB111" s="66"/>
      <c r="PC111" s="41">
        <v>32881.325463936402</v>
      </c>
      <c r="PD111" s="42">
        <v>1650.68882427073</v>
      </c>
      <c r="PE111" s="66"/>
      <c r="PF111" s="41">
        <v>33257.741744099098</v>
      </c>
      <c r="PG111" s="42">
        <v>1694.6267027813201</v>
      </c>
      <c r="PH111" s="66"/>
      <c r="PI111" s="41">
        <v>34121.690831228298</v>
      </c>
      <c r="PJ111" s="42">
        <v>1611.03138502303</v>
      </c>
      <c r="PK111" s="66"/>
      <c r="PL111" s="41">
        <v>34653.505987811899</v>
      </c>
      <c r="PM111" s="42">
        <v>1664.5471268541601</v>
      </c>
      <c r="PN111" s="66"/>
      <c r="PO111" s="41">
        <v>35213.671799999996</v>
      </c>
      <c r="PP111" s="42">
        <v>1724.2483075540599</v>
      </c>
      <c r="PR111" s="41">
        <v>706.282463543419</v>
      </c>
      <c r="PS111" s="42">
        <v>8.15227731522236</v>
      </c>
      <c r="PT111" s="66"/>
      <c r="PU111" s="41">
        <v>715.72698617495098</v>
      </c>
      <c r="PV111" s="42">
        <v>9.6665652583455994</v>
      </c>
      <c r="PW111" s="66"/>
      <c r="PX111" s="41">
        <v>743.76220501728903</v>
      </c>
      <c r="PY111" s="42">
        <v>10.600080251269</v>
      </c>
      <c r="PZ111" s="66"/>
      <c r="QA111" s="41">
        <v>854.49390000000096</v>
      </c>
      <c r="QB111" s="42">
        <v>10.7558096038766</v>
      </c>
      <c r="QD111" s="41">
        <v>846.12502396140098</v>
      </c>
      <c r="QE111" s="42">
        <v>13.126605863337801</v>
      </c>
      <c r="QF111" s="66"/>
      <c r="QG111" s="41">
        <v>875.05737039589303</v>
      </c>
      <c r="QH111" s="42">
        <v>14.243521410831599</v>
      </c>
      <c r="QI111" s="66"/>
      <c r="QJ111" s="41">
        <v>908.63435683038495</v>
      </c>
      <c r="QK111" s="42">
        <v>15.603892135727101</v>
      </c>
      <c r="QL111" s="66"/>
      <c r="QM111" s="41">
        <v>1045.5804000000001</v>
      </c>
      <c r="QN111" s="42">
        <v>15.906592469577999</v>
      </c>
      <c r="QP111" s="41">
        <v>1083.7649120793999</v>
      </c>
      <c r="QQ111" s="42">
        <v>18.624890034863899</v>
      </c>
      <c r="QR111" s="66"/>
      <c r="QS111" s="41">
        <v>1118.9378440857899</v>
      </c>
      <c r="QT111" s="42">
        <v>20.101250348932101</v>
      </c>
      <c r="QU111" s="66"/>
      <c r="QV111" s="41">
        <v>1185.1228992998299</v>
      </c>
      <c r="QW111" s="42">
        <v>20.0635965761339</v>
      </c>
      <c r="QX111" s="66"/>
      <c r="QY111" s="41">
        <v>1287.6757603426399</v>
      </c>
      <c r="QZ111" s="42">
        <v>24.308944534459702</v>
      </c>
      <c r="RB111" s="41">
        <v>1316.3319196154901</v>
      </c>
      <c r="RC111" s="42">
        <v>26.160885338319101</v>
      </c>
      <c r="RD111" s="66"/>
      <c r="RE111" s="41">
        <v>1359.62171253258</v>
      </c>
      <c r="RF111" s="42">
        <v>28.301028488860499</v>
      </c>
      <c r="RG111" s="66"/>
      <c r="RH111" s="41">
        <v>1409.7387054496801</v>
      </c>
      <c r="RI111" s="42">
        <v>30.909155997324</v>
      </c>
      <c r="RJ111" s="66"/>
      <c r="RK111" s="41">
        <v>1465.8672749985501</v>
      </c>
      <c r="RL111" s="42">
        <v>33.808807313566803</v>
      </c>
      <c r="RN111" s="41">
        <v>1692.9663423045899</v>
      </c>
      <c r="RO111" s="42">
        <v>35.961764315543903</v>
      </c>
      <c r="RP111" s="66"/>
      <c r="RQ111" s="41">
        <v>1735.1191976206501</v>
      </c>
      <c r="RR111" s="42">
        <v>38.795506618070704</v>
      </c>
      <c r="RS111" s="66"/>
      <c r="RT111" s="41">
        <v>1836.1146074113201</v>
      </c>
      <c r="RU111" s="42">
        <v>38.713295553956399</v>
      </c>
      <c r="RV111" s="66"/>
      <c r="RW111" s="41">
        <v>1866.5377338129699</v>
      </c>
      <c r="RX111" s="42">
        <v>46.104902361241798</v>
      </c>
      <c r="RZ111" s="41">
        <v>2325.6181908925</v>
      </c>
      <c r="SA111" s="42">
        <v>59.769623034964802</v>
      </c>
      <c r="SB111" s="66"/>
      <c r="SC111" s="41">
        <v>2431.0240138444201</v>
      </c>
      <c r="SD111" s="42">
        <v>59.020551431303801</v>
      </c>
      <c r="SE111" s="66"/>
      <c r="SF111" s="41">
        <v>2466.6011857324302</v>
      </c>
      <c r="SG111" s="42">
        <v>70.094085804989803</v>
      </c>
      <c r="SH111" s="66"/>
      <c r="SI111" s="41">
        <v>2560.4380000000001</v>
      </c>
      <c r="SJ111" s="42">
        <v>76.450062023300703</v>
      </c>
      <c r="SL111" s="41">
        <v>3036.7454591012702</v>
      </c>
      <c r="SM111" s="42">
        <v>89.216360786553196</v>
      </c>
      <c r="SN111" s="66"/>
      <c r="SO111" s="41">
        <v>3095.8509830228099</v>
      </c>
      <c r="SP111" s="42">
        <v>94.2821430462009</v>
      </c>
      <c r="SQ111" s="66"/>
      <c r="SR111" s="41">
        <v>3171.1297549443502</v>
      </c>
      <c r="SS111" s="42">
        <v>101.495786370961</v>
      </c>
      <c r="ST111" s="66"/>
      <c r="SU111" s="41">
        <v>3252.1368788659001</v>
      </c>
      <c r="SV111" s="42">
        <v>109.16719700785499</v>
      </c>
      <c r="SW111" s="66"/>
      <c r="SX111" s="41">
        <v>3368.5580387089599</v>
      </c>
      <c r="SY111" s="42">
        <v>118.12409327917401</v>
      </c>
      <c r="SZ111" s="66"/>
      <c r="TA111" s="41">
        <v>3526.51</v>
      </c>
      <c r="TB111" s="42">
        <v>124.42708087722301</v>
      </c>
      <c r="TD111" s="41">
        <v>3950.6474959268398</v>
      </c>
      <c r="TE111" s="42">
        <v>127.536929050621</v>
      </c>
      <c r="TF111" s="66"/>
      <c r="TG111" s="41">
        <v>4022.1867481675899</v>
      </c>
      <c r="TH111" s="42">
        <v>134.15668197923901</v>
      </c>
      <c r="TI111" s="66"/>
      <c r="TJ111" s="41">
        <v>4112.8605044083297</v>
      </c>
      <c r="TK111" s="42">
        <v>143.54712127608201</v>
      </c>
      <c r="TL111" s="66"/>
      <c r="TM111" s="41">
        <v>4210.2540566490798</v>
      </c>
      <c r="TN111" s="42">
        <v>153.56248753406001</v>
      </c>
      <c r="TO111" s="66"/>
      <c r="TP111" s="41">
        <v>4350.8113371305799</v>
      </c>
      <c r="TQ111" s="42">
        <v>165.28724930181301</v>
      </c>
      <c r="TR111" s="66"/>
      <c r="TS111" s="41">
        <v>4509.4807999999903</v>
      </c>
      <c r="TT111" s="42">
        <v>173.58378769810199</v>
      </c>
      <c r="TV111" s="41">
        <v>4977.9484611763901</v>
      </c>
      <c r="TW111" s="42">
        <v>175.281204956029</v>
      </c>
      <c r="TX111" s="66"/>
      <c r="TY111" s="41">
        <v>5062.4869284139904</v>
      </c>
      <c r="TZ111" s="42">
        <v>183.65459989410701</v>
      </c>
      <c r="UA111" s="66"/>
      <c r="UB111" s="41">
        <v>5169.12115565158</v>
      </c>
      <c r="UC111" s="42">
        <v>195.509198281772</v>
      </c>
      <c r="UD111" s="66"/>
      <c r="UE111" s="41">
        <v>5283.4666228891901</v>
      </c>
      <c r="UF111" s="42">
        <v>208.170223471589</v>
      </c>
      <c r="UG111" s="66"/>
      <c r="UH111" s="41">
        <v>5415.0320901267896</v>
      </c>
      <c r="UI111" s="42">
        <v>223.022105934439</v>
      </c>
      <c r="UJ111" s="66"/>
      <c r="UK111" s="41">
        <v>5632.8452835224998</v>
      </c>
      <c r="UL111" s="42">
        <v>233.607646312588</v>
      </c>
      <c r="UN111" s="41">
        <v>6051.2371041669103</v>
      </c>
      <c r="UO111" s="42">
        <v>236.36937150325701</v>
      </c>
      <c r="UP111" s="66"/>
      <c r="UQ111" s="41">
        <v>6115.2205761669102</v>
      </c>
      <c r="UR111" s="42">
        <v>247.62706645799</v>
      </c>
      <c r="US111" s="66"/>
      <c r="UT111" s="41">
        <v>6243.42669307901</v>
      </c>
      <c r="UU111" s="42">
        <v>263.55075589851498</v>
      </c>
      <c r="UV111" s="66"/>
      <c r="UW111" s="41">
        <v>6380.88629799111</v>
      </c>
      <c r="UX111" s="42">
        <v>280.57697408126501</v>
      </c>
      <c r="UY111" s="66"/>
      <c r="UZ111" s="41">
        <v>6580.3656358153003</v>
      </c>
      <c r="VA111" s="42">
        <v>300.58712469325098</v>
      </c>
      <c r="VB111" s="66"/>
      <c r="VC111" s="41">
        <v>6800.8751573230202</v>
      </c>
      <c r="VD111" s="42">
        <v>314.87323147875202</v>
      </c>
      <c r="VF111" s="41">
        <v>1731.8474338835699</v>
      </c>
      <c r="VG111" s="42">
        <v>17.1907761248324</v>
      </c>
      <c r="VH111" s="66"/>
      <c r="VI111" s="41">
        <v>1785.69316472591</v>
      </c>
      <c r="VJ111" s="42">
        <v>18.504609635827101</v>
      </c>
      <c r="VK111" s="66"/>
      <c r="VL111" s="41">
        <v>1883.5306839898601</v>
      </c>
      <c r="VM111" s="42">
        <v>18.4243715192022</v>
      </c>
      <c r="VN111" s="66"/>
      <c r="VO111" s="41">
        <v>2078.2526510958501</v>
      </c>
      <c r="VP111" s="42">
        <v>20.2698552826987</v>
      </c>
      <c r="VR111" s="41">
        <v>2099.5618570438</v>
      </c>
      <c r="VS111" s="42">
        <v>25.378243043626799</v>
      </c>
      <c r="VT111" s="66"/>
      <c r="VU111" s="41">
        <v>2163.1615074782999</v>
      </c>
      <c r="VV111" s="42">
        <v>27.2941660707911</v>
      </c>
      <c r="VW111" s="66"/>
      <c r="VX111" s="41">
        <v>2239.12035791279</v>
      </c>
      <c r="VY111" s="42">
        <v>29.629586295034599</v>
      </c>
      <c r="VZ111" s="66"/>
      <c r="WA111" s="41">
        <v>2520.5492810557098</v>
      </c>
      <c r="WB111" s="42">
        <v>30.016294165785901</v>
      </c>
      <c r="WD111" s="41">
        <v>2641.6190823534998</v>
      </c>
      <c r="WE111" s="42">
        <v>36.0911492516748</v>
      </c>
      <c r="WF111" s="66"/>
      <c r="WG111" s="41">
        <v>2716.4117903598899</v>
      </c>
      <c r="WH111" s="42">
        <v>38.622290393725997</v>
      </c>
      <c r="WI111" s="66"/>
      <c r="WJ111" s="41">
        <v>2805.53409836627</v>
      </c>
      <c r="WK111" s="42">
        <v>41.704519656609101</v>
      </c>
      <c r="WL111" s="66"/>
      <c r="WM111" s="41">
        <v>3076.9347216053202</v>
      </c>
      <c r="WN111" s="42">
        <v>46.004803232987797</v>
      </c>
      <c r="WP111" s="41">
        <v>3222.5952996609999</v>
      </c>
      <c r="WQ111" s="42">
        <v>50.664660852407003</v>
      </c>
      <c r="WR111" s="66"/>
      <c r="WS111" s="41">
        <v>3315.4098125781002</v>
      </c>
      <c r="WT111" s="42">
        <v>54.340416050189603</v>
      </c>
      <c r="WU111" s="66"/>
      <c r="WV111" s="41">
        <v>3426.0723254951899</v>
      </c>
      <c r="WW111" s="42">
        <v>58.822714902483298</v>
      </c>
      <c r="WX111" s="66"/>
      <c r="WY111" s="41">
        <v>3551.49527499855</v>
      </c>
      <c r="WZ111" s="42">
        <v>63.795938547066697</v>
      </c>
      <c r="XB111" s="41">
        <v>4091.9511322568201</v>
      </c>
      <c r="XC111" s="42">
        <v>69.733894482055803</v>
      </c>
      <c r="XD111" s="66"/>
      <c r="XE111" s="41">
        <v>4193.5336515728804</v>
      </c>
      <c r="XF111" s="42">
        <v>74.602676430701607</v>
      </c>
      <c r="XG111" s="66"/>
      <c r="XH111" s="41">
        <v>4328.2280822049997</v>
      </c>
      <c r="XI111" s="42">
        <v>80.542869439479503</v>
      </c>
      <c r="XJ111" s="66"/>
      <c r="XK111" s="41">
        <v>4480.7584968371302</v>
      </c>
      <c r="XL111" s="42">
        <v>87.1539465153392</v>
      </c>
      <c r="XN111" s="41">
        <v>5597.2500580236601</v>
      </c>
      <c r="XO111" s="42">
        <v>115.966155862094</v>
      </c>
      <c r="XP111" s="66"/>
      <c r="XQ111" s="41">
        <v>5733.4991523036497</v>
      </c>
      <c r="XR111" s="42">
        <v>123.95880345462901</v>
      </c>
      <c r="XS111" s="66"/>
      <c r="XT111" s="41">
        <v>5914.3454368636003</v>
      </c>
      <c r="XU111" s="42">
        <v>133.720204297724</v>
      </c>
      <c r="XV111" s="66"/>
      <c r="XW111" s="41">
        <v>6119.0513482193501</v>
      </c>
      <c r="XX111" s="42">
        <v>144.63550504016001</v>
      </c>
      <c r="XZ111" s="41">
        <v>7267.6132057302602</v>
      </c>
      <c r="YA111" s="42">
        <v>173.79623105303099</v>
      </c>
      <c r="YB111" s="66"/>
      <c r="YC111" s="41">
        <v>7400.3927776518003</v>
      </c>
      <c r="YD111" s="42">
        <v>182.49183267724601</v>
      </c>
      <c r="YE111" s="66"/>
      <c r="YF111" s="41">
        <v>7578.1098855733198</v>
      </c>
      <c r="YG111" s="42">
        <v>194.91913193816799</v>
      </c>
      <c r="YH111" s="66"/>
      <c r="YI111" s="41">
        <v>7769.9862574948702</v>
      </c>
      <c r="YJ111" s="42">
        <v>208.115124850076</v>
      </c>
      <c r="YK111" s="66"/>
      <c r="YL111" s="41">
        <v>8018.2161853379403</v>
      </c>
      <c r="YM111" s="42">
        <v>223.50072441729799</v>
      </c>
      <c r="YN111" s="66"/>
      <c r="YO111" s="41">
        <v>8297.2123999999894</v>
      </c>
      <c r="YP111" s="42">
        <v>240.702674728771</v>
      </c>
      <c r="YR111" s="41">
        <v>9267.7173803725109</v>
      </c>
      <c r="YS111" s="42">
        <v>249.05781226106799</v>
      </c>
      <c r="YT111" s="66"/>
      <c r="YU111" s="41">
        <v>9422.13993661325</v>
      </c>
      <c r="YV111" s="42">
        <v>260.42735861568502</v>
      </c>
      <c r="YW111" s="66"/>
      <c r="YX111" s="41">
        <v>9628.0568208540008</v>
      </c>
      <c r="YY111" s="42">
        <v>276.60616635208498</v>
      </c>
      <c r="YZ111" s="66"/>
      <c r="ZA111" s="41">
        <v>9850.1782770947393</v>
      </c>
      <c r="ZB111" s="42">
        <v>293.83934286424102</v>
      </c>
      <c r="ZC111" s="66"/>
      <c r="ZD111" s="41">
        <v>10312.1185471318</v>
      </c>
      <c r="ZE111" s="42">
        <v>287.78005558991902</v>
      </c>
      <c r="ZF111" s="66"/>
      <c r="ZG111" s="41">
        <v>10433.867870505899</v>
      </c>
      <c r="ZH111" s="42">
        <v>336.55632027066201</v>
      </c>
      <c r="ZJ111" s="41">
        <v>11500.6512697576</v>
      </c>
      <c r="ZK111" s="42">
        <v>342.99061586937802</v>
      </c>
      <c r="ZL111" s="66"/>
      <c r="ZM111" s="41">
        <v>11677.282296995199</v>
      </c>
      <c r="ZN111" s="42">
        <v>357.377097763194</v>
      </c>
      <c r="ZO111" s="66"/>
      <c r="ZP111" s="41">
        <v>11911.964444232801</v>
      </c>
      <c r="ZQ111" s="42">
        <v>377.80345446018703</v>
      </c>
      <c r="ZR111" s="66"/>
      <c r="ZS111" s="41">
        <v>12164.8964714704</v>
      </c>
      <c r="ZT111" s="42">
        <v>399.59278137542401</v>
      </c>
      <c r="ZU111" s="66"/>
      <c r="ZV111" s="41">
        <v>12461.222898708</v>
      </c>
      <c r="ZW111" s="42">
        <v>425.12811909726202</v>
      </c>
      <c r="ZX111" s="66"/>
      <c r="ZY111" s="41">
        <v>12830.339683522499</v>
      </c>
      <c r="ZZ111" s="42">
        <v>453.82190145444798</v>
      </c>
      <c r="AAB111" s="41">
        <v>13930.2338152025</v>
      </c>
      <c r="AAC111" s="42">
        <v>462.56753177021199</v>
      </c>
      <c r="AAD111" s="66"/>
      <c r="AAE111" s="41">
        <v>14104.7283592026</v>
      </c>
      <c r="AAF111" s="42">
        <v>481.92533913841902</v>
      </c>
      <c r="AAG111" s="66"/>
      <c r="AAH111" s="41">
        <v>14386.591980114599</v>
      </c>
      <c r="AAI111" s="42">
        <v>509.36581030567299</v>
      </c>
      <c r="AAJ111" s="66"/>
      <c r="AAK111" s="41">
        <v>14923.683687004799</v>
      </c>
      <c r="AAL111" s="42">
        <v>493.68562512213202</v>
      </c>
      <c r="AAM111" s="66"/>
      <c r="AAN111" s="41">
        <v>15087.547946851</v>
      </c>
      <c r="AAO111" s="42">
        <v>573.08210433112299</v>
      </c>
      <c r="AAP111" s="66"/>
      <c r="AAQ111" s="41">
        <v>15489.624757322999</v>
      </c>
      <c r="AAR111" s="42">
        <v>611.75891001870298</v>
      </c>
      <c r="AAT111" s="91">
        <v>3405.2151821224902</v>
      </c>
      <c r="AAU111" s="92">
        <v>54.194615575168001</v>
      </c>
      <c r="AAV111" s="80"/>
      <c r="AAW111" s="91">
        <v>3536.89224469993</v>
      </c>
      <c r="AAX111" s="92">
        <v>52.4552603199039</v>
      </c>
      <c r="AAY111" s="80"/>
      <c r="AAZ111" s="91">
        <v>3636.3255489896101</v>
      </c>
      <c r="ABA111" s="92">
        <v>55.635022865006803</v>
      </c>
      <c r="ABB111" s="80"/>
      <c r="ABC111" s="91">
        <v>3958.42237200927</v>
      </c>
      <c r="ABD111" s="92">
        <v>61.144236620565202</v>
      </c>
      <c r="ABF111" s="110">
        <v>4113.2640648737097</v>
      </c>
      <c r="ABG111" s="111">
        <v>78.454119620953605</v>
      </c>
      <c r="ABH111" s="99"/>
      <c r="ABI111" s="110">
        <v>4269.17791509578</v>
      </c>
      <c r="ABJ111" s="111">
        <v>75.858589893079397</v>
      </c>
      <c r="ABK111" s="99"/>
      <c r="ABL111" s="110">
        <v>4320.1352035584096</v>
      </c>
      <c r="ABM111" s="111">
        <v>87.315138343820294</v>
      </c>
      <c r="ABN111" s="99"/>
      <c r="ABO111" s="110">
        <v>4859.8282872478803</v>
      </c>
      <c r="ABP111" s="111">
        <v>80.828833352798497</v>
      </c>
      <c r="ABR111" s="129">
        <v>5137.2793607761096</v>
      </c>
      <c r="ABS111" s="130">
        <v>111.487289892207</v>
      </c>
      <c r="ABT111" s="118"/>
      <c r="ABU111" s="129">
        <v>5322.3013588669701</v>
      </c>
      <c r="ABV111" s="130">
        <v>107.471181490079</v>
      </c>
      <c r="ABW111" s="118"/>
      <c r="ABX111" s="129">
        <v>5457.8210821126504</v>
      </c>
      <c r="ABY111" s="130">
        <v>113.429446716078</v>
      </c>
      <c r="ABZ111" s="118"/>
      <c r="ACA111" s="129">
        <v>6010.6634000000004</v>
      </c>
      <c r="ACB111" s="130">
        <v>113.737902995013</v>
      </c>
      <c r="ACD111" s="148">
        <v>6278.5569378161099</v>
      </c>
      <c r="ACE111" s="149">
        <v>155.42442016131599</v>
      </c>
      <c r="ACF111" s="137"/>
      <c r="ACG111" s="148">
        <v>6414.2645459831601</v>
      </c>
      <c r="ACH111" s="149">
        <v>162.96482425959701</v>
      </c>
      <c r="ACI111" s="137"/>
      <c r="ACJ111" s="148">
        <v>6577.7019461501995</v>
      </c>
      <c r="ACK111" s="149">
        <v>172.151408910736</v>
      </c>
      <c r="ACL111" s="137"/>
      <c r="ACM111" s="148">
        <v>6868.37640379812</v>
      </c>
      <c r="ACN111" s="149">
        <v>168.09291280096599</v>
      </c>
      <c r="ACP111" s="167">
        <v>7930.7248128842402</v>
      </c>
      <c r="ACQ111" s="168">
        <v>215.69263263528501</v>
      </c>
      <c r="ACR111" s="156"/>
      <c r="ACS111" s="167">
        <v>8084.9544340423399</v>
      </c>
      <c r="ACT111" s="168">
        <v>225.52874159214301</v>
      </c>
      <c r="ACU111" s="156"/>
      <c r="ACV111" s="167">
        <v>8405.5519450081592</v>
      </c>
      <c r="ACW111" s="168">
        <v>218.908001960664</v>
      </c>
      <c r="ACX111" s="156"/>
      <c r="ACY111" s="167">
        <v>8637.7858095507399</v>
      </c>
      <c r="ACZ111" s="168">
        <v>231.74116014708</v>
      </c>
      <c r="ADB111" s="186">
        <v>10828.6929375329</v>
      </c>
      <c r="ADC111" s="187">
        <v>356.36221495465901</v>
      </c>
      <c r="ADD111" s="175"/>
      <c r="ADE111" s="186">
        <v>11035.041479379201</v>
      </c>
      <c r="ADF111" s="187">
        <v>372.33739403152299</v>
      </c>
      <c r="ADG111" s="175"/>
      <c r="ADH111" s="186">
        <v>11299.873231871999</v>
      </c>
      <c r="ADI111" s="187">
        <v>392.228344772789</v>
      </c>
      <c r="ADJ111" s="175"/>
      <c r="ADK111" s="186">
        <v>11777.3498</v>
      </c>
      <c r="ADL111" s="187">
        <v>382.01049718533602</v>
      </c>
      <c r="ADN111" s="205">
        <v>14054.3752434866</v>
      </c>
      <c r="ADO111" s="206">
        <v>537.17091485032302</v>
      </c>
      <c r="ADP111" s="194"/>
      <c r="ADQ111" s="205">
        <v>14451.507742714601</v>
      </c>
      <c r="ADR111" s="206">
        <v>510.65104421615598</v>
      </c>
      <c r="ADS111" s="194"/>
      <c r="ADT111" s="205">
        <v>14519.748682708499</v>
      </c>
      <c r="ADU111" s="206">
        <v>579.22494506410703</v>
      </c>
      <c r="ADV111" s="194"/>
      <c r="ADW111" s="205">
        <v>14809.556823119399</v>
      </c>
      <c r="ADX111" s="206">
        <v>605.60982620406696</v>
      </c>
      <c r="ADY111" s="194"/>
      <c r="ADZ111" s="205">
        <v>15401.809760195199</v>
      </c>
      <c r="AEA111" s="206">
        <v>587.01346705091396</v>
      </c>
      <c r="AEB111" s="194"/>
      <c r="AEC111" s="205">
        <v>15823.644120000001</v>
      </c>
      <c r="AED111" s="206">
        <v>620.15564827514902</v>
      </c>
      <c r="AEF111" s="224">
        <v>17764.827007781802</v>
      </c>
      <c r="AEG111" s="225">
        <v>772.078455000703</v>
      </c>
      <c r="AEH111" s="213"/>
      <c r="AEI111" s="224">
        <v>17991.143483033698</v>
      </c>
      <c r="AEJ111" s="225">
        <v>795.01234676387003</v>
      </c>
      <c r="AEK111" s="213"/>
      <c r="AEL111" s="224">
        <v>18298.079121485502</v>
      </c>
      <c r="AEM111" s="225">
        <v>826.95176628562501</v>
      </c>
      <c r="AEN111" s="213"/>
      <c r="AEO111" s="224">
        <v>18897.685206745798</v>
      </c>
      <c r="AEP111" s="225">
        <v>793.51916034261899</v>
      </c>
      <c r="AEQ111" s="213"/>
      <c r="AER111" s="224">
        <v>19326.809935814301</v>
      </c>
      <c r="AES111" s="225">
        <v>831.87326151781599</v>
      </c>
      <c r="AET111" s="213"/>
      <c r="AEU111" s="224">
        <v>19784.440834348599</v>
      </c>
      <c r="AEV111" s="225">
        <v>874.367444380287</v>
      </c>
      <c r="AEX111" s="243">
        <v>22183.945508054399</v>
      </c>
      <c r="AEY111" s="244">
        <v>982.03649642009304</v>
      </c>
      <c r="AEZ111" s="232"/>
      <c r="AFA111" s="243">
        <v>22148.861882378002</v>
      </c>
      <c r="AFB111" s="244">
        <v>1094.9425270607801</v>
      </c>
      <c r="AFC111" s="232"/>
      <c r="AFD111" s="243">
        <v>22805.443666937401</v>
      </c>
      <c r="AFE111" s="244">
        <v>1046.17906200692</v>
      </c>
      <c r="AFF111" s="232"/>
      <c r="AFG111" s="243">
        <v>23191.355430378899</v>
      </c>
      <c r="AFH111" s="244">
        <v>1086.3767209606999</v>
      </c>
      <c r="AFI111" s="232"/>
      <c r="AFJ111" s="243">
        <v>23309.376525485201</v>
      </c>
      <c r="AFK111" s="244">
        <v>1230.2264911935499</v>
      </c>
      <c r="AFL111" s="232"/>
      <c r="AFM111" s="243">
        <v>24191.681199999999</v>
      </c>
      <c r="AFN111" s="244">
        <v>1188.7491338449299</v>
      </c>
      <c r="AFP111" s="263">
        <v>26829.202160290901</v>
      </c>
      <c r="AFQ111" s="264">
        <v>1322.13600768788</v>
      </c>
      <c r="AFR111" s="251"/>
      <c r="AFS111" s="263">
        <v>26751.792311406702</v>
      </c>
      <c r="AFT111" s="264">
        <v>1472.6255034398901</v>
      </c>
      <c r="AFU111" s="251"/>
      <c r="AFV111" s="263">
        <v>27541.876247382701</v>
      </c>
      <c r="AFW111" s="264">
        <v>1406.7187005287699</v>
      </c>
      <c r="AFX111" s="251"/>
      <c r="AFY111" s="263">
        <v>28005.188452874499</v>
      </c>
      <c r="AFZ111" s="264">
        <v>1460.57204500391</v>
      </c>
      <c r="AGA111" s="251"/>
      <c r="AGB111" s="263">
        <v>28181.449844857299</v>
      </c>
      <c r="AGC111" s="264">
        <v>1655.4690560070401</v>
      </c>
      <c r="AGD111" s="251"/>
      <c r="AGE111" s="263">
        <v>29206.234100000001</v>
      </c>
      <c r="AGF111" s="264">
        <v>1597.8133447037901</v>
      </c>
      <c r="AGH111" s="41"/>
      <c r="AGI111" s="42"/>
      <c r="AGK111" s="41"/>
      <c r="AGL111" s="42"/>
      <c r="AGN111" s="41"/>
      <c r="AGO111" s="42"/>
      <c r="AGQ111" s="41"/>
      <c r="AGR111" s="42"/>
      <c r="AGT111" s="41"/>
      <c r="AGU111" s="42"/>
      <c r="AGW111" s="41"/>
      <c r="AGX111" s="42"/>
      <c r="AGZ111" s="41"/>
      <c r="AHA111" s="42"/>
      <c r="AHC111" s="41"/>
      <c r="AHD111" s="42"/>
      <c r="AHF111" s="41"/>
      <c r="AHG111" s="42"/>
      <c r="AHI111" s="41"/>
      <c r="AHJ111" s="42"/>
      <c r="AHL111" s="41"/>
      <c r="AHM111" s="42"/>
      <c r="AHO111" s="41"/>
      <c r="AHP111" s="42"/>
      <c r="AHR111" s="41"/>
      <c r="AHS111" s="42"/>
      <c r="AHU111" s="41"/>
      <c r="AHV111" s="42"/>
      <c r="AHX111" s="41"/>
      <c r="AHY111" s="42"/>
      <c r="AIA111" s="41"/>
      <c r="AIB111" s="42"/>
      <c r="AID111" s="41"/>
      <c r="AIE111" s="42"/>
      <c r="AIG111" s="41"/>
      <c r="AIH111" s="42"/>
      <c r="AIJ111" s="41"/>
      <c r="AIK111" s="42"/>
      <c r="AIM111" s="41"/>
      <c r="AIN111" s="42"/>
      <c r="AIP111" s="41"/>
      <c r="AIQ111" s="42"/>
      <c r="AIS111" s="41"/>
      <c r="AIT111" s="42"/>
      <c r="AIV111" s="41"/>
      <c r="AIW111" s="42"/>
      <c r="AIY111" s="41"/>
      <c r="AIZ111" s="42"/>
      <c r="AJB111" s="41"/>
      <c r="AJC111" s="42"/>
      <c r="AJE111" s="41"/>
      <c r="AJF111" s="42"/>
      <c r="AJH111" s="41"/>
      <c r="AJI111" s="42"/>
      <c r="AJK111" s="41"/>
      <c r="AJL111" s="42"/>
      <c r="AJN111" s="41"/>
      <c r="AJO111" s="42"/>
      <c r="AJQ111" s="41"/>
      <c r="AJR111" s="42"/>
      <c r="AJT111" s="41"/>
      <c r="AJU111" s="42"/>
      <c r="AJW111" s="41"/>
      <c r="AJX111" s="42"/>
      <c r="AJZ111" s="41"/>
      <c r="AKA111" s="42"/>
      <c r="AKC111" s="41"/>
      <c r="AKD111" s="42"/>
      <c r="AKF111" s="41"/>
      <c r="AKG111" s="42"/>
      <c r="AKI111" s="41"/>
      <c r="AKJ111" s="42"/>
      <c r="AKL111" s="41"/>
      <c r="AKM111" s="42"/>
      <c r="AKN111" s="66"/>
      <c r="AKO111" s="41"/>
      <c r="AKP111" s="42"/>
      <c r="AKQ111" s="66"/>
      <c r="AKR111" s="41"/>
      <c r="AKS111" s="42"/>
      <c r="AKU111" s="41"/>
      <c r="AKV111" s="42"/>
      <c r="AKW111" s="66"/>
      <c r="AKX111" s="41"/>
      <c r="AKY111" s="42"/>
      <c r="AKZ111" s="66"/>
      <c r="ALA111" s="41"/>
      <c r="ALB111" s="42"/>
      <c r="ALD111" s="41"/>
      <c r="ALE111" s="42"/>
      <c r="ALF111" s="66"/>
      <c r="ALG111" s="41"/>
      <c r="ALH111" s="42"/>
      <c r="ALI111" s="66"/>
      <c r="ALJ111" s="41"/>
      <c r="ALK111" s="42"/>
      <c r="ALM111" s="41"/>
      <c r="ALN111" s="42"/>
      <c r="ALO111" s="66"/>
      <c r="ALP111" s="41"/>
      <c r="ALQ111" s="42"/>
      <c r="ALR111" s="66"/>
      <c r="ALS111" s="41"/>
      <c r="ALT111" s="42"/>
      <c r="ALV111" s="41"/>
      <c r="ALW111" s="42"/>
      <c r="ALX111" s="66"/>
      <c r="ALY111" s="41"/>
      <c r="ALZ111" s="42"/>
      <c r="AMA111" s="66"/>
      <c r="AMB111" s="41"/>
      <c r="AMC111" s="42"/>
      <c r="AME111" s="41"/>
      <c r="AMF111" s="42"/>
      <c r="AMG111" s="66"/>
      <c r="AMH111" s="41"/>
      <c r="AMI111" s="42"/>
      <c r="AMJ111" s="66"/>
      <c r="AMK111" s="41"/>
      <c r="AML111" s="42"/>
      <c r="AMN111" s="41"/>
      <c r="AMO111" s="42"/>
      <c r="AMP111" s="66"/>
      <c r="AMQ111" s="41"/>
      <c r="AMR111" s="42"/>
      <c r="AMS111" s="66"/>
      <c r="AMT111" s="41"/>
      <c r="AMU111" s="42"/>
      <c r="AMW111" s="41"/>
      <c r="AMX111" s="42"/>
      <c r="AMY111" s="66"/>
      <c r="AMZ111" s="41"/>
      <c r="ANA111" s="42"/>
      <c r="ANB111" s="66"/>
      <c r="ANC111" s="41"/>
      <c r="AND111" s="42"/>
      <c r="ANF111" s="41"/>
      <c r="ANG111" s="42"/>
      <c r="ANH111" s="66"/>
      <c r="ANI111" s="41"/>
      <c r="ANJ111" s="42"/>
      <c r="ANK111" s="66"/>
      <c r="ANL111" s="41"/>
      <c r="ANM111" s="42"/>
      <c r="ANO111" s="41"/>
      <c r="ANP111" s="42"/>
      <c r="ANQ111" s="66"/>
      <c r="ANR111" s="41"/>
      <c r="ANS111" s="42"/>
      <c r="ANT111" s="66"/>
      <c r="ANU111" s="41"/>
      <c r="ANV111" s="42"/>
      <c r="ANX111" s="41"/>
      <c r="ANY111" s="42"/>
      <c r="ANZ111" s="66"/>
      <c r="AOA111" s="41"/>
      <c r="AOB111" s="42"/>
      <c r="AOC111" s="66"/>
      <c r="AOD111" s="41"/>
      <c r="AOE111" s="42"/>
      <c r="AOG111" s="41"/>
      <c r="AOH111" s="42"/>
      <c r="AOI111" s="66"/>
      <c r="AOJ111" s="41"/>
      <c r="AOK111" s="42"/>
      <c r="AOL111" s="66"/>
      <c r="AOM111" s="41"/>
      <c r="AON111" s="42"/>
      <c r="AOP111" s="41"/>
      <c r="AOQ111" s="42"/>
      <c r="AOS111" s="41"/>
      <c r="AOT111" s="42"/>
      <c r="AOV111" s="41"/>
      <c r="AOW111" s="42"/>
      <c r="AOY111" s="41"/>
      <c r="AOZ111" s="42"/>
      <c r="APB111" s="41"/>
      <c r="APC111" s="42"/>
      <c r="APE111" s="41"/>
      <c r="APF111" s="42"/>
      <c r="APH111" s="41"/>
      <c r="API111" s="42"/>
      <c r="APK111" s="41"/>
      <c r="APL111" s="42"/>
      <c r="APN111" s="41"/>
      <c r="APO111" s="42"/>
      <c r="APQ111" s="41"/>
      <c r="APR111" s="42"/>
      <c r="APT111" s="41"/>
      <c r="APU111" s="42"/>
      <c r="APW111" s="41"/>
      <c r="APX111" s="42"/>
      <c r="APZ111" s="41"/>
      <c r="AQA111" s="42"/>
      <c r="AQC111" s="41"/>
      <c r="AQD111" s="42"/>
      <c r="AQF111" s="41"/>
      <c r="AQG111" s="42"/>
      <c r="AQI111" s="41"/>
      <c r="AQJ111" s="42"/>
      <c r="AQL111" s="41"/>
      <c r="AQM111" s="42"/>
      <c r="AQO111" s="41"/>
      <c r="AQP111" s="42"/>
      <c r="AQR111" s="41"/>
      <c r="AQS111" s="42"/>
      <c r="AQU111" s="41"/>
      <c r="AQV111" s="42"/>
      <c r="AQX111" s="41"/>
      <c r="AQY111" s="42"/>
      <c r="ARA111" s="41"/>
      <c r="ARB111" s="42"/>
      <c r="ARD111" s="41"/>
      <c r="ARE111" s="42"/>
      <c r="ARG111" s="41"/>
      <c r="ARH111" s="42"/>
      <c r="ARJ111" s="41"/>
      <c r="ARK111" s="42"/>
      <c r="ARM111" s="41"/>
      <c r="ARN111" s="42"/>
      <c r="ARP111" s="41"/>
      <c r="ARQ111" s="42"/>
      <c r="ARS111" s="41"/>
      <c r="ART111" s="42"/>
      <c r="ARV111" s="41"/>
      <c r="ARW111" s="42"/>
      <c r="ARY111" s="41"/>
      <c r="ARZ111" s="42"/>
      <c r="ASB111" s="41"/>
      <c r="ASC111" s="42"/>
      <c r="ASE111" s="41"/>
      <c r="ASF111" s="42"/>
      <c r="ASH111" s="41"/>
      <c r="ASI111" s="42"/>
      <c r="ASK111" s="41"/>
      <c r="ASL111" s="42"/>
      <c r="ASN111" s="41"/>
      <c r="ASO111" s="42"/>
      <c r="ASQ111" s="41"/>
      <c r="ASR111" s="42"/>
      <c r="AST111" s="41"/>
      <c r="ASU111" s="42"/>
      <c r="ASW111" s="41"/>
      <c r="ASX111" s="42"/>
      <c r="ASZ111" s="41"/>
      <c r="ATA111" s="42"/>
      <c r="ATC111" s="41"/>
      <c r="ATD111" s="42"/>
      <c r="ATF111" s="41"/>
      <c r="ATG111" s="42"/>
      <c r="ATI111" s="41"/>
      <c r="ATJ111" s="42"/>
      <c r="ATL111" s="41"/>
      <c r="ATM111" s="42"/>
      <c r="ATO111" s="41"/>
      <c r="ATP111" s="42"/>
      <c r="ATR111" s="41"/>
      <c r="ATS111" s="42"/>
      <c r="ATU111" s="41"/>
      <c r="ATV111" s="42"/>
      <c r="ATX111" s="41"/>
      <c r="ATY111" s="42"/>
      <c r="AUA111" s="41"/>
      <c r="AUB111" s="42"/>
      <c r="AUD111" s="41"/>
      <c r="AUE111" s="42"/>
      <c r="AUG111" s="41"/>
      <c r="AUH111" s="42"/>
      <c r="AUJ111" s="41"/>
      <c r="AUK111" s="42"/>
      <c r="AUM111" s="41"/>
      <c r="AUN111" s="42"/>
      <c r="AUP111" s="41"/>
      <c r="AUQ111" s="42"/>
      <c r="AUS111" s="41"/>
      <c r="AUT111" s="42"/>
      <c r="AUV111" s="41"/>
      <c r="AUW111" s="42"/>
      <c r="AUY111" s="41"/>
      <c r="AUZ111" s="42"/>
      <c r="AVB111" s="41"/>
      <c r="AVC111" s="42"/>
      <c r="AVE111" s="41"/>
      <c r="AVF111" s="42"/>
      <c r="AVH111" s="41"/>
      <c r="AVI111" s="42"/>
      <c r="AVK111" s="41"/>
      <c r="AVL111" s="42"/>
      <c r="AVN111" s="41"/>
      <c r="AVO111" s="42"/>
      <c r="AVQ111" s="41"/>
      <c r="AVR111" s="42"/>
      <c r="AVT111" s="41"/>
      <c r="AVU111" s="42"/>
      <c r="AVW111" s="41"/>
      <c r="AVX111" s="42"/>
      <c r="AVZ111" s="41"/>
      <c r="AWA111" s="42"/>
      <c r="AWC111" s="41"/>
      <c r="AWD111" s="42"/>
      <c r="AWF111" s="41"/>
      <c r="AWG111" s="42"/>
      <c r="AWH111" s="66"/>
      <c r="AWI111" s="41"/>
      <c r="AWJ111" s="42"/>
      <c r="AWK111" s="66"/>
      <c r="AWL111" s="41"/>
      <c r="AWM111" s="42"/>
      <c r="AWO111" s="41"/>
      <c r="AWP111" s="42"/>
      <c r="AWQ111" s="66"/>
      <c r="AWR111" s="41"/>
      <c r="AWS111" s="42"/>
      <c r="AWT111" s="66"/>
      <c r="AWU111" s="41"/>
      <c r="AWV111" s="42"/>
      <c r="AWX111" s="41"/>
      <c r="AWY111" s="42"/>
      <c r="AWZ111" s="66"/>
      <c r="AXA111" s="41"/>
      <c r="AXB111" s="42"/>
      <c r="AXC111" s="66"/>
      <c r="AXD111" s="41"/>
      <c r="AXE111" s="42"/>
      <c r="AXG111" s="41"/>
      <c r="AXH111" s="42"/>
      <c r="AXI111" s="66"/>
      <c r="AXJ111" s="41"/>
      <c r="AXK111" s="42"/>
      <c r="AXL111" s="66"/>
      <c r="AXM111" s="41"/>
      <c r="AXN111" s="42"/>
      <c r="AXP111" s="41"/>
      <c r="AXQ111" s="42"/>
      <c r="AXR111" s="66"/>
      <c r="AXS111" s="41"/>
      <c r="AXT111" s="42"/>
      <c r="AXU111" s="66"/>
      <c r="AXV111" s="41"/>
      <c r="AXW111" s="42"/>
      <c r="AXY111" s="41"/>
      <c r="AXZ111" s="42"/>
      <c r="AYA111" s="66"/>
      <c r="AYB111" s="41"/>
      <c r="AYC111" s="42"/>
      <c r="AYD111" s="66"/>
      <c r="AYE111" s="41"/>
      <c r="AYF111" s="42"/>
      <c r="AYH111" s="41"/>
      <c r="AYI111" s="42"/>
      <c r="AYJ111" s="66"/>
      <c r="AYK111" s="41"/>
      <c r="AYL111" s="42"/>
      <c r="AYM111" s="66"/>
      <c r="AYN111" s="41"/>
      <c r="AYO111" s="42"/>
      <c r="AYQ111" s="41"/>
      <c r="AYR111" s="42"/>
      <c r="AYS111" s="66"/>
      <c r="AYT111" s="41"/>
      <c r="AYU111" s="42"/>
      <c r="AYV111" s="66"/>
      <c r="AYW111" s="41"/>
      <c r="AYX111" s="42"/>
      <c r="AYZ111" s="41"/>
      <c r="AZA111" s="42"/>
      <c r="AZB111" s="66"/>
      <c r="AZC111" s="41"/>
      <c r="AZD111" s="42"/>
      <c r="AZE111" s="66"/>
      <c r="AZF111" s="41"/>
      <c r="AZG111" s="42"/>
      <c r="AZI111" s="41"/>
      <c r="AZJ111" s="42"/>
      <c r="AZK111" s="66"/>
      <c r="AZL111" s="41"/>
      <c r="AZM111" s="42"/>
      <c r="AZN111" s="66"/>
      <c r="AZO111" s="41"/>
      <c r="AZP111" s="42"/>
      <c r="AZR111" s="41"/>
      <c r="AZS111" s="42"/>
      <c r="AZT111" s="66"/>
      <c r="AZU111" s="41"/>
      <c r="AZV111" s="42"/>
      <c r="AZW111" s="66"/>
      <c r="AZX111" s="41"/>
      <c r="AZY111" s="42"/>
    </row>
    <row r="112" spans="2:1377" x14ac:dyDescent="0.15">
      <c r="B112" s="41">
        <v>974.15680423385902</v>
      </c>
      <c r="C112" s="42">
        <v>9.82828906268014</v>
      </c>
      <c r="E112" s="41">
        <v>1008.8440610762</v>
      </c>
      <c r="F112" s="42">
        <v>10.5802849172696</v>
      </c>
      <c r="H112" s="41">
        <v>1070.6929381820501</v>
      </c>
      <c r="I112" s="42">
        <v>10.444670309241699</v>
      </c>
      <c r="J112" s="66"/>
      <c r="K112" s="41">
        <v>1194.1773211264599</v>
      </c>
      <c r="L112" s="42">
        <v>11.492127860473801</v>
      </c>
      <c r="N112" s="41">
        <v>1186.2972458837401</v>
      </c>
      <c r="O112" s="42">
        <v>14.511845509911399</v>
      </c>
      <c r="P112" s="66"/>
      <c r="Q112" s="41">
        <v>1227.5453433182299</v>
      </c>
      <c r="R112" s="42">
        <v>15.6084289525415</v>
      </c>
      <c r="S112" s="66"/>
      <c r="T112" s="41">
        <v>1276.17872075273</v>
      </c>
      <c r="U112" s="42">
        <v>16.944840073709901</v>
      </c>
      <c r="V112" s="66"/>
      <c r="W112" s="41">
        <v>1454.35229381421</v>
      </c>
      <c r="X112" s="42">
        <v>17.020432974317401</v>
      </c>
      <c r="Z112" s="41">
        <v>1505.65250865751</v>
      </c>
      <c r="AA112" s="42">
        <v>20.638680360466399</v>
      </c>
      <c r="AB112" s="66"/>
      <c r="AC112" s="41">
        <v>1554.90058466389</v>
      </c>
      <c r="AD112" s="42">
        <v>22.087461957156801</v>
      </c>
      <c r="AE112" s="66"/>
      <c r="AF112" s="41">
        <v>1612.7937806702701</v>
      </c>
      <c r="AG112" s="42">
        <v>23.8513091814239</v>
      </c>
      <c r="AH112" s="66"/>
      <c r="AI112" s="41">
        <v>1783.76659671926</v>
      </c>
      <c r="AJ112" s="42">
        <v>26.314578676510301</v>
      </c>
      <c r="AL112" s="41">
        <v>1832.8446740025199</v>
      </c>
      <c r="AM112" s="42">
        <v>28.974122201655501</v>
      </c>
      <c r="AN112" s="66"/>
      <c r="AO112" s="41">
        <v>1893.7283969196101</v>
      </c>
      <c r="AP112" s="42">
        <v>31.078001558072199</v>
      </c>
      <c r="AQ112" s="66"/>
      <c r="AR112" s="41">
        <v>1965.3545198367101</v>
      </c>
      <c r="AS112" s="42">
        <v>33.643001005845697</v>
      </c>
      <c r="AT112" s="66"/>
      <c r="AU112" s="41">
        <v>2046.0979354153401</v>
      </c>
      <c r="AV112" s="42">
        <v>36.488783758821199</v>
      </c>
      <c r="AX112" s="41">
        <v>2342.2321937408301</v>
      </c>
      <c r="AY112" s="42">
        <v>39.880021141563198</v>
      </c>
      <c r="AZ112" s="66"/>
      <c r="BA112" s="41">
        <v>2405.4977650568999</v>
      </c>
      <c r="BB112" s="42">
        <v>42.6659274950594</v>
      </c>
      <c r="BC112" s="66"/>
      <c r="BD112" s="41">
        <v>2493.3485276890201</v>
      </c>
      <c r="BE112" s="42">
        <v>46.065353984490699</v>
      </c>
      <c r="BF112" s="66"/>
      <c r="BG112" s="41">
        <v>2592.26742033855</v>
      </c>
      <c r="BH112" s="42">
        <v>49.8480935771831</v>
      </c>
      <c r="BJ112" s="41">
        <v>3210.5890885152198</v>
      </c>
      <c r="BK112" s="42">
        <v>66.3230070688669</v>
      </c>
      <c r="BL112" s="66"/>
      <c r="BM112" s="41">
        <v>3295.7489187952001</v>
      </c>
      <c r="BN112" s="42">
        <v>70.896386161415606</v>
      </c>
      <c r="BO112" s="66"/>
      <c r="BP112" s="41">
        <v>3414.1369793551598</v>
      </c>
      <c r="BQ112" s="42">
        <v>76.482616427132598</v>
      </c>
      <c r="BR112" s="66"/>
      <c r="BS112" s="41">
        <v>3547.3636040473698</v>
      </c>
      <c r="BT112" s="42">
        <v>82.728042813363601</v>
      </c>
      <c r="BV112" s="41">
        <v>4177.3082635231403</v>
      </c>
      <c r="BW112" s="42">
        <v>99.403441297972705</v>
      </c>
      <c r="BX112" s="66"/>
      <c r="BY112" s="41">
        <v>4262.5868994446801</v>
      </c>
      <c r="BZ112" s="42">
        <v>104.379826351029</v>
      </c>
      <c r="CA112" s="66"/>
      <c r="CB112" s="41">
        <v>4374.2574553662098</v>
      </c>
      <c r="CC112" s="42">
        <v>111.490570793221</v>
      </c>
      <c r="CD112" s="66"/>
      <c r="CE112" s="41">
        <v>4494.6514912877601</v>
      </c>
      <c r="CF112" s="42">
        <v>119.04036828212</v>
      </c>
      <c r="CG112" s="66"/>
      <c r="CH112" s="41">
        <v>4657.8984431308299</v>
      </c>
      <c r="CI112" s="42">
        <v>127.84414296022599</v>
      </c>
      <c r="CJ112" s="66"/>
      <c r="CK112" s="41">
        <v>4866.60749254237</v>
      </c>
      <c r="CL112" s="42">
        <v>134.27878488118</v>
      </c>
      <c r="CN112" s="41">
        <v>5381.0333817605097</v>
      </c>
      <c r="CO112" s="42">
        <v>142.47298305118099</v>
      </c>
      <c r="CP112" s="66"/>
      <c r="CQ112" s="41">
        <v>5482.0173850012397</v>
      </c>
      <c r="CR112" s="42">
        <v>148.979934341514</v>
      </c>
      <c r="CS112" s="66"/>
      <c r="CT112" s="41">
        <v>5613.6318982419898</v>
      </c>
      <c r="CU112" s="42">
        <v>158.23756442146399</v>
      </c>
      <c r="CV112" s="66"/>
      <c r="CW112" s="41">
        <v>5755.33572648274</v>
      </c>
      <c r="CX112" s="42">
        <v>168.09753771873901</v>
      </c>
      <c r="CY112" s="66"/>
      <c r="CZ112" s="41">
        <v>6056.6900976864799</v>
      </c>
      <c r="DA112" s="42">
        <v>163.23988074930801</v>
      </c>
      <c r="DB112" s="66"/>
      <c r="DC112" s="41">
        <v>6164.3408999999901</v>
      </c>
      <c r="DD112" s="42">
        <v>188.09956443773299</v>
      </c>
      <c r="DF112" s="41">
        <v>6729.7115850344899</v>
      </c>
      <c r="DG112" s="42">
        <v>196.23442467224999</v>
      </c>
      <c r="DH112" s="66"/>
      <c r="DI112" s="41">
        <v>6846.9664422720998</v>
      </c>
      <c r="DJ112" s="42">
        <v>204.46838113135499</v>
      </c>
      <c r="DK112" s="66"/>
      <c r="DL112" s="41">
        <v>6999.0903995097096</v>
      </c>
      <c r="DM112" s="42">
        <v>216.15688360661801</v>
      </c>
      <c r="DN112" s="66"/>
      <c r="DO112" s="41">
        <v>7283.52112846011</v>
      </c>
      <c r="DP112" s="42">
        <v>207.769044926579</v>
      </c>
      <c r="DQ112" s="66"/>
      <c r="DR112" s="41">
        <v>7352.7672139848901</v>
      </c>
      <c r="DS112" s="42">
        <v>243.23297487815901</v>
      </c>
      <c r="DT112" s="66"/>
      <c r="DU112" s="41">
        <v>7634.0219765622696</v>
      </c>
      <c r="DV112" s="42">
        <v>254.048615279909</v>
      </c>
      <c r="DX112" s="41">
        <v>8167.0263206621303</v>
      </c>
      <c r="DY112" s="42">
        <v>264.63295857573797</v>
      </c>
      <c r="DZ112" s="66"/>
      <c r="EA112" s="41">
        <v>8270.2694606621299</v>
      </c>
      <c r="EB112" s="42">
        <v>275.705699473761</v>
      </c>
      <c r="EC112" s="66"/>
      <c r="ED112" s="41">
        <v>8453.0632535742207</v>
      </c>
      <c r="EE112" s="42">
        <v>291.40791493163499</v>
      </c>
      <c r="EF112" s="66"/>
      <c r="EG112" s="41">
        <v>8795.3603052226299</v>
      </c>
      <c r="EH112" s="42">
        <v>280.04103092938698</v>
      </c>
      <c r="EI112" s="66"/>
      <c r="EJ112" s="41">
        <v>8919.3212523105103</v>
      </c>
      <c r="EK112" s="42">
        <v>327.86871095518302</v>
      </c>
      <c r="EL112" s="66"/>
      <c r="EM112" s="41">
        <v>9215.9636275460998</v>
      </c>
      <c r="EN112" s="42">
        <v>342.46857938238799</v>
      </c>
      <c r="EP112" s="41">
        <v>2295.9223476860602</v>
      </c>
      <c r="EQ112" s="42">
        <v>19.106128365662201</v>
      </c>
      <c r="ER112" s="66"/>
      <c r="ES112" s="41">
        <v>2370.5141045283999</v>
      </c>
      <c r="ET112" s="42">
        <v>20.407997119726101</v>
      </c>
      <c r="EU112" s="66"/>
      <c r="EV112" s="41">
        <v>2460.2393013707401</v>
      </c>
      <c r="EW112" s="42">
        <v>21.9951694651322</v>
      </c>
      <c r="EX112" s="66"/>
      <c r="EY112" s="41">
        <v>2710.1028000000001</v>
      </c>
      <c r="EZ112" s="42">
        <v>24.057125362967799</v>
      </c>
      <c r="FB112" s="41">
        <v>2778.6853608884899</v>
      </c>
      <c r="FC112" s="42">
        <v>28.231128395185799</v>
      </c>
      <c r="FD112" s="66"/>
      <c r="FE112" s="41">
        <v>2866.4887083229801</v>
      </c>
      <c r="FF112" s="42">
        <v>30.1327894740243</v>
      </c>
      <c r="FG112" s="66"/>
      <c r="FH112" s="41">
        <v>2972.0373357574599</v>
      </c>
      <c r="FI112" s="42">
        <v>32.452301494991801</v>
      </c>
      <c r="FJ112" s="66"/>
      <c r="FK112" s="41">
        <v>3281.33402079283</v>
      </c>
      <c r="FL112" s="42">
        <v>35.669140278152099</v>
      </c>
      <c r="FN112" s="41">
        <v>3483.9989155097101</v>
      </c>
      <c r="FO112" s="42">
        <v>40.2279587016601</v>
      </c>
      <c r="FP112" s="66"/>
      <c r="FQ112" s="41">
        <v>3586.4529915160902</v>
      </c>
      <c r="FR112" s="42">
        <v>42.738919477842501</v>
      </c>
      <c r="FS112" s="66"/>
      <c r="FT112" s="41">
        <v>3709.3921875224701</v>
      </c>
      <c r="FU112" s="42">
        <v>45.798236362483301</v>
      </c>
      <c r="FV112" s="66"/>
      <c r="FW112" s="41">
        <v>4065.9503733301499</v>
      </c>
      <c r="FX112" s="42">
        <v>50.246180493582003</v>
      </c>
      <c r="FZ112" s="41">
        <v>4253.87660843505</v>
      </c>
      <c r="GA112" s="42">
        <v>56.4469454740101</v>
      </c>
      <c r="GB112" s="66"/>
      <c r="GC112" s="41">
        <v>4381.2678313521501</v>
      </c>
      <c r="GD112" s="42">
        <v>60.100347581449597</v>
      </c>
      <c r="GE112" s="66"/>
      <c r="GF112" s="41">
        <v>4605.69377302054</v>
      </c>
      <c r="GG112" s="42">
        <v>58.674192864495097</v>
      </c>
      <c r="GH112" s="66"/>
      <c r="GI112" s="41">
        <v>4708.0042271863504</v>
      </c>
      <c r="GJ112" s="42">
        <v>69.490953716133802</v>
      </c>
      <c r="GL112" s="41">
        <v>5388.3897951293002</v>
      </c>
      <c r="GM112" s="42">
        <v>77.776477476774701</v>
      </c>
      <c r="GN112" s="66"/>
      <c r="GO112" s="41">
        <v>5531.4643664453697</v>
      </c>
      <c r="GP112" s="42">
        <v>82.616234584489604</v>
      </c>
      <c r="GQ112" s="66"/>
      <c r="GR112" s="41">
        <v>5716.8841290774899</v>
      </c>
      <c r="GS112" s="42">
        <v>88.523711717038196</v>
      </c>
      <c r="GT112" s="66"/>
      <c r="GU112" s="41">
        <v>5927.4646099826005</v>
      </c>
      <c r="GV112" s="42">
        <v>95.085000529017606</v>
      </c>
      <c r="GX112" s="41">
        <v>7364.4011332691098</v>
      </c>
      <c r="GY112" s="42">
        <v>129.408652002048</v>
      </c>
      <c r="GZ112" s="66"/>
      <c r="HA112" s="41">
        <v>7555.9729635490903</v>
      </c>
      <c r="HB112" s="42">
        <v>137.359282358326</v>
      </c>
      <c r="HC112" s="66"/>
      <c r="HD112" s="41">
        <v>7804.4530241090397</v>
      </c>
      <c r="HE112" s="42">
        <v>147.07378931310299</v>
      </c>
      <c r="HF112" s="66"/>
      <c r="HG112" s="41">
        <v>8216.6641235161205</v>
      </c>
      <c r="HH112" s="42">
        <v>143.52633590999201</v>
      </c>
      <c r="HJ112" s="41">
        <v>9545.6556945739794</v>
      </c>
      <c r="HK112" s="42">
        <v>194.61304561460599</v>
      </c>
      <c r="HL112" s="66"/>
      <c r="HM112" s="41">
        <v>9729.8723304955201</v>
      </c>
      <c r="HN112" s="42">
        <v>203.249460724008</v>
      </c>
      <c r="HO112" s="66"/>
      <c r="HP112" s="41">
        <v>9979.1088864170397</v>
      </c>
      <c r="HQ112" s="42">
        <v>215.637706309251</v>
      </c>
      <c r="HR112" s="66"/>
      <c r="HS112" s="41">
        <v>10248.3909223386</v>
      </c>
      <c r="HT112" s="42">
        <v>228.76933136701001</v>
      </c>
      <c r="HU112" s="66"/>
      <c r="HV112" s="41">
        <v>10758.5303297109</v>
      </c>
      <c r="HW112" s="42">
        <v>221.824305055303</v>
      </c>
      <c r="HX112" s="66"/>
      <c r="HY112" s="41">
        <v>10972.0551</v>
      </c>
      <c r="HZ112" s="42">
        <v>261.14125242807899</v>
      </c>
      <c r="IB112" s="41">
        <v>12125.020642039801</v>
      </c>
      <c r="IC112" s="42">
        <v>279.50492351671699</v>
      </c>
      <c r="ID112" s="66"/>
      <c r="IE112" s="41">
        <v>12337.309895280599</v>
      </c>
      <c r="IF112" s="42">
        <v>290.80444371760001</v>
      </c>
      <c r="IG112" s="66"/>
      <c r="IH112" s="41">
        <v>12623.686158521299</v>
      </c>
      <c r="II112" s="42">
        <v>306.93439623487899</v>
      </c>
      <c r="IJ112" s="66"/>
      <c r="IK112" s="41">
        <v>12932.888986762</v>
      </c>
      <c r="IL112" s="42">
        <v>324.08968900490402</v>
      </c>
      <c r="IM112" s="66"/>
      <c r="IN112" s="41">
        <v>13325.2592832435</v>
      </c>
      <c r="IO112" s="42">
        <v>344.12107952252001</v>
      </c>
      <c r="IP112" s="66"/>
      <c r="IQ112" s="41">
        <v>13737.5692</v>
      </c>
      <c r="IR112" s="42">
        <v>366.54502429399901</v>
      </c>
      <c r="IT112" s="41">
        <v>15000.323617473799</v>
      </c>
      <c r="IU112" s="42">
        <v>385.62177026795001</v>
      </c>
      <c r="IV112" s="66"/>
      <c r="IW112" s="41">
        <v>15241.2509747114</v>
      </c>
      <c r="IX112" s="42">
        <v>399.92553624374699</v>
      </c>
      <c r="IY112" s="66"/>
      <c r="IZ112" s="41">
        <v>15565.332431949</v>
      </c>
      <c r="JA112" s="42">
        <v>420.29295505062299</v>
      </c>
      <c r="JB112" s="66"/>
      <c r="JC112" s="41">
        <v>15915.0215391866</v>
      </c>
      <c r="JD112" s="42">
        <v>441.98859078651702</v>
      </c>
      <c r="JE112" s="66"/>
      <c r="JF112" s="41">
        <v>16326.3792464242</v>
      </c>
      <c r="JG112" s="42">
        <v>467.38472192562</v>
      </c>
      <c r="JH112" s="66"/>
      <c r="JI112" s="41">
        <v>17089.308604325</v>
      </c>
      <c r="JJ112" s="42">
        <v>450.778278914579</v>
      </c>
      <c r="JL112" s="41">
        <v>18157.187568192901</v>
      </c>
      <c r="JM112" s="42">
        <v>520.06566064350795</v>
      </c>
      <c r="JN112" s="66"/>
      <c r="JO112" s="41">
        <v>18408.837708192899</v>
      </c>
      <c r="JP112" s="42">
        <v>539.31858896128006</v>
      </c>
      <c r="JQ112" s="66"/>
      <c r="JR112" s="41">
        <v>18797.980501105001</v>
      </c>
      <c r="JS112" s="42">
        <v>566.68291453432198</v>
      </c>
      <c r="JT112" s="66"/>
      <c r="JU112" s="41">
        <v>19217.8524740172</v>
      </c>
      <c r="JV112" s="42">
        <v>595.87187724225805</v>
      </c>
      <c r="JW112" s="66"/>
      <c r="JX112" s="41">
        <v>19753.082499841399</v>
      </c>
      <c r="JY112" s="42">
        <v>630.10689383298495</v>
      </c>
      <c r="JZ112" s="66"/>
      <c r="KA112" s="41">
        <v>20629.2023502261</v>
      </c>
      <c r="KB112" s="42">
        <v>607.67720435009699</v>
      </c>
      <c r="KD112" s="41">
        <v>4237.8290349783802</v>
      </c>
      <c r="KE112" s="42">
        <v>55.799454138186199</v>
      </c>
      <c r="KF112" s="66"/>
      <c r="KG112" s="41">
        <v>4373.1405778665803</v>
      </c>
      <c r="KH112" s="42">
        <v>53.176054785339602</v>
      </c>
      <c r="KI112" s="66"/>
      <c r="KJ112" s="41">
        <v>4402.59657795775</v>
      </c>
      <c r="KK112" s="42">
        <v>60.504700818065402</v>
      </c>
      <c r="KL112" s="66"/>
      <c r="KM112" s="41">
        <v>4902.9469664796998</v>
      </c>
      <c r="KN112" s="42">
        <v>54.696677725627701</v>
      </c>
      <c r="KP112" s="41">
        <v>5119.7958415989096</v>
      </c>
      <c r="KQ112" s="42">
        <v>80.927016847423701</v>
      </c>
      <c r="KR112" s="66"/>
      <c r="KS112" s="41">
        <v>5207.6653317656001</v>
      </c>
      <c r="KT112" s="42">
        <v>83.928428594706205</v>
      </c>
      <c r="KU112" s="66"/>
      <c r="KV112" s="41">
        <v>5389.7357204708696</v>
      </c>
      <c r="KW112" s="42">
        <v>80.358187662262907</v>
      </c>
      <c r="KX112" s="66"/>
      <c r="KY112" s="41">
        <v>5932.7696826717001</v>
      </c>
      <c r="KZ112" s="42">
        <v>79.366360612357198</v>
      </c>
      <c r="LB112" s="41">
        <v>6398.2100689894296</v>
      </c>
      <c r="LC112" s="42">
        <v>115.396031409239</v>
      </c>
      <c r="LD112" s="66"/>
      <c r="LE112" s="41">
        <v>6589.72594504673</v>
      </c>
      <c r="LF112" s="42">
        <v>109.59305803938599</v>
      </c>
      <c r="LG112" s="66"/>
      <c r="LH112" s="41">
        <v>6716.8366494524898</v>
      </c>
      <c r="LI112" s="42">
        <v>114.038112979125</v>
      </c>
      <c r="LJ112" s="66"/>
      <c r="LK112" s="41">
        <v>7249.8914000000004</v>
      </c>
      <c r="LL112" s="42">
        <v>123.500460747049</v>
      </c>
      <c r="LN112" s="41">
        <v>7818.4941267311697</v>
      </c>
      <c r="LO112" s="42">
        <v>160.64106353457501</v>
      </c>
      <c r="LP112" s="66"/>
      <c r="LQ112" s="41">
        <v>7945.7644736273896</v>
      </c>
      <c r="LR112" s="42">
        <v>166.29928673369699</v>
      </c>
      <c r="LS112" s="66"/>
      <c r="LT112" s="41">
        <v>8213.4880301924004</v>
      </c>
      <c r="LU112" s="42">
        <v>158.88707947169601</v>
      </c>
      <c r="LV112" s="66"/>
      <c r="LW112" s="41">
        <v>8393.4660158177994</v>
      </c>
      <c r="LX112" s="42">
        <v>166.086450071163</v>
      </c>
      <c r="LZ112" s="41">
        <v>9877.10081365326</v>
      </c>
      <c r="MA112" s="42">
        <v>223.07573355869999</v>
      </c>
      <c r="MB112" s="66"/>
      <c r="MC112" s="41">
        <v>10021.1077723245</v>
      </c>
      <c r="MD112" s="42">
        <v>230.42700725940401</v>
      </c>
      <c r="ME112" s="66"/>
      <c r="MF112" s="41">
        <v>10206.5116792671</v>
      </c>
      <c r="MG112" s="42">
        <v>239.618208205744</v>
      </c>
      <c r="MH112" s="66"/>
      <c r="MI112" s="41">
        <v>10567.339</v>
      </c>
      <c r="MJ112" s="42">
        <v>229.41699493569499</v>
      </c>
      <c r="ML112" s="41">
        <v>13488.264154386199</v>
      </c>
      <c r="MM112" s="42">
        <v>368.87268149097099</v>
      </c>
      <c r="MN112" s="66"/>
      <c r="MO112" s="41">
        <v>13680.9905369354</v>
      </c>
      <c r="MP112" s="42">
        <v>380.80739676962799</v>
      </c>
      <c r="MQ112" s="66"/>
      <c r="MR112" s="41">
        <v>13929.3115484338</v>
      </c>
      <c r="MS112" s="42">
        <v>395.73639589698399</v>
      </c>
      <c r="MT112" s="66"/>
      <c r="MU112" s="41">
        <v>14415.218999999999</v>
      </c>
      <c r="MV112" s="42">
        <v>378.571776719139</v>
      </c>
      <c r="MX112" s="41">
        <v>17538.506574378302</v>
      </c>
      <c r="MY112" s="42">
        <v>559.14373955668395</v>
      </c>
      <c r="MZ112" s="66"/>
      <c r="NA112" s="41">
        <v>17959.794439408601</v>
      </c>
      <c r="NB112" s="42">
        <v>525.41003131261505</v>
      </c>
      <c r="NC112" s="66"/>
      <c r="ND112" s="41">
        <v>18218.930127737902</v>
      </c>
      <c r="NE112" s="42">
        <v>542.02422940053202</v>
      </c>
      <c r="NF112" s="66"/>
      <c r="NG112" s="41">
        <v>18498.972744067301</v>
      </c>
      <c r="NH112" s="42">
        <v>559.92557987368798</v>
      </c>
      <c r="NI112" s="66"/>
      <c r="NJ112" s="41">
        <v>18850.0091447261</v>
      </c>
      <c r="NK112" s="42">
        <v>581.78072101677003</v>
      </c>
      <c r="NL112" s="66"/>
      <c r="NM112" s="41">
        <v>19245.915199999999</v>
      </c>
      <c r="NN112" s="42">
        <v>606.86564903837302</v>
      </c>
      <c r="NP112" s="41">
        <v>22176.406311995899</v>
      </c>
      <c r="NQ112" s="42">
        <v>805.17628455470401</v>
      </c>
      <c r="NR112" s="66"/>
      <c r="NS112" s="41">
        <v>22388.593308330099</v>
      </c>
      <c r="NT112" s="42">
        <v>822.47638786297205</v>
      </c>
      <c r="NU112" s="66"/>
      <c r="NV112" s="41">
        <v>22675.794984264401</v>
      </c>
      <c r="NW112" s="42">
        <v>846.17832771785004</v>
      </c>
      <c r="NX112" s="66"/>
      <c r="NY112" s="41">
        <v>22985.972873598701</v>
      </c>
      <c r="NZ112" s="42">
        <v>872.01777710852502</v>
      </c>
      <c r="OA112" s="66"/>
      <c r="OB112" s="41">
        <v>23703.512422921802</v>
      </c>
      <c r="OC112" s="42">
        <v>828.77014127975599</v>
      </c>
      <c r="OD112" s="66"/>
      <c r="OE112" s="41">
        <v>24131.785</v>
      </c>
      <c r="OF112" s="42">
        <v>860.69964143445702</v>
      </c>
      <c r="OH112" s="41">
        <v>27337.3849963473</v>
      </c>
      <c r="OI112" s="42">
        <v>1113.3070385881399</v>
      </c>
      <c r="OJ112" s="66"/>
      <c r="OK112" s="41">
        <v>27577.6431897888</v>
      </c>
      <c r="OL112" s="42">
        <v>1135.2311024721801</v>
      </c>
      <c r="OM112" s="66"/>
      <c r="ON112" s="41">
        <v>27901.994355230199</v>
      </c>
      <c r="OO112" s="42">
        <v>1165.2220858763401</v>
      </c>
      <c r="OP112" s="66"/>
      <c r="OQ112" s="41">
        <v>28631.4529964096</v>
      </c>
      <c r="OR112" s="42">
        <v>1099.7816715828001</v>
      </c>
      <c r="OS112" s="66"/>
      <c r="OT112" s="41">
        <v>29057.6836129234</v>
      </c>
      <c r="OU112" s="42">
        <v>1134.88237517985</v>
      </c>
      <c r="OV112" s="66"/>
      <c r="OW112" s="41">
        <v>29570.901999999998</v>
      </c>
      <c r="OX112" s="42">
        <v>1175.9925971897401</v>
      </c>
      <c r="OZ112" s="41">
        <v>33478.453299753201</v>
      </c>
      <c r="PA112" s="42">
        <v>1376.2409955404801</v>
      </c>
      <c r="PB112" s="66"/>
      <c r="PC112" s="41">
        <v>33311.9154578448</v>
      </c>
      <c r="PD112" s="42">
        <v>1527.1225978846501</v>
      </c>
      <c r="PE112" s="66"/>
      <c r="PF112" s="41">
        <v>33701.354945736603</v>
      </c>
      <c r="PG112" s="42">
        <v>1567.30403565966</v>
      </c>
      <c r="PH112" s="66"/>
      <c r="PI112" s="41">
        <v>34579.386098994903</v>
      </c>
      <c r="PJ112" s="42">
        <v>1478.92601441631</v>
      </c>
      <c r="PK112" s="66"/>
      <c r="PL112" s="41">
        <v>35128.303538236702</v>
      </c>
      <c r="PM112" s="42">
        <v>1527.1186176987101</v>
      </c>
      <c r="PN112" s="66"/>
      <c r="PO112" s="41">
        <v>35707.387999999999</v>
      </c>
      <c r="PP112" s="42">
        <v>1580.96974590421</v>
      </c>
      <c r="PR112" s="41">
        <v>720.96883975422497</v>
      </c>
      <c r="PS112" s="42">
        <v>7.4044956878521999</v>
      </c>
      <c r="PT112" s="66"/>
      <c r="PU112" s="41">
        <v>731.75501638575702</v>
      </c>
      <c r="PV112" s="42">
        <v>8.8557770905343904</v>
      </c>
      <c r="PW112" s="66"/>
      <c r="PX112" s="41">
        <v>761.43044922809599</v>
      </c>
      <c r="PY112" s="42">
        <v>9.7117754497448896</v>
      </c>
      <c r="PZ112" s="66"/>
      <c r="QA112" s="41">
        <v>874.69900000000098</v>
      </c>
      <c r="QB112" s="42">
        <v>9.7722382365840303</v>
      </c>
      <c r="QD112" s="41">
        <v>863.71151888279201</v>
      </c>
      <c r="QE112" s="42">
        <v>12.025706871315601</v>
      </c>
      <c r="QF112" s="66"/>
      <c r="QG112" s="41">
        <v>894.20912831728401</v>
      </c>
      <c r="QH112" s="42">
        <v>13.0499524990997</v>
      </c>
      <c r="QI112" s="66"/>
      <c r="QJ112" s="41">
        <v>929.69969775177594</v>
      </c>
      <c r="QK112" s="42">
        <v>14.2973419881212</v>
      </c>
      <c r="QL112" s="66"/>
      <c r="QM112" s="41">
        <v>1069.684</v>
      </c>
      <c r="QN112" s="42">
        <v>14.452905325227899</v>
      </c>
      <c r="QP112" s="41">
        <v>1105.2882512870599</v>
      </c>
      <c r="QQ112" s="42">
        <v>17.0623628775943</v>
      </c>
      <c r="QR112" s="66"/>
      <c r="QS112" s="41">
        <v>1142.25005529345</v>
      </c>
      <c r="QT112" s="42">
        <v>18.416262061210301</v>
      </c>
      <c r="QU112" s="66"/>
      <c r="QV112" s="41">
        <v>1210.62206250749</v>
      </c>
      <c r="QW112" s="42">
        <v>18.2283988840293</v>
      </c>
      <c r="QX112" s="66"/>
      <c r="QY112" s="41">
        <v>1316.6768485283501</v>
      </c>
      <c r="QZ112" s="42">
        <v>22.276067705299699</v>
      </c>
      <c r="RB112" s="41">
        <v>1342.769567116</v>
      </c>
      <c r="RC112" s="42">
        <v>23.967453257324902</v>
      </c>
      <c r="RD112" s="66"/>
      <c r="RE112" s="41">
        <v>1388.2954500331</v>
      </c>
      <c r="RF112" s="42">
        <v>25.930032971259799</v>
      </c>
      <c r="RG112" s="66"/>
      <c r="RH112" s="41">
        <v>1441.1461329501999</v>
      </c>
      <c r="RI112" s="42">
        <v>28.321560048844699</v>
      </c>
      <c r="RJ112" s="66"/>
      <c r="RK112" s="41">
        <v>1500.4033354153401</v>
      </c>
      <c r="RL112" s="42">
        <v>30.980266991175299</v>
      </c>
      <c r="RN112" s="41">
        <v>1725.9582094631401</v>
      </c>
      <c r="RO112" s="42">
        <v>32.945794564020602</v>
      </c>
      <c r="RP112" s="66"/>
      <c r="RQ112" s="41">
        <v>1770.7943727792001</v>
      </c>
      <c r="RR112" s="42">
        <v>35.544149502602998</v>
      </c>
      <c r="RS112" s="66"/>
      <c r="RT112" s="41">
        <v>1875.0702105698699</v>
      </c>
      <c r="RU112" s="42">
        <v>35.172986821634403</v>
      </c>
      <c r="RV112" s="66"/>
      <c r="RW112" s="41">
        <v>1909.2477080608501</v>
      </c>
      <c r="RX112" s="42">
        <v>42.246418717012602</v>
      </c>
      <c r="RZ112" s="41">
        <v>2370.4367275644399</v>
      </c>
      <c r="SA112" s="42">
        <v>54.757901181144902</v>
      </c>
      <c r="SB112" s="66"/>
      <c r="SC112" s="41">
        <v>2479.4202945163602</v>
      </c>
      <c r="SD112" s="42">
        <v>53.619285994068399</v>
      </c>
      <c r="SE112" s="66"/>
      <c r="SF112" s="41">
        <v>2519.3713704043698</v>
      </c>
      <c r="SG112" s="42">
        <v>64.224910071236096</v>
      </c>
      <c r="SH112" s="66"/>
      <c r="SI112" s="41">
        <v>2618.2139999999999</v>
      </c>
      <c r="SJ112" s="42">
        <v>70.052809231537097</v>
      </c>
      <c r="SL112" s="41">
        <v>3093.2649853129701</v>
      </c>
      <c r="SM112" s="42">
        <v>81.736966431192698</v>
      </c>
      <c r="SN112" s="66"/>
      <c r="SO112" s="41">
        <v>3155.6969652345001</v>
      </c>
      <c r="SP112" s="42">
        <v>86.382257846911699</v>
      </c>
      <c r="SQ112" s="66"/>
      <c r="SR112" s="41">
        <v>3235.6009291560399</v>
      </c>
      <c r="SS112" s="42">
        <v>92.996522576403507</v>
      </c>
      <c r="ST112" s="66"/>
      <c r="SU112" s="41">
        <v>3321.6139090775901</v>
      </c>
      <c r="SV112" s="42">
        <v>100.030244131385</v>
      </c>
      <c r="SW112" s="66"/>
      <c r="SX112" s="41">
        <v>3443.98636492066</v>
      </c>
      <c r="SY112" s="42">
        <v>108.243001989939</v>
      </c>
      <c r="SZ112" s="66"/>
      <c r="TA112" s="41">
        <v>3606.3150000000001</v>
      </c>
      <c r="TB112" s="42">
        <v>114.021653581679</v>
      </c>
      <c r="TD112" s="41">
        <v>4020.5654137046299</v>
      </c>
      <c r="TE112" s="42">
        <v>116.853097349531</v>
      </c>
      <c r="TF112" s="66"/>
      <c r="TG112" s="41">
        <v>4095.8469289453801</v>
      </c>
      <c r="TH112" s="42">
        <v>122.923441393647</v>
      </c>
      <c r="TI112" s="66"/>
      <c r="TJ112" s="41">
        <v>4191.7240261861298</v>
      </c>
      <c r="TK112" s="42">
        <v>131.53372782418401</v>
      </c>
      <c r="TL112" s="66"/>
      <c r="TM112" s="41">
        <v>4294.74916642688</v>
      </c>
      <c r="TN112" s="42">
        <v>140.71667522859801</v>
      </c>
      <c r="TO112" s="66"/>
      <c r="TP112" s="41">
        <v>4442.0016549083703</v>
      </c>
      <c r="TQ112" s="42">
        <v>151.467589909753</v>
      </c>
      <c r="TR112" s="66"/>
      <c r="TS112" s="41">
        <v>4605.59489999999</v>
      </c>
      <c r="TT112" s="42">
        <v>159.07317036844901</v>
      </c>
      <c r="TV112" s="41">
        <v>5062.6219385466302</v>
      </c>
      <c r="TW112" s="42">
        <v>160.607839531835</v>
      </c>
      <c r="TX112" s="66"/>
      <c r="TY112" s="41">
        <v>5151.31847578423</v>
      </c>
      <c r="TZ112" s="42">
        <v>168.28638048195501</v>
      </c>
      <c r="UA112" s="66"/>
      <c r="UB112" s="41">
        <v>5263.7341930218199</v>
      </c>
      <c r="UC112" s="42">
        <v>179.156224748705</v>
      </c>
      <c r="UD112" s="66"/>
      <c r="UE112" s="41">
        <v>5384.3369802594298</v>
      </c>
      <c r="UF112" s="42">
        <v>190.76507830412299</v>
      </c>
      <c r="UG112" s="66"/>
      <c r="UH112" s="41">
        <v>5523.3415674970302</v>
      </c>
      <c r="UI112" s="42">
        <v>204.38211065434399</v>
      </c>
      <c r="UJ112" s="66"/>
      <c r="UK112" s="41">
        <v>5746.6256765622902</v>
      </c>
      <c r="UL112" s="42">
        <v>214.087879817969</v>
      </c>
      <c r="UN112" s="41">
        <v>6153.4333831559497</v>
      </c>
      <c r="UO112" s="42">
        <v>216.56655547504101</v>
      </c>
      <c r="UP112" s="66"/>
      <c r="UQ112" s="41">
        <v>6222.4065391559498</v>
      </c>
      <c r="UR112" s="42">
        <v>226.887807935491</v>
      </c>
      <c r="US112" s="66"/>
      <c r="UT112" s="41">
        <v>6357.5504440680497</v>
      </c>
      <c r="UU112" s="42">
        <v>241.48874667897701</v>
      </c>
      <c r="UV112" s="66"/>
      <c r="UW112" s="41">
        <v>6502.5188329801504</v>
      </c>
      <c r="UX112" s="42">
        <v>257.10006488241601</v>
      </c>
      <c r="UY112" s="66"/>
      <c r="UZ112" s="41">
        <v>6710.9251148043404</v>
      </c>
      <c r="VA112" s="42">
        <v>275.44863443997002</v>
      </c>
      <c r="VB112" s="66"/>
      <c r="VC112" s="41">
        <v>6937.9997275461001</v>
      </c>
      <c r="VD112" s="42">
        <v>288.54537556463401</v>
      </c>
      <c r="VF112" s="41">
        <v>1760.1736663051799</v>
      </c>
      <c r="VG112" s="42">
        <v>15.752499005229099</v>
      </c>
      <c r="VH112" s="66"/>
      <c r="VI112" s="41">
        <v>1816.3360151475199</v>
      </c>
      <c r="VJ112" s="42">
        <v>16.957099117675199</v>
      </c>
      <c r="VK112" s="66"/>
      <c r="VL112" s="41">
        <v>1917.00567241147</v>
      </c>
      <c r="VM112" s="42">
        <v>16.743132416314701</v>
      </c>
      <c r="VN112" s="66"/>
      <c r="VO112" s="41">
        <v>2116.2884112205202</v>
      </c>
      <c r="VP112" s="42">
        <v>18.420995838903298</v>
      </c>
      <c r="VR112" s="41">
        <v>2133.5139068865801</v>
      </c>
      <c r="VS112" s="42">
        <v>23.256710726292098</v>
      </c>
      <c r="VT112" s="66"/>
      <c r="VU112" s="41">
        <v>2199.8162783210801</v>
      </c>
      <c r="VV112" s="42">
        <v>25.013321515125401</v>
      </c>
      <c r="VW112" s="66"/>
      <c r="VX112" s="41">
        <v>2279.0792897555698</v>
      </c>
      <c r="VY112" s="42">
        <v>27.154450523415999</v>
      </c>
      <c r="VZ112" s="66"/>
      <c r="WA112" s="41">
        <v>2565.9862269314299</v>
      </c>
      <c r="WB112" s="42">
        <v>27.2797012929523</v>
      </c>
      <c r="WD112" s="41">
        <v>2683.2704007688199</v>
      </c>
      <c r="WE112" s="42">
        <v>33.072617523041103</v>
      </c>
      <c r="WF112" s="66"/>
      <c r="WG112" s="41">
        <v>2761.1519327752098</v>
      </c>
      <c r="WH112" s="42">
        <v>35.393327934302299</v>
      </c>
      <c r="WI112" s="66"/>
      <c r="WJ112" s="41">
        <v>2854.0504247815902</v>
      </c>
      <c r="WK112" s="42">
        <v>38.219180246370797</v>
      </c>
      <c r="WL112" s="66"/>
      <c r="WM112" s="41">
        <v>3131.7708769483202</v>
      </c>
      <c r="WN112" s="42">
        <v>42.165205444139701</v>
      </c>
      <c r="WP112" s="41">
        <v>3273.7263946620301</v>
      </c>
      <c r="WQ112" s="42">
        <v>46.429771397748503</v>
      </c>
      <c r="WR112" s="66"/>
      <c r="WS112" s="41">
        <v>3370.4019375791299</v>
      </c>
      <c r="WT112" s="42">
        <v>49.799891660941299</v>
      </c>
      <c r="WU112" s="66"/>
      <c r="WV112" s="41">
        <v>3485.7846804962301</v>
      </c>
      <c r="WW112" s="42">
        <v>53.909309394928599</v>
      </c>
      <c r="WX112" s="66"/>
      <c r="WY112" s="41">
        <v>3616.6098354153401</v>
      </c>
      <c r="WZ112" s="42">
        <v>58.468695891851901</v>
      </c>
      <c r="XB112" s="41">
        <v>4155.8418265739101</v>
      </c>
      <c r="XC112" s="42">
        <v>63.903075117589701</v>
      </c>
      <c r="XD112" s="66"/>
      <c r="XE112" s="41">
        <v>4262.0575818899697</v>
      </c>
      <c r="XF112" s="42">
        <v>68.366737191456195</v>
      </c>
      <c r="XG112" s="66"/>
      <c r="XH112" s="41">
        <v>4402.4162885221003</v>
      </c>
      <c r="XI112" s="42">
        <v>73.812824358258695</v>
      </c>
      <c r="XJ112" s="66"/>
      <c r="XK112" s="41">
        <v>4561.42936715423</v>
      </c>
      <c r="XL112" s="42">
        <v>79.873820180896502</v>
      </c>
      <c r="XN112" s="41">
        <v>5684.09641136755</v>
      </c>
      <c r="XO112" s="42">
        <v>106.270598811718</v>
      </c>
      <c r="XP112" s="66"/>
      <c r="XQ112" s="41">
        <v>5826.5231536475403</v>
      </c>
      <c r="XR112" s="42">
        <v>113.598187298379</v>
      </c>
      <c r="XS112" s="66"/>
      <c r="XT112" s="41">
        <v>6014.9218062074897</v>
      </c>
      <c r="XU112" s="42">
        <v>122.54762679202901</v>
      </c>
      <c r="XV112" s="66"/>
      <c r="XW112" s="41">
        <v>6228.27123586774</v>
      </c>
      <c r="XX112" s="42">
        <v>132.55473363533</v>
      </c>
      <c r="XZ112" s="41">
        <v>7377.5691381536399</v>
      </c>
      <c r="YA112" s="42">
        <v>159.26968972460199</v>
      </c>
      <c r="YB112" s="66"/>
      <c r="YC112" s="41">
        <v>7516.0924620751903</v>
      </c>
      <c r="YD112" s="42">
        <v>167.24203698393501</v>
      </c>
      <c r="YE112" s="66"/>
      <c r="YF112" s="41">
        <v>7701.7958339967099</v>
      </c>
      <c r="YG112" s="42">
        <v>178.635165656342</v>
      </c>
      <c r="YH112" s="66"/>
      <c r="YI112" s="41">
        <v>7902.3157579182598</v>
      </c>
      <c r="YJ112" s="42">
        <v>190.73280451702499</v>
      </c>
      <c r="YK112" s="66"/>
      <c r="YL112" s="41">
        <v>8160.8217177613196</v>
      </c>
      <c r="YM112" s="42">
        <v>204.83830751762801</v>
      </c>
      <c r="YN112" s="66"/>
      <c r="YO112" s="41">
        <v>8451.4771999999994</v>
      </c>
      <c r="YP112" s="42">
        <v>220.60869845125501</v>
      </c>
      <c r="YR112" s="41">
        <v>9404.0847059281004</v>
      </c>
      <c r="YS112" s="42">
        <v>228.25258472996899</v>
      </c>
      <c r="YT112" s="66"/>
      <c r="YU112" s="41">
        <v>9564.9689831688302</v>
      </c>
      <c r="YV112" s="42">
        <v>238.67656072456199</v>
      </c>
      <c r="YW112" s="66"/>
      <c r="YX112" s="41">
        <v>9779.8704144095791</v>
      </c>
      <c r="YY112" s="42">
        <v>253.50911855270499</v>
      </c>
      <c r="YZ112" s="66"/>
      <c r="ZA112" s="41">
        <v>10011.7158666503</v>
      </c>
      <c r="ZB112" s="42">
        <v>269.30803334366999</v>
      </c>
      <c r="ZC112" s="66"/>
      <c r="ZD112" s="41">
        <v>10485.2166726874</v>
      </c>
      <c r="ZE112" s="42">
        <v>261.56638030520497</v>
      </c>
      <c r="ZF112" s="66"/>
      <c r="ZG112" s="41">
        <v>10620.0827326708</v>
      </c>
      <c r="ZH112" s="42">
        <v>308.46975399515901</v>
      </c>
      <c r="ZJ112" s="41">
        <v>11666.1443244981</v>
      </c>
      <c r="ZK112" s="42">
        <v>314.35375612934899</v>
      </c>
      <c r="ZL112" s="66"/>
      <c r="ZM112" s="41">
        <v>11849.9550417357</v>
      </c>
      <c r="ZN112" s="42">
        <v>327.54387163418897</v>
      </c>
      <c r="ZO112" s="66"/>
      <c r="ZP112" s="41">
        <v>12094.620018973301</v>
      </c>
      <c r="ZQ112" s="42">
        <v>346.27067379916798</v>
      </c>
      <c r="ZR112" s="66"/>
      <c r="ZS112" s="41">
        <v>12358.3564862109</v>
      </c>
      <c r="ZT112" s="42">
        <v>366.24669449003699</v>
      </c>
      <c r="ZU112" s="66"/>
      <c r="ZV112" s="41">
        <v>12667.5279534485</v>
      </c>
      <c r="ZW112" s="42">
        <v>389.65644325334102</v>
      </c>
      <c r="ZX112" s="66"/>
      <c r="ZY112" s="41">
        <v>13051.2188765623</v>
      </c>
      <c r="ZZ112" s="42">
        <v>415.96296096308703</v>
      </c>
      <c r="AAB112" s="41">
        <v>14130.0016931806</v>
      </c>
      <c r="AAC112" s="42">
        <v>423.91340879783797</v>
      </c>
      <c r="AAD112" s="66"/>
      <c r="AAE112" s="41">
        <v>14313.111865180599</v>
      </c>
      <c r="AAF112" s="42">
        <v>441.65916905277101</v>
      </c>
      <c r="AAG112" s="66"/>
      <c r="AAH112" s="41">
        <v>14606.954882092699</v>
      </c>
      <c r="AAI112" s="42">
        <v>466.816516334016</v>
      </c>
      <c r="AAJ112" s="66"/>
      <c r="AAK112" s="41">
        <v>15157.011916982899</v>
      </c>
      <c r="AAL112" s="42">
        <v>448.68604068113899</v>
      </c>
      <c r="AAM112" s="66"/>
      <c r="AAN112" s="41">
        <v>15336.290224828999</v>
      </c>
      <c r="AAO112" s="42">
        <v>525.23198683373596</v>
      </c>
      <c r="AAP112" s="66"/>
      <c r="AAQ112" s="41">
        <v>15755.8560275461</v>
      </c>
      <c r="AAR112" s="42">
        <v>560.68880251346104</v>
      </c>
      <c r="AAT112" s="91">
        <v>3454.4913660102502</v>
      </c>
      <c r="AAU112" s="92">
        <v>49.845970268379503</v>
      </c>
      <c r="AAV112" s="80"/>
      <c r="AAW112" s="91">
        <v>3588.7665620561102</v>
      </c>
      <c r="AAX112" s="92">
        <v>47.826317585600499</v>
      </c>
      <c r="AAY112" s="80"/>
      <c r="AAZ112" s="91">
        <v>3691.3615102142098</v>
      </c>
      <c r="ABA112" s="92">
        <v>50.745593834017399</v>
      </c>
      <c r="ABB112" s="80"/>
      <c r="ABC112" s="91">
        <v>4019.41719641387</v>
      </c>
      <c r="ABD112" s="92">
        <v>55.8300733361216</v>
      </c>
      <c r="ABF112" s="110">
        <v>4172.3496849290896</v>
      </c>
      <c r="ABG112" s="111">
        <v>72.165599339199801</v>
      </c>
      <c r="ABH112" s="99"/>
      <c r="ABI112" s="110">
        <v>4331.3024871755097</v>
      </c>
      <c r="ABJ112" s="111">
        <v>69.171711240981907</v>
      </c>
      <c r="ABK112" s="99"/>
      <c r="ABL112" s="110">
        <v>4385.9570524624796</v>
      </c>
      <c r="ABM112" s="111">
        <v>80.359523853081299</v>
      </c>
      <c r="ABN112" s="99"/>
      <c r="ABO112" s="110">
        <v>4932.8834515506296</v>
      </c>
      <c r="ABP112" s="111">
        <v>73.000708982971901</v>
      </c>
      <c r="ABR112" s="129">
        <v>5209.7649444212902</v>
      </c>
      <c r="ABS112" s="130">
        <v>102.574812491264</v>
      </c>
      <c r="ABT112" s="118"/>
      <c r="ABU112" s="129">
        <v>5398.2811044722202</v>
      </c>
      <c r="ABV112" s="130">
        <v>98.024322394008294</v>
      </c>
      <c r="ABW112" s="118"/>
      <c r="ABX112" s="129">
        <v>5538.0494088779697</v>
      </c>
      <c r="ABY112" s="130">
        <v>103.49187055927101</v>
      </c>
      <c r="ABZ112" s="118"/>
      <c r="ACA112" s="129">
        <v>6099.2280600000004</v>
      </c>
      <c r="ACB112" s="130">
        <v>102.76343905776299</v>
      </c>
      <c r="ACD112" s="148">
        <v>6367.5384371094797</v>
      </c>
      <c r="ACE112" s="149">
        <v>143.004590232661</v>
      </c>
      <c r="ACF112" s="137"/>
      <c r="ACG112" s="148">
        <v>6507.6069840056998</v>
      </c>
      <c r="ACH112" s="149">
        <v>149.97456992921099</v>
      </c>
      <c r="ACI112" s="137"/>
      <c r="ACJ112" s="148">
        <v>6676.34770690191</v>
      </c>
      <c r="ACK112" s="149">
        <v>158.46604195729699</v>
      </c>
      <c r="ACL112" s="137"/>
      <c r="ACM112" s="148">
        <v>6973.0794532789996</v>
      </c>
      <c r="ACN112" s="149">
        <v>153.41715376606501</v>
      </c>
      <c r="ACP112" s="167">
        <v>8042.0077993942896</v>
      </c>
      <c r="ACQ112" s="168">
        <v>198.50432491801999</v>
      </c>
      <c r="ACR112" s="156"/>
      <c r="ACS112" s="167">
        <v>8201.3725980655508</v>
      </c>
      <c r="ACT112" s="168">
        <v>207.59569308794801</v>
      </c>
      <c r="ACU112" s="156"/>
      <c r="ACV112" s="167">
        <v>8528.3530904576892</v>
      </c>
      <c r="ACW112" s="168">
        <v>199.77317778658201</v>
      </c>
      <c r="ACX112" s="156"/>
      <c r="ACY112" s="167">
        <v>8767.87587482659</v>
      </c>
      <c r="ACZ112" s="168">
        <v>211.55185622509001</v>
      </c>
      <c r="ADB112" s="186">
        <v>10979.961084550299</v>
      </c>
      <c r="ADC112" s="187">
        <v>327.98638319913101</v>
      </c>
      <c r="ADD112" s="175"/>
      <c r="ADE112" s="186">
        <v>11193.1645870995</v>
      </c>
      <c r="ADF112" s="187">
        <v>342.747940287429</v>
      </c>
      <c r="ADG112" s="175"/>
      <c r="ADH112" s="186">
        <v>11466.519518597799</v>
      </c>
      <c r="ADI112" s="187">
        <v>361.12948911641001</v>
      </c>
      <c r="ADJ112" s="175"/>
      <c r="ADK112" s="186">
        <v>11953.727999999999</v>
      </c>
      <c r="ADL112" s="187">
        <v>348.737005873501</v>
      </c>
      <c r="ADN112" s="205">
        <v>14247.849780344401</v>
      </c>
      <c r="ADO112" s="206">
        <v>494.42936141300203</v>
      </c>
      <c r="ADP112" s="194"/>
      <c r="ADQ112" s="205">
        <v>14651.4167735316</v>
      </c>
      <c r="ADR112" s="206">
        <v>465.94950083833999</v>
      </c>
      <c r="ADS112" s="194"/>
      <c r="ADT112" s="205">
        <v>14728.535372284699</v>
      </c>
      <c r="ADU112" s="206">
        <v>533.28283602776503</v>
      </c>
      <c r="ADV112" s="194"/>
      <c r="ADW112" s="205">
        <v>15027.9471506549</v>
      </c>
      <c r="ADX112" s="206">
        <v>557.662537793507</v>
      </c>
      <c r="ADY112" s="194"/>
      <c r="ADZ112" s="205">
        <v>15631.8186788491</v>
      </c>
      <c r="AEA112" s="206">
        <v>535.95347945818696</v>
      </c>
      <c r="AEB112" s="194"/>
      <c r="AEC112" s="205">
        <v>16066.8092</v>
      </c>
      <c r="AED112" s="206">
        <v>566.36676004319304</v>
      </c>
      <c r="AEF112" s="224">
        <v>18004.686485143</v>
      </c>
      <c r="AEG112" s="225">
        <v>711.02495981709205</v>
      </c>
      <c r="AEH112" s="213"/>
      <c r="AEI112" s="224">
        <v>18238.292221477201</v>
      </c>
      <c r="AEJ112" s="225">
        <v>732.22415391509605</v>
      </c>
      <c r="AEK112" s="213"/>
      <c r="AEL112" s="224">
        <v>18555.275077411501</v>
      </c>
      <c r="AEM112" s="225">
        <v>761.72175658045103</v>
      </c>
      <c r="AEN112" s="213"/>
      <c r="AEO112" s="224">
        <v>19165.7478607542</v>
      </c>
      <c r="AEP112" s="225">
        <v>724.70801390582699</v>
      </c>
      <c r="AEQ112" s="213"/>
      <c r="AER112" s="224">
        <v>19608.0393395875</v>
      </c>
      <c r="AES112" s="225">
        <v>759.88735401925396</v>
      </c>
      <c r="AET112" s="213"/>
      <c r="AEU112" s="224">
        <v>20080.280619004199</v>
      </c>
      <c r="AEV112" s="225">
        <v>798.87227780860997</v>
      </c>
      <c r="AEX112" s="243">
        <v>22474.936244100001</v>
      </c>
      <c r="AEY112" s="244">
        <v>896.98628837445006</v>
      </c>
      <c r="AEZ112" s="232"/>
      <c r="AFA112" s="243">
        <v>22448.002301495901</v>
      </c>
      <c r="AFB112" s="244">
        <v>1008.88513932886</v>
      </c>
      <c r="AFC112" s="232"/>
      <c r="AFD112" s="243">
        <v>23115.806517127701</v>
      </c>
      <c r="AFE112" s="244">
        <v>955.77394349424901</v>
      </c>
      <c r="AFF112" s="232"/>
      <c r="AFG112" s="243">
        <v>23513.8536936415</v>
      </c>
      <c r="AFH112" s="244">
        <v>992.61951071513602</v>
      </c>
      <c r="AFI112" s="232"/>
      <c r="AFJ112" s="243">
        <v>23646.2584178203</v>
      </c>
      <c r="AFK112" s="244">
        <v>1133.88447596899</v>
      </c>
      <c r="AFL112" s="232"/>
      <c r="AFM112" s="243">
        <v>24545.212</v>
      </c>
      <c r="AFN112" s="244">
        <v>1086.5144552699601</v>
      </c>
      <c r="AFP112" s="263">
        <v>27180.733375575099</v>
      </c>
      <c r="AFQ112" s="264">
        <v>1207.53333918616</v>
      </c>
      <c r="AFR112" s="251"/>
      <c r="AFS112" s="263">
        <v>27112.728519490902</v>
      </c>
      <c r="AFT112" s="264">
        <v>1356.77234218013</v>
      </c>
      <c r="AFU112" s="251"/>
      <c r="AFV112" s="263">
        <v>27916.281823196001</v>
      </c>
      <c r="AFW112" s="264">
        <v>1285.04263251672</v>
      </c>
      <c r="AFX112" s="251"/>
      <c r="AFY112" s="263">
        <v>28394.158974816899</v>
      </c>
      <c r="AFZ112" s="264">
        <v>1334.40076584498</v>
      </c>
      <c r="AGA112" s="251"/>
      <c r="AGB112" s="263">
        <v>28588.096729457899</v>
      </c>
      <c r="AGC112" s="264">
        <v>1525.7133602946999</v>
      </c>
      <c r="AGD112" s="251"/>
      <c r="AGE112" s="263">
        <v>29632.451000000001</v>
      </c>
      <c r="AGF112" s="264">
        <v>1460.2584990150301</v>
      </c>
      <c r="AGH112" s="41"/>
      <c r="AGI112" s="42"/>
      <c r="AGK112" s="41"/>
      <c r="AGL112" s="42"/>
      <c r="AGN112" s="41"/>
      <c r="AGO112" s="42"/>
      <c r="AGQ112" s="41"/>
      <c r="AGR112" s="42"/>
      <c r="AGT112" s="41"/>
      <c r="AGU112" s="42"/>
      <c r="AGW112" s="41"/>
      <c r="AGX112" s="42"/>
      <c r="AGZ112" s="41"/>
      <c r="AHA112" s="42"/>
      <c r="AHC112" s="41"/>
      <c r="AHD112" s="42"/>
      <c r="AHF112" s="41"/>
      <c r="AHG112" s="42"/>
      <c r="AHI112" s="41"/>
      <c r="AHJ112" s="42"/>
      <c r="AHL112" s="41"/>
      <c r="AHM112" s="42"/>
      <c r="AHO112" s="41"/>
      <c r="AHP112" s="42"/>
      <c r="AHR112" s="41"/>
      <c r="AHS112" s="42"/>
      <c r="AHU112" s="41"/>
      <c r="AHV112" s="42"/>
      <c r="AHX112" s="41"/>
      <c r="AHY112" s="42"/>
      <c r="AIA112" s="41"/>
      <c r="AIB112" s="42"/>
      <c r="AID112" s="41"/>
      <c r="AIE112" s="42"/>
      <c r="AIG112" s="41"/>
      <c r="AIH112" s="42"/>
      <c r="AIJ112" s="41"/>
      <c r="AIK112" s="42"/>
      <c r="AIM112" s="41"/>
      <c r="AIN112" s="42"/>
      <c r="AIP112" s="41"/>
      <c r="AIQ112" s="42"/>
      <c r="AIS112" s="41"/>
      <c r="AIT112" s="42"/>
      <c r="AIV112" s="41"/>
      <c r="AIW112" s="42"/>
      <c r="AIY112" s="41"/>
      <c r="AIZ112" s="42"/>
      <c r="AJB112" s="41"/>
      <c r="AJC112" s="42"/>
      <c r="AJE112" s="41"/>
      <c r="AJF112" s="42"/>
      <c r="AJH112" s="41"/>
      <c r="AJI112" s="42"/>
      <c r="AJK112" s="41"/>
      <c r="AJL112" s="42"/>
      <c r="AJN112" s="41"/>
      <c r="AJO112" s="42"/>
      <c r="AJQ112" s="41"/>
      <c r="AJR112" s="42"/>
      <c r="AJT112" s="41"/>
      <c r="AJU112" s="42"/>
      <c r="AJW112" s="41"/>
      <c r="AJX112" s="42"/>
      <c r="AJZ112" s="41"/>
      <c r="AKA112" s="42"/>
      <c r="AKC112" s="41"/>
      <c r="AKD112" s="42"/>
      <c r="AKF112" s="41"/>
      <c r="AKG112" s="42"/>
      <c r="AKI112" s="41"/>
      <c r="AKJ112" s="42"/>
      <c r="AKL112" s="41"/>
      <c r="AKM112" s="42"/>
      <c r="AKN112" s="66"/>
      <c r="AKO112" s="41"/>
      <c r="AKP112" s="42"/>
      <c r="AKQ112" s="66"/>
      <c r="AKR112" s="41"/>
      <c r="AKS112" s="42"/>
      <c r="AKU112" s="41"/>
      <c r="AKV112" s="42"/>
      <c r="AKW112" s="66"/>
      <c r="AKX112" s="41"/>
      <c r="AKY112" s="42"/>
      <c r="AKZ112" s="66"/>
      <c r="ALA112" s="41"/>
      <c r="ALB112" s="42"/>
      <c r="ALD112" s="41"/>
      <c r="ALE112" s="42"/>
      <c r="ALF112" s="66"/>
      <c r="ALG112" s="41"/>
      <c r="ALH112" s="42"/>
      <c r="ALI112" s="66"/>
      <c r="ALJ112" s="41"/>
      <c r="ALK112" s="42"/>
      <c r="ALM112" s="41"/>
      <c r="ALN112" s="42"/>
      <c r="ALO112" s="66"/>
      <c r="ALP112" s="41"/>
      <c r="ALQ112" s="42"/>
      <c r="ALR112" s="66"/>
      <c r="ALS112" s="41"/>
      <c r="ALT112" s="42"/>
      <c r="ALV112" s="41"/>
      <c r="ALW112" s="42"/>
      <c r="ALX112" s="66"/>
      <c r="ALY112" s="41"/>
      <c r="ALZ112" s="42"/>
      <c r="AMA112" s="66"/>
      <c r="AMB112" s="41"/>
      <c r="AMC112" s="42"/>
      <c r="AME112" s="41"/>
      <c r="AMF112" s="42"/>
      <c r="AMG112" s="66"/>
      <c r="AMH112" s="41"/>
      <c r="AMI112" s="42"/>
      <c r="AMJ112" s="66"/>
      <c r="AMK112" s="41"/>
      <c r="AML112" s="42"/>
      <c r="AMN112" s="41"/>
      <c r="AMO112" s="42"/>
      <c r="AMP112" s="66"/>
      <c r="AMQ112" s="41"/>
      <c r="AMR112" s="42"/>
      <c r="AMS112" s="66"/>
      <c r="AMT112" s="41"/>
      <c r="AMU112" s="42"/>
      <c r="AMW112" s="41"/>
      <c r="AMX112" s="42"/>
      <c r="AMY112" s="66"/>
      <c r="AMZ112" s="41"/>
      <c r="ANA112" s="42"/>
      <c r="ANB112" s="66"/>
      <c r="ANC112" s="41"/>
      <c r="AND112" s="42"/>
      <c r="ANF112" s="41"/>
      <c r="ANG112" s="42"/>
      <c r="ANH112" s="66"/>
      <c r="ANI112" s="41"/>
      <c r="ANJ112" s="42"/>
      <c r="ANK112" s="66"/>
      <c r="ANL112" s="41"/>
      <c r="ANM112" s="42"/>
      <c r="ANO112" s="41"/>
      <c r="ANP112" s="42"/>
      <c r="ANQ112" s="66"/>
      <c r="ANR112" s="41"/>
      <c r="ANS112" s="42"/>
      <c r="ANT112" s="66"/>
      <c r="ANU112" s="41"/>
      <c r="ANV112" s="42"/>
      <c r="ANX112" s="41"/>
      <c r="ANY112" s="42"/>
      <c r="ANZ112" s="66"/>
      <c r="AOA112" s="41"/>
      <c r="AOB112" s="42"/>
      <c r="AOC112" s="66"/>
      <c r="AOD112" s="41"/>
      <c r="AOE112" s="42"/>
      <c r="AOG112" s="41"/>
      <c r="AOH112" s="42"/>
      <c r="AOI112" s="66"/>
      <c r="AOJ112" s="41"/>
      <c r="AOK112" s="42"/>
      <c r="AOL112" s="66"/>
      <c r="AOM112" s="41"/>
      <c r="AON112" s="42"/>
      <c r="AOP112" s="41"/>
      <c r="AOQ112" s="42"/>
      <c r="AOS112" s="41"/>
      <c r="AOT112" s="42"/>
      <c r="AOV112" s="41"/>
      <c r="AOW112" s="42"/>
      <c r="AOY112" s="41"/>
      <c r="AOZ112" s="42"/>
      <c r="APB112" s="41"/>
      <c r="APC112" s="42"/>
      <c r="APE112" s="41"/>
      <c r="APF112" s="42"/>
      <c r="APH112" s="41"/>
      <c r="API112" s="42"/>
      <c r="APK112" s="41"/>
      <c r="APL112" s="42"/>
      <c r="APN112" s="41"/>
      <c r="APO112" s="42"/>
      <c r="APQ112" s="41"/>
      <c r="APR112" s="42"/>
      <c r="APT112" s="41"/>
      <c r="APU112" s="42"/>
      <c r="APW112" s="41"/>
      <c r="APX112" s="42"/>
      <c r="APZ112" s="41"/>
      <c r="AQA112" s="42"/>
      <c r="AQC112" s="41"/>
      <c r="AQD112" s="42"/>
      <c r="AQF112" s="41"/>
      <c r="AQG112" s="42"/>
      <c r="AQI112" s="41"/>
      <c r="AQJ112" s="42"/>
      <c r="AQL112" s="41"/>
      <c r="AQM112" s="42"/>
      <c r="AQO112" s="41"/>
      <c r="AQP112" s="42"/>
      <c r="AQR112" s="41"/>
      <c r="AQS112" s="42"/>
      <c r="AQU112" s="41"/>
      <c r="AQV112" s="42"/>
      <c r="AQX112" s="41"/>
      <c r="AQY112" s="42"/>
      <c r="ARA112" s="41"/>
      <c r="ARB112" s="42"/>
      <c r="ARD112" s="41"/>
      <c r="ARE112" s="42"/>
      <c r="ARG112" s="41"/>
      <c r="ARH112" s="42"/>
      <c r="ARJ112" s="41"/>
      <c r="ARK112" s="42"/>
      <c r="ARM112" s="41"/>
      <c r="ARN112" s="42"/>
      <c r="ARP112" s="41"/>
      <c r="ARQ112" s="42"/>
      <c r="ARS112" s="41"/>
      <c r="ART112" s="42"/>
      <c r="ARV112" s="41"/>
      <c r="ARW112" s="42"/>
      <c r="ARY112" s="41"/>
      <c r="ARZ112" s="42"/>
      <c r="ASB112" s="41"/>
      <c r="ASC112" s="42"/>
      <c r="ASE112" s="41"/>
      <c r="ASF112" s="42"/>
      <c r="ASH112" s="41"/>
      <c r="ASI112" s="42"/>
      <c r="ASK112" s="41"/>
      <c r="ASL112" s="42"/>
      <c r="ASN112" s="41"/>
      <c r="ASO112" s="42"/>
      <c r="ASQ112" s="41"/>
      <c r="ASR112" s="42"/>
      <c r="AST112" s="41"/>
      <c r="ASU112" s="42"/>
      <c r="ASW112" s="41"/>
      <c r="ASX112" s="42"/>
      <c r="ASZ112" s="41"/>
      <c r="ATA112" s="42"/>
      <c r="ATC112" s="41"/>
      <c r="ATD112" s="42"/>
      <c r="ATF112" s="41"/>
      <c r="ATG112" s="42"/>
      <c r="ATI112" s="41"/>
      <c r="ATJ112" s="42"/>
      <c r="ATL112" s="41"/>
      <c r="ATM112" s="42"/>
      <c r="ATO112" s="41"/>
      <c r="ATP112" s="42"/>
      <c r="ATR112" s="41"/>
      <c r="ATS112" s="42"/>
      <c r="ATU112" s="41"/>
      <c r="ATV112" s="42"/>
      <c r="ATX112" s="41"/>
      <c r="ATY112" s="42"/>
      <c r="AUA112" s="41"/>
      <c r="AUB112" s="42"/>
      <c r="AUD112" s="41"/>
      <c r="AUE112" s="42"/>
      <c r="AUG112" s="41"/>
      <c r="AUH112" s="42"/>
      <c r="AUJ112" s="41"/>
      <c r="AUK112" s="42"/>
      <c r="AUM112" s="41"/>
      <c r="AUN112" s="42"/>
      <c r="AUP112" s="41"/>
      <c r="AUQ112" s="42"/>
      <c r="AUS112" s="41"/>
      <c r="AUT112" s="42"/>
      <c r="AUV112" s="41"/>
      <c r="AUW112" s="42"/>
      <c r="AUY112" s="41"/>
      <c r="AUZ112" s="42"/>
      <c r="AVB112" s="41"/>
      <c r="AVC112" s="42"/>
      <c r="AVE112" s="41"/>
      <c r="AVF112" s="42"/>
      <c r="AVH112" s="41"/>
      <c r="AVI112" s="42"/>
      <c r="AVK112" s="41"/>
      <c r="AVL112" s="42"/>
      <c r="AVN112" s="41"/>
      <c r="AVO112" s="42"/>
      <c r="AVQ112" s="41"/>
      <c r="AVR112" s="42"/>
      <c r="AVT112" s="41"/>
      <c r="AVU112" s="42"/>
      <c r="AVW112" s="41"/>
      <c r="AVX112" s="42"/>
      <c r="AVZ112" s="41"/>
      <c r="AWA112" s="42"/>
      <c r="AWC112" s="41"/>
      <c r="AWD112" s="42"/>
      <c r="AWF112" s="41"/>
      <c r="AWG112" s="42"/>
      <c r="AWH112" s="66"/>
      <c r="AWI112" s="41"/>
      <c r="AWJ112" s="42"/>
      <c r="AWK112" s="66"/>
      <c r="AWL112" s="41"/>
      <c r="AWM112" s="42"/>
      <c r="AWO112" s="41"/>
      <c r="AWP112" s="42"/>
      <c r="AWQ112" s="66"/>
      <c r="AWR112" s="41"/>
      <c r="AWS112" s="42"/>
      <c r="AWT112" s="66"/>
      <c r="AWU112" s="41"/>
      <c r="AWV112" s="42"/>
      <c r="AWX112" s="41"/>
      <c r="AWY112" s="42"/>
      <c r="AWZ112" s="66"/>
      <c r="AXA112" s="41"/>
      <c r="AXB112" s="42"/>
      <c r="AXC112" s="66"/>
      <c r="AXD112" s="41"/>
      <c r="AXE112" s="42"/>
      <c r="AXG112" s="41"/>
      <c r="AXH112" s="42"/>
      <c r="AXI112" s="66"/>
      <c r="AXJ112" s="41"/>
      <c r="AXK112" s="42"/>
      <c r="AXL112" s="66"/>
      <c r="AXM112" s="41"/>
      <c r="AXN112" s="42"/>
      <c r="AXP112" s="41"/>
      <c r="AXQ112" s="42"/>
      <c r="AXR112" s="66"/>
      <c r="AXS112" s="41"/>
      <c r="AXT112" s="42"/>
      <c r="AXU112" s="66"/>
      <c r="AXV112" s="41"/>
      <c r="AXW112" s="42"/>
      <c r="AXY112" s="41"/>
      <c r="AXZ112" s="42"/>
      <c r="AYA112" s="66"/>
      <c r="AYB112" s="41"/>
      <c r="AYC112" s="42"/>
      <c r="AYD112" s="66"/>
      <c r="AYE112" s="41"/>
      <c r="AYF112" s="42"/>
      <c r="AYH112" s="41"/>
      <c r="AYI112" s="42"/>
      <c r="AYJ112" s="66"/>
      <c r="AYK112" s="41"/>
      <c r="AYL112" s="42"/>
      <c r="AYM112" s="66"/>
      <c r="AYN112" s="41"/>
      <c r="AYO112" s="42"/>
      <c r="AYQ112" s="41"/>
      <c r="AYR112" s="42"/>
      <c r="AYS112" s="66"/>
      <c r="AYT112" s="41"/>
      <c r="AYU112" s="42"/>
      <c r="AYV112" s="66"/>
      <c r="AYW112" s="41"/>
      <c r="AYX112" s="42"/>
      <c r="AYZ112" s="41"/>
      <c r="AZA112" s="42"/>
      <c r="AZB112" s="66"/>
      <c r="AZC112" s="41"/>
      <c r="AZD112" s="42"/>
      <c r="AZE112" s="66"/>
      <c r="AZF112" s="41"/>
      <c r="AZG112" s="42"/>
      <c r="AZI112" s="41"/>
      <c r="AZJ112" s="42"/>
      <c r="AZK112" s="66"/>
      <c r="AZL112" s="41"/>
      <c r="AZM112" s="42"/>
      <c r="AZN112" s="66"/>
      <c r="AZO112" s="41"/>
      <c r="AZP112" s="42"/>
      <c r="AZR112" s="41"/>
      <c r="AZS112" s="42"/>
      <c r="AZT112" s="66"/>
      <c r="AZU112" s="41"/>
      <c r="AZV112" s="42"/>
      <c r="AZW112" s="66"/>
      <c r="AZX112" s="41"/>
      <c r="AZY112" s="42"/>
    </row>
    <row r="113" spans="2:1377" x14ac:dyDescent="0.15">
      <c r="B113" s="41">
        <v>991.85300449736701</v>
      </c>
      <c r="C113" s="42">
        <v>8.9278875293578004</v>
      </c>
      <c r="E113" s="41">
        <v>1027.9854513397099</v>
      </c>
      <c r="F113" s="42">
        <v>9.6118215630967807</v>
      </c>
      <c r="H113" s="41">
        <v>1091.6011184455499</v>
      </c>
      <c r="I113" s="42">
        <v>9.3924335116616895</v>
      </c>
      <c r="J113" s="66"/>
      <c r="K113" s="41">
        <v>1217.9321802500899</v>
      </c>
      <c r="L113" s="42">
        <v>10.3353496160553</v>
      </c>
      <c r="N113" s="41">
        <v>1207.5082995354801</v>
      </c>
      <c r="O113" s="42">
        <v>13.183892463818401</v>
      </c>
      <c r="P113" s="66"/>
      <c r="Q113" s="41">
        <v>1250.4424519699701</v>
      </c>
      <c r="R113" s="42">
        <v>14.1812033818599</v>
      </c>
      <c r="S113" s="66"/>
      <c r="T113" s="41">
        <v>1301.13708440446</v>
      </c>
      <c r="U113" s="42">
        <v>15.396516183565399</v>
      </c>
      <c r="V113" s="66"/>
      <c r="W113" s="41">
        <v>1482.7299859677</v>
      </c>
      <c r="X113" s="42">
        <v>15.3084342127661</v>
      </c>
      <c r="Z113" s="41">
        <v>1531.6743226670801</v>
      </c>
      <c r="AA113" s="42">
        <v>18.74939483971</v>
      </c>
      <c r="AB113" s="66"/>
      <c r="AC113" s="41">
        <v>1582.8493186734599</v>
      </c>
      <c r="AD113" s="42">
        <v>20.067062088397101</v>
      </c>
      <c r="AE113" s="66"/>
      <c r="AF113" s="41">
        <v>1643.0982346798501</v>
      </c>
      <c r="AG113" s="42">
        <v>21.671124626489899</v>
      </c>
      <c r="AH113" s="66"/>
      <c r="AI113" s="41">
        <v>1818.0158843228501</v>
      </c>
      <c r="AJ113" s="42">
        <v>23.9133704954697</v>
      </c>
      <c r="AL113" s="41">
        <v>1864.7887833781599</v>
      </c>
      <c r="AM113" s="42">
        <v>26.323573556990102</v>
      </c>
      <c r="AN113" s="66"/>
      <c r="AO113" s="41">
        <v>1928.0811562952499</v>
      </c>
      <c r="AP113" s="42">
        <v>28.237003277324199</v>
      </c>
      <c r="AQ113" s="66"/>
      <c r="AR113" s="41">
        <v>2002.6519292123601</v>
      </c>
      <c r="AS113" s="42">
        <v>30.569592605893401</v>
      </c>
      <c r="AT113" s="66"/>
      <c r="AU113" s="41">
        <v>2086.7653958321298</v>
      </c>
      <c r="AV113" s="42">
        <v>33.157409709697298</v>
      </c>
      <c r="AX113" s="41">
        <v>2382.1484876890199</v>
      </c>
      <c r="AY113" s="42">
        <v>36.230727357798997</v>
      </c>
      <c r="AZ113" s="66"/>
      <c r="BA113" s="41">
        <v>2448.30443900508</v>
      </c>
      <c r="BB113" s="42">
        <v>38.7640974818842</v>
      </c>
      <c r="BC113" s="66"/>
      <c r="BD113" s="41">
        <v>2539.6887816372</v>
      </c>
      <c r="BE113" s="42">
        <v>41.855571902623502</v>
      </c>
      <c r="BF113" s="66"/>
      <c r="BG113" s="41">
        <v>2642.6517733760602</v>
      </c>
      <c r="BH113" s="42">
        <v>45.295432461110998</v>
      </c>
      <c r="BJ113" s="41">
        <v>3264.8475393551498</v>
      </c>
      <c r="BK113" s="42">
        <v>60.255194337242798</v>
      </c>
      <c r="BL113" s="66"/>
      <c r="BM113" s="41">
        <v>3353.8612096351299</v>
      </c>
      <c r="BN113" s="42">
        <v>64.413995346933007</v>
      </c>
      <c r="BO113" s="66"/>
      <c r="BP113" s="41">
        <v>3476.9607101950901</v>
      </c>
      <c r="BQ113" s="42">
        <v>69.494163042009902</v>
      </c>
      <c r="BR113" s="66"/>
      <c r="BS113" s="41">
        <v>3615.5794872389201</v>
      </c>
      <c r="BT113" s="42">
        <v>75.1734745400381</v>
      </c>
      <c r="BV113" s="41">
        <v>4246.0080512877603</v>
      </c>
      <c r="BW113" s="42">
        <v>90.311710629088296</v>
      </c>
      <c r="BX113" s="66"/>
      <c r="BY113" s="41">
        <v>4334.8698472093001</v>
      </c>
      <c r="BZ113" s="42">
        <v>94.837347929527795</v>
      </c>
      <c r="CA113" s="66"/>
      <c r="CB113" s="41">
        <v>4451.5225231308204</v>
      </c>
      <c r="CC113" s="42">
        <v>101.303371875007</v>
      </c>
      <c r="CD113" s="66"/>
      <c r="CE113" s="41">
        <v>4577.3087190523802</v>
      </c>
      <c r="CF113" s="42">
        <v>108.168387244592</v>
      </c>
      <c r="CG113" s="66"/>
      <c r="CH113" s="41">
        <v>4746.9662308954403</v>
      </c>
      <c r="CI113" s="42">
        <v>116.17426006438799</v>
      </c>
      <c r="CJ113" s="66"/>
      <c r="CK113" s="41">
        <v>4960.57308234622</v>
      </c>
      <c r="CL113" s="42">
        <v>122.024879344723</v>
      </c>
      <c r="CN113" s="41">
        <v>5466.2374564827496</v>
      </c>
      <c r="CO113" s="42">
        <v>129.452919561372</v>
      </c>
      <c r="CP113" s="66"/>
      <c r="CQ113" s="41">
        <v>5571.2525147234801</v>
      </c>
      <c r="CR113" s="42">
        <v>135.37059793898499</v>
      </c>
      <c r="CS113" s="66"/>
      <c r="CT113" s="41">
        <v>5708.4719129642299</v>
      </c>
      <c r="CU113" s="42">
        <v>143.788993253922</v>
      </c>
      <c r="CV113" s="66"/>
      <c r="CW113" s="41">
        <v>5856.2419212049799</v>
      </c>
      <c r="CX113" s="42">
        <v>152.754804186239</v>
      </c>
      <c r="CY113" s="66"/>
      <c r="CZ113" s="41">
        <v>6164.8081724087197</v>
      </c>
      <c r="DA113" s="42">
        <v>146.84412819995899</v>
      </c>
      <c r="DB113" s="66"/>
      <c r="DC113" s="41">
        <v>6277.96899999999</v>
      </c>
      <c r="DD113" s="42">
        <v>170.942247300329</v>
      </c>
      <c r="DF113" s="41">
        <v>6833.1164067472901</v>
      </c>
      <c r="DG113" s="42">
        <v>178.314733667474</v>
      </c>
      <c r="DH113" s="66"/>
      <c r="DI113" s="41">
        <v>6954.8502139849097</v>
      </c>
      <c r="DJ113" s="42">
        <v>185.803161682998</v>
      </c>
      <c r="DK113" s="66"/>
      <c r="DL113" s="41">
        <v>7113.2018212225103</v>
      </c>
      <c r="DM113" s="42">
        <v>196.432231069153</v>
      </c>
      <c r="DN113" s="66"/>
      <c r="DO113" s="41">
        <v>7404.3727501729099</v>
      </c>
      <c r="DP113" s="42">
        <v>186.90274442483101</v>
      </c>
      <c r="DQ113" s="66"/>
      <c r="DR113" s="41">
        <v>7481.6320356976903</v>
      </c>
      <c r="DS113" s="42">
        <v>221.05266419449299</v>
      </c>
      <c r="DT113" s="66"/>
      <c r="DU113" s="41">
        <v>7769.0090696020598</v>
      </c>
      <c r="DV113" s="42">
        <v>230.88777354365399</v>
      </c>
      <c r="DX113" s="41">
        <v>8291.8472393984302</v>
      </c>
      <c r="DY113" s="42">
        <v>240.44571228746599</v>
      </c>
      <c r="DZ113" s="66"/>
      <c r="EA113" s="41">
        <v>8400.46511939843</v>
      </c>
      <c r="EB113" s="42">
        <v>250.51314218265901</v>
      </c>
      <c r="EC113" s="66"/>
      <c r="ED113" s="41">
        <v>8590.7320923105308</v>
      </c>
      <c r="EE113" s="42">
        <v>264.79215277860197</v>
      </c>
      <c r="EF113" s="66"/>
      <c r="EG113" s="41">
        <v>8941.1173839589301</v>
      </c>
      <c r="EH113" s="42">
        <v>251.88969634165599</v>
      </c>
      <c r="EI113" s="66"/>
      <c r="EJ113" s="41">
        <v>9074.69417104682</v>
      </c>
      <c r="EK113" s="42">
        <v>297.948932273754</v>
      </c>
      <c r="EL113" s="66"/>
      <c r="EM113" s="41">
        <v>9378.6832977691793</v>
      </c>
      <c r="EN113" s="42">
        <v>311.22255433611599</v>
      </c>
      <c r="EP113" s="41">
        <v>2330.26822821308</v>
      </c>
      <c r="EQ113" s="42">
        <v>17.3621209737057</v>
      </c>
      <c r="ER113" s="66"/>
      <c r="ES113" s="41">
        <v>2407.3836750554201</v>
      </c>
      <c r="ET113" s="42">
        <v>18.545892389118301</v>
      </c>
      <c r="EU113" s="66"/>
      <c r="EV113" s="41">
        <v>2500.1941618977498</v>
      </c>
      <c r="EW113" s="42">
        <v>19.989012446614201</v>
      </c>
      <c r="EX113" s="66"/>
      <c r="EY113" s="41">
        <v>2755.2379999999998</v>
      </c>
      <c r="EZ113" s="42">
        <v>21.863638930242399</v>
      </c>
      <c r="FB113" s="41">
        <v>2819.8865281919698</v>
      </c>
      <c r="FC113" s="42">
        <v>25.656527988569898</v>
      </c>
      <c r="FD113" s="66"/>
      <c r="FE113" s="41">
        <v>2910.63418062646</v>
      </c>
      <c r="FF113" s="42">
        <v>27.385661339919402</v>
      </c>
      <c r="FG113" s="66"/>
      <c r="FH113" s="41">
        <v>3019.7823130609399</v>
      </c>
      <c r="FI113" s="42">
        <v>29.494635753184401</v>
      </c>
      <c r="FJ113" s="66"/>
      <c r="FK113" s="41">
        <v>3335.3191098116599</v>
      </c>
      <c r="FL113" s="42">
        <v>32.418356736505302</v>
      </c>
      <c r="FN113" s="41">
        <v>3534.6471835288598</v>
      </c>
      <c r="FO113" s="42">
        <v>36.557300978617597</v>
      </c>
      <c r="FP113" s="66"/>
      <c r="FQ113" s="41">
        <v>3640.4661795352399</v>
      </c>
      <c r="FR113" s="42">
        <v>38.840506545704599</v>
      </c>
      <c r="FS113" s="66"/>
      <c r="FT113" s="41">
        <v>3767.5190955416201</v>
      </c>
      <c r="FU113" s="42">
        <v>41.622190575427297</v>
      </c>
      <c r="FV113" s="66"/>
      <c r="FW113" s="41">
        <v>4131.2829275088998</v>
      </c>
      <c r="FX113" s="42">
        <v>45.671270089958902</v>
      </c>
      <c r="FZ113" s="41">
        <v>4316.0206271863499</v>
      </c>
      <c r="GA113" s="42">
        <v>51.2997645436526</v>
      </c>
      <c r="GB113" s="66"/>
      <c r="GC113" s="41">
        <v>4447.61800010344</v>
      </c>
      <c r="GD113" s="42">
        <v>54.621732977726403</v>
      </c>
      <c r="GE113" s="66"/>
      <c r="GF113" s="41">
        <v>4677.1860917718404</v>
      </c>
      <c r="GG113" s="42">
        <v>52.788926100554797</v>
      </c>
      <c r="GH113" s="66"/>
      <c r="GI113" s="41">
        <v>4785.3816459376403</v>
      </c>
      <c r="GJ113" s="42">
        <v>63.159902207249601</v>
      </c>
      <c r="GL113" s="41">
        <v>5466.1293430256701</v>
      </c>
      <c r="GM113" s="42">
        <v>70.6815987535483</v>
      </c>
      <c r="GN113" s="66"/>
      <c r="GO113" s="41">
        <v>5614.2512943417396</v>
      </c>
      <c r="GP113" s="42">
        <v>75.081943534634803</v>
      </c>
      <c r="GQ113" s="66"/>
      <c r="GR113" s="41">
        <v>5805.8416369738597</v>
      </c>
      <c r="GS113" s="42">
        <v>80.453316634835602</v>
      </c>
      <c r="GT113" s="66"/>
      <c r="GU113" s="41">
        <v>6023.4841908932804</v>
      </c>
      <c r="GV113" s="42">
        <v>86.419037998653906</v>
      </c>
      <c r="GX113" s="41">
        <v>7470.1273149489798</v>
      </c>
      <c r="GY113" s="42">
        <v>117.605077720735</v>
      </c>
      <c r="GZ113" s="66"/>
      <c r="HA113" s="41">
        <v>7668.4289852289503</v>
      </c>
      <c r="HB113" s="42">
        <v>124.833851960098</v>
      </c>
      <c r="HC113" s="66"/>
      <c r="HD113" s="41">
        <v>7925.1364857889002</v>
      </c>
      <c r="HE113" s="42">
        <v>133.66676428375601</v>
      </c>
      <c r="HF113" s="66"/>
      <c r="HG113" s="41">
        <v>8346.7637111644999</v>
      </c>
      <c r="HH113" s="42">
        <v>129.13049186344901</v>
      </c>
      <c r="HJ113" s="41">
        <v>9679.97215010322</v>
      </c>
      <c r="HK113" s="42">
        <v>176.86800575575401</v>
      </c>
      <c r="HL113" s="66"/>
      <c r="HM113" s="41">
        <v>9870.4459460247508</v>
      </c>
      <c r="HN113" s="42">
        <v>184.72064307935901</v>
      </c>
      <c r="HO113" s="66"/>
      <c r="HP113" s="41">
        <v>10128.382621946301</v>
      </c>
      <c r="HQ113" s="42">
        <v>195.98403905919301</v>
      </c>
      <c r="HR113" s="66"/>
      <c r="HS113" s="41">
        <v>10407.0808178678</v>
      </c>
      <c r="HT113" s="42">
        <v>207.92311600280701</v>
      </c>
      <c r="HU113" s="66"/>
      <c r="HV113" s="41">
        <v>10928.4147852401</v>
      </c>
      <c r="HW113" s="42">
        <v>199.583638485346</v>
      </c>
      <c r="HX113" s="66"/>
      <c r="HY113" s="41">
        <v>11154.641</v>
      </c>
      <c r="HZ113" s="42">
        <v>237.35635013793899</v>
      </c>
      <c r="IB113" s="41">
        <v>12291.9602814843</v>
      </c>
      <c r="IC113" s="42">
        <v>254.03532051201901</v>
      </c>
      <c r="ID113" s="66"/>
      <c r="IE113" s="41">
        <v>12511.288839725001</v>
      </c>
      <c r="IF113" s="42">
        <v>264.309509545477</v>
      </c>
      <c r="IG113" s="66"/>
      <c r="IH113" s="41">
        <v>12807.452737965799</v>
      </c>
      <c r="II113" s="42">
        <v>278.975029296809</v>
      </c>
      <c r="IJ113" s="66"/>
      <c r="IK113" s="41">
        <v>13127.2487462065</v>
      </c>
      <c r="IL113" s="42">
        <v>294.57253426097299</v>
      </c>
      <c r="IM113" s="66"/>
      <c r="IN113" s="41">
        <v>13532.212922688001</v>
      </c>
      <c r="IO113" s="42">
        <v>312.78604093675699</v>
      </c>
      <c r="IP113" s="66"/>
      <c r="IQ113" s="41">
        <v>13958.812</v>
      </c>
      <c r="IR113" s="42">
        <v>333.17296783374297</v>
      </c>
      <c r="IT113" s="41">
        <v>15203.2793608994</v>
      </c>
      <c r="IU113" s="42">
        <v>350.50254374832701</v>
      </c>
      <c r="IV113" s="66"/>
      <c r="IW113" s="41">
        <v>15452.028168137</v>
      </c>
      <c r="IX113" s="42">
        <v>363.50852946056</v>
      </c>
      <c r="IY113" s="66"/>
      <c r="IZ113" s="41">
        <v>15786.9847753746</v>
      </c>
      <c r="JA113" s="42">
        <v>382.02699298613197</v>
      </c>
      <c r="JB113" s="66"/>
      <c r="JC113" s="41">
        <v>16148.444082612201</v>
      </c>
      <c r="JD113" s="42">
        <v>401.75276142447501</v>
      </c>
      <c r="JE113" s="66"/>
      <c r="JF113" s="41">
        <v>16573.794989849801</v>
      </c>
      <c r="JG113" s="42">
        <v>424.84246316256002</v>
      </c>
      <c r="JH113" s="66"/>
      <c r="JI113" s="41">
        <v>17352.601247750601</v>
      </c>
      <c r="JJ113" s="42">
        <v>405.63622324573998</v>
      </c>
      <c r="JL113" s="41">
        <v>18402.204725665601</v>
      </c>
      <c r="JM113" s="42">
        <v>472.65623585364699</v>
      </c>
      <c r="JN113" s="66"/>
      <c r="JO113" s="41">
        <v>18663.240605665502</v>
      </c>
      <c r="JP113" s="42">
        <v>490.159572979421</v>
      </c>
      <c r="JQ113" s="66"/>
      <c r="JR113" s="41">
        <v>19065.433578577598</v>
      </c>
      <c r="JS113" s="42">
        <v>515.03980797788199</v>
      </c>
      <c r="JT113" s="66"/>
      <c r="JU113" s="41">
        <v>19499.429791489802</v>
      </c>
      <c r="JV113" s="42">
        <v>541.57862354716099</v>
      </c>
      <c r="JW113" s="66"/>
      <c r="JX113" s="41">
        <v>20051.451657313999</v>
      </c>
      <c r="JY113" s="42">
        <v>572.707400295345</v>
      </c>
      <c r="JZ113" s="66"/>
      <c r="KA113" s="41">
        <v>20946.6237876987</v>
      </c>
      <c r="KB113" s="42">
        <v>546.76946345625004</v>
      </c>
      <c r="KD113" s="41">
        <v>4295.9067657084697</v>
      </c>
      <c r="KE113" s="42">
        <v>51.215327949016299</v>
      </c>
      <c r="KF113" s="66"/>
      <c r="KG113" s="41">
        <v>4433.7301620650996</v>
      </c>
      <c r="KH113" s="42">
        <v>48.344150244173001</v>
      </c>
      <c r="KI113" s="66"/>
      <c r="KJ113" s="41">
        <v>4466.2423260246896</v>
      </c>
      <c r="KK113" s="42">
        <v>55.532184473534201</v>
      </c>
      <c r="KL113" s="66"/>
      <c r="KM113" s="41">
        <v>4972.9806364410097</v>
      </c>
      <c r="KN113" s="42">
        <v>49.202787639966303</v>
      </c>
      <c r="KP113" s="41">
        <v>5189.5269240887801</v>
      </c>
      <c r="KQ113" s="42">
        <v>74.267474532460795</v>
      </c>
      <c r="KR113" s="66"/>
      <c r="KS113" s="41">
        <v>5280.3347062798202</v>
      </c>
      <c r="KT113" s="42">
        <v>77.033448884346299</v>
      </c>
      <c r="KU113" s="66"/>
      <c r="KV113" s="41">
        <v>5465.9793118094403</v>
      </c>
      <c r="KW113" s="42">
        <v>73.078633466365503</v>
      </c>
      <c r="KX113" s="66"/>
      <c r="KY113" s="41">
        <v>6016.81260775601</v>
      </c>
      <c r="KZ113" s="42">
        <v>71.370902478046204</v>
      </c>
      <c r="LB113" s="41">
        <v>6484.0489686410001</v>
      </c>
      <c r="LC113" s="42">
        <v>105.898107099218</v>
      </c>
      <c r="LD113" s="66"/>
      <c r="LE113" s="41">
        <v>6678.9439666583603</v>
      </c>
      <c r="LF113" s="42">
        <v>99.617276451794694</v>
      </c>
      <c r="LG113" s="66"/>
      <c r="LH113" s="41">
        <v>6810.1626122241796</v>
      </c>
      <c r="LI113" s="42">
        <v>103.700265279372</v>
      </c>
      <c r="LJ113" s="66"/>
      <c r="LK113" s="41">
        <v>7352.2252599999902</v>
      </c>
      <c r="LL113" s="42">
        <v>112.409269733546</v>
      </c>
      <c r="LN113" s="41">
        <v>7923.7784989416296</v>
      </c>
      <c r="LO113" s="42">
        <v>147.42450062067101</v>
      </c>
      <c r="LP113" s="66"/>
      <c r="LQ113" s="41">
        <v>8055.2659845670196</v>
      </c>
      <c r="LR113" s="42">
        <v>152.62952794889699</v>
      </c>
      <c r="LS113" s="66"/>
      <c r="LT113" s="41">
        <v>8328.1170638612093</v>
      </c>
      <c r="LU113" s="42">
        <v>144.49253421784499</v>
      </c>
      <c r="LV113" s="66"/>
      <c r="LW113" s="41">
        <v>8513.9511382157798</v>
      </c>
      <c r="LX113" s="42">
        <v>151.03136555161001</v>
      </c>
      <c r="LZ113" s="41">
        <v>10009.002822795401</v>
      </c>
      <c r="MA113" s="42">
        <v>204.751330454552</v>
      </c>
      <c r="MB113" s="66"/>
      <c r="MC113" s="41">
        <v>10157.9723989799</v>
      </c>
      <c r="MD113" s="42">
        <v>211.52574403910299</v>
      </c>
      <c r="ME113" s="66"/>
      <c r="MF113" s="41">
        <v>10349.548327348801</v>
      </c>
      <c r="MG113" s="42">
        <v>219.86625601031901</v>
      </c>
      <c r="MH113" s="66"/>
      <c r="MI113" s="41">
        <v>10717.4231</v>
      </c>
      <c r="MJ113" s="42">
        <v>208.68124882450601</v>
      </c>
      <c r="ML113" s="41">
        <v>13667.7154819636</v>
      </c>
      <c r="MM113" s="42">
        <v>338.559013817753</v>
      </c>
      <c r="MN113" s="66"/>
      <c r="MO113" s="41">
        <v>13867.066745215499</v>
      </c>
      <c r="MP113" s="42">
        <v>349.53992366614102</v>
      </c>
      <c r="MQ113" s="66"/>
      <c r="MR113" s="41">
        <v>14123.6296557195</v>
      </c>
      <c r="MS113" s="42">
        <v>363.06353566879301</v>
      </c>
      <c r="MT113" s="66"/>
      <c r="MU113" s="41">
        <v>14618.947099999999</v>
      </c>
      <c r="MV113" s="42">
        <v>344.29869150457898</v>
      </c>
      <c r="MX113" s="41">
        <v>17768.9547830792</v>
      </c>
      <c r="MY113" s="42">
        <v>513.15571183111194</v>
      </c>
      <c r="MZ113" s="66"/>
      <c r="NA113" s="41">
        <v>18196.463222068702</v>
      </c>
      <c r="NB113" s="42">
        <v>477.585171892044</v>
      </c>
      <c r="NC113" s="66"/>
      <c r="ND113" s="41">
        <v>18464.179129157201</v>
      </c>
      <c r="NE113" s="42">
        <v>492.84117958719298</v>
      </c>
      <c r="NF113" s="66"/>
      <c r="NG113" s="41">
        <v>18753.503463445901</v>
      </c>
      <c r="NH113" s="42">
        <v>509.27831020517198</v>
      </c>
      <c r="NI113" s="66"/>
      <c r="NJ113" s="41">
        <v>19115.775735223098</v>
      </c>
      <c r="NK113" s="42">
        <v>529.08780588369098</v>
      </c>
      <c r="NL113" s="66"/>
      <c r="NM113" s="41">
        <v>19524.403679999999</v>
      </c>
      <c r="NN113" s="42">
        <v>551.34309977479995</v>
      </c>
      <c r="NP113" s="41">
        <v>22463.139045838499</v>
      </c>
      <c r="NQ113" s="42">
        <v>739.15907302791402</v>
      </c>
      <c r="NR113" s="66"/>
      <c r="NS113" s="41">
        <v>22682.3746432552</v>
      </c>
      <c r="NT113" s="42">
        <v>755.16953814880196</v>
      </c>
      <c r="NU113" s="66"/>
      <c r="NV113" s="41">
        <v>22979.2889166719</v>
      </c>
      <c r="NW113" s="42">
        <v>776.902380381792</v>
      </c>
      <c r="NX113" s="66"/>
      <c r="NY113" s="41">
        <v>23299.971344088601</v>
      </c>
      <c r="NZ113" s="42">
        <v>800.31204916818695</v>
      </c>
      <c r="OA113" s="66"/>
      <c r="OB113" s="41">
        <v>24030.247083176499</v>
      </c>
      <c r="OC113" s="42">
        <v>754.04549172405405</v>
      </c>
      <c r="OD113" s="66"/>
      <c r="OE113" s="41">
        <v>24472.641500000002</v>
      </c>
      <c r="OF113" s="42">
        <v>782.59347664708798</v>
      </c>
      <c r="OH113" s="41">
        <v>27686.279546868001</v>
      </c>
      <c r="OI113" s="42">
        <v>1022.2653895680201</v>
      </c>
      <c r="OJ113" s="66"/>
      <c r="OK113" s="41">
        <v>27934.420023381899</v>
      </c>
      <c r="OL113" s="42">
        <v>1042.5526770910101</v>
      </c>
      <c r="OM113" s="66"/>
      <c r="ON113" s="41">
        <v>28269.621819895699</v>
      </c>
      <c r="OO113" s="42">
        <v>1070.10292997488</v>
      </c>
      <c r="OP113" s="66"/>
      <c r="OQ113" s="41">
        <v>29010.813474147501</v>
      </c>
      <c r="OR113" s="42">
        <v>1000.75309016654</v>
      </c>
      <c r="OS113" s="66"/>
      <c r="OT113" s="41">
        <v>29450.9493197337</v>
      </c>
      <c r="OU113" s="42">
        <v>1032.8894981266801</v>
      </c>
      <c r="OV113" s="66"/>
      <c r="OW113" s="41">
        <v>29980.273799999999</v>
      </c>
      <c r="OX113" s="42">
        <v>1069.8714241955799</v>
      </c>
      <c r="OZ113" s="41">
        <v>33899.959180861602</v>
      </c>
      <c r="PA113" s="42">
        <v>1251.3294677224701</v>
      </c>
      <c r="PB113" s="66"/>
      <c r="PC113" s="41">
        <v>33742.505451753103</v>
      </c>
      <c r="PD113" s="42">
        <v>1402.28733128564</v>
      </c>
      <c r="PE113" s="66"/>
      <c r="PF113" s="41">
        <v>34144.9681473741</v>
      </c>
      <c r="PG113" s="42">
        <v>1439.1835165026901</v>
      </c>
      <c r="PH113" s="66"/>
      <c r="PI113" s="41">
        <v>35037.0813667615</v>
      </c>
      <c r="PJ113" s="42">
        <v>1345.5740015845699</v>
      </c>
      <c r="PK113" s="66"/>
      <c r="PL113" s="41">
        <v>35603.101088661599</v>
      </c>
      <c r="PM113" s="42">
        <v>1389.6766877032201</v>
      </c>
      <c r="PN113" s="66"/>
      <c r="PO113" s="41">
        <v>36201.104200000002</v>
      </c>
      <c r="PP113" s="42">
        <v>1438.0721009374199</v>
      </c>
      <c r="PR113" s="41">
        <v>735.65521596503197</v>
      </c>
      <c r="PS113" s="42">
        <v>6.65588025643103</v>
      </c>
      <c r="PT113" s="66"/>
      <c r="PU113" s="41">
        <v>747.78304659656305</v>
      </c>
      <c r="PV113" s="42">
        <v>8.0443937076790899</v>
      </c>
      <c r="PW113" s="66"/>
      <c r="PX113" s="41">
        <v>779.09869343890205</v>
      </c>
      <c r="PY113" s="42">
        <v>8.82290355303223</v>
      </c>
      <c r="PZ113" s="66"/>
      <c r="QA113" s="41">
        <v>894.90410000000099</v>
      </c>
      <c r="QB113" s="42">
        <v>8.78793704215445</v>
      </c>
      <c r="QD113" s="41">
        <v>881.29801380418303</v>
      </c>
      <c r="QE113" s="42">
        <v>10.9239517612036</v>
      </c>
      <c r="QF113" s="66"/>
      <c r="QG113" s="41">
        <v>913.36088623867499</v>
      </c>
      <c r="QH113" s="42">
        <v>11.8555698615833</v>
      </c>
      <c r="QI113" s="66"/>
      <c r="QJ113" s="41">
        <v>950.76503867316706</v>
      </c>
      <c r="QK113" s="42">
        <v>12.9900160865977</v>
      </c>
      <c r="QL113" s="66"/>
      <c r="QM113" s="41">
        <v>1093.7876000000001</v>
      </c>
      <c r="QN113" s="42">
        <v>12.998218144181701</v>
      </c>
      <c r="QP113" s="41">
        <v>1126.8115904947199</v>
      </c>
      <c r="QQ113" s="42">
        <v>15.4986774355104</v>
      </c>
      <c r="QR113" s="66"/>
      <c r="QS113" s="41">
        <v>1165.5622665011099</v>
      </c>
      <c r="QT113" s="42">
        <v>16.730173822676299</v>
      </c>
      <c r="QU113" s="66"/>
      <c r="QV113" s="41">
        <v>1236.1212257151501</v>
      </c>
      <c r="QW113" s="42">
        <v>16.391809708038199</v>
      </c>
      <c r="QX113" s="66"/>
      <c r="QY113" s="41">
        <v>1345.67793671406</v>
      </c>
      <c r="QZ113" s="42">
        <v>20.2421769046334</v>
      </c>
      <c r="RB113" s="41">
        <v>1369.2072146165201</v>
      </c>
      <c r="RC113" s="42">
        <v>21.7724077851949</v>
      </c>
      <c r="RD113" s="66"/>
      <c r="RE113" s="41">
        <v>1416.96918753362</v>
      </c>
      <c r="RF113" s="42">
        <v>23.557506404189098</v>
      </c>
      <c r="RG113" s="66"/>
      <c r="RH113" s="41">
        <v>1472.5535604507199</v>
      </c>
      <c r="RI113" s="42">
        <v>25.732509494868701</v>
      </c>
      <c r="RJ113" s="66"/>
      <c r="RK113" s="41">
        <v>1534.93939583213</v>
      </c>
      <c r="RL113" s="42">
        <v>28.1503432300083</v>
      </c>
      <c r="RN113" s="41">
        <v>1758.95007662169</v>
      </c>
      <c r="RO113" s="42">
        <v>29.927659948750701</v>
      </c>
      <c r="RP113" s="66"/>
      <c r="RQ113" s="41">
        <v>1806.4695479377499</v>
      </c>
      <c r="RR113" s="42">
        <v>32.290704942254301</v>
      </c>
      <c r="RS113" s="66"/>
      <c r="RT113" s="41">
        <v>1914.02581372842</v>
      </c>
      <c r="RU113" s="42">
        <v>31.630039300763698</v>
      </c>
      <c r="RV113" s="66"/>
      <c r="RW113" s="41">
        <v>1951.95768230872</v>
      </c>
      <c r="RX113" s="42">
        <v>38.386054807967</v>
      </c>
      <c r="RZ113" s="41">
        <v>2415.2552642363898</v>
      </c>
      <c r="SA113" s="42">
        <v>49.742684842754002</v>
      </c>
      <c r="SB113" s="66"/>
      <c r="SC113" s="41">
        <v>2527.8165751883098</v>
      </c>
      <c r="SD113" s="42">
        <v>48.213528777585502</v>
      </c>
      <c r="SE113" s="66"/>
      <c r="SF113" s="41">
        <v>2572.1415550763199</v>
      </c>
      <c r="SG113" s="42">
        <v>58.352542446487902</v>
      </c>
      <c r="SH113" s="66"/>
      <c r="SI113" s="41">
        <v>2675.99</v>
      </c>
      <c r="SJ113" s="42">
        <v>63.652528036077499</v>
      </c>
      <c r="SL113" s="41">
        <v>3149.78451152466</v>
      </c>
      <c r="SM113" s="42">
        <v>74.252288984245794</v>
      </c>
      <c r="SN113" s="66"/>
      <c r="SO113" s="41">
        <v>3215.5429474461898</v>
      </c>
      <c r="SP113" s="42">
        <v>78.477259775991101</v>
      </c>
      <c r="SQ113" s="66"/>
      <c r="SR113" s="41">
        <v>3300.0721033677301</v>
      </c>
      <c r="SS113" s="42">
        <v>84.492325477881394</v>
      </c>
      <c r="ST113" s="66"/>
      <c r="SU113" s="41">
        <v>3391.09093928928</v>
      </c>
      <c r="SV113" s="42">
        <v>90.888521524625503</v>
      </c>
      <c r="SW113" s="66"/>
      <c r="SX113" s="41">
        <v>3519.4146911323501</v>
      </c>
      <c r="SY113" s="42">
        <v>98.357380889706306</v>
      </c>
      <c r="SZ113" s="66"/>
      <c r="TA113" s="41">
        <v>3686.12</v>
      </c>
      <c r="TB113" s="42">
        <v>103.611787117283</v>
      </c>
      <c r="TD113" s="41">
        <v>4090.48333148242</v>
      </c>
      <c r="TE113" s="42">
        <v>106.162256069229</v>
      </c>
      <c r="TF113" s="66"/>
      <c r="TG113" s="41">
        <v>4169.5071097231703</v>
      </c>
      <c r="TH113" s="42">
        <v>111.683425313764</v>
      </c>
      <c r="TI113" s="66"/>
      <c r="TJ113" s="41">
        <v>4270.5875479639199</v>
      </c>
      <c r="TK113" s="42">
        <v>119.51380684465801</v>
      </c>
      <c r="TL113" s="66"/>
      <c r="TM113" s="41">
        <v>4379.2442762046703</v>
      </c>
      <c r="TN113" s="42">
        <v>127.86456536995701</v>
      </c>
      <c r="TO113" s="66"/>
      <c r="TP113" s="41">
        <v>4533.1919726861697</v>
      </c>
      <c r="TQ113" s="42">
        <v>137.64197608439099</v>
      </c>
      <c r="TR113" s="66"/>
      <c r="TS113" s="41">
        <v>4701.7089999999898</v>
      </c>
      <c r="TT113" s="42">
        <v>144.55662889054801</v>
      </c>
      <c r="TV113" s="41">
        <v>5147.2954159168703</v>
      </c>
      <c r="TW113" s="42">
        <v>145.92545941468799</v>
      </c>
      <c r="TX113" s="66"/>
      <c r="TY113" s="41">
        <v>5240.1500231544796</v>
      </c>
      <c r="TZ113" s="42">
        <v>152.90945477706899</v>
      </c>
      <c r="UA113" s="66"/>
      <c r="UB113" s="41">
        <v>5358.3472303920598</v>
      </c>
      <c r="UC113" s="42">
        <v>162.794870441867</v>
      </c>
      <c r="UD113" s="66"/>
      <c r="UE113" s="41">
        <v>5485.2073376296803</v>
      </c>
      <c r="UF113" s="42">
        <v>173.35185797846901</v>
      </c>
      <c r="UG113" s="66"/>
      <c r="UH113" s="41">
        <v>5631.6510448672798</v>
      </c>
      <c r="UI113" s="42">
        <v>185.734331487562</v>
      </c>
      <c r="UJ113" s="66"/>
      <c r="UK113" s="41">
        <v>5860.4060696020797</v>
      </c>
      <c r="UL113" s="42">
        <v>194.56058338475901</v>
      </c>
      <c r="UN113" s="41">
        <v>6255.6296621449901</v>
      </c>
      <c r="UO113" s="42">
        <v>196.75185188426599</v>
      </c>
      <c r="UP113" s="66"/>
      <c r="UQ113" s="41">
        <v>6329.5925021449902</v>
      </c>
      <c r="UR113" s="42">
        <v>206.13682384872999</v>
      </c>
      <c r="US113" s="66"/>
      <c r="UT113" s="41">
        <v>6471.6741950570904</v>
      </c>
      <c r="UU113" s="42">
        <v>219.41545152713701</v>
      </c>
      <c r="UV113" s="66"/>
      <c r="UW113" s="41">
        <v>6624.1513679691898</v>
      </c>
      <c r="UX113" s="42">
        <v>233.612280514735</v>
      </c>
      <c r="UY113" s="66"/>
      <c r="UZ113" s="41">
        <v>6841.4845937933796</v>
      </c>
      <c r="VA113" s="42">
        <v>250.29990469359501</v>
      </c>
      <c r="VB113" s="66"/>
      <c r="VC113" s="41">
        <v>7075.12429776919</v>
      </c>
      <c r="VD113" s="42">
        <v>262.20738877518301</v>
      </c>
      <c r="VF113" s="41">
        <v>1788.49989872679</v>
      </c>
      <c r="VG113" s="42">
        <v>14.3135733898207</v>
      </c>
      <c r="VH113" s="66"/>
      <c r="VI113" s="41">
        <v>1846.97886556913</v>
      </c>
      <c r="VJ113" s="42">
        <v>15.408965893786201</v>
      </c>
      <c r="VK113" s="66"/>
      <c r="VL113" s="41">
        <v>1950.48066083308</v>
      </c>
      <c r="VM113" s="42">
        <v>15.061095111715501</v>
      </c>
      <c r="VN113" s="66"/>
      <c r="VO113" s="41">
        <v>2154.3241713451898</v>
      </c>
      <c r="VP113" s="42">
        <v>16.571359601494802</v>
      </c>
      <c r="VR113" s="41">
        <v>2167.4659567293702</v>
      </c>
      <c r="VS113" s="42">
        <v>21.134290755656401</v>
      </c>
      <c r="VT113" s="66"/>
      <c r="VU113" s="41">
        <v>2236.4710491638598</v>
      </c>
      <c r="VV113" s="42">
        <v>22.731625210972702</v>
      </c>
      <c r="VW113" s="66"/>
      <c r="VX113" s="41">
        <v>2319.03822159836</v>
      </c>
      <c r="VY113" s="42">
        <v>24.678497203751199</v>
      </c>
      <c r="VZ113" s="66"/>
      <c r="WA113" s="41">
        <v>2611.42317280715</v>
      </c>
      <c r="WB113" s="42">
        <v>24.5420481852852</v>
      </c>
      <c r="WD113" s="41">
        <v>2724.9217191841499</v>
      </c>
      <c r="WE113" s="42">
        <v>30.052889373882898</v>
      </c>
      <c r="WF113" s="66"/>
      <c r="WG113" s="41">
        <v>2805.8920751905298</v>
      </c>
      <c r="WH113" s="42">
        <v>32.163220632554399</v>
      </c>
      <c r="WI113" s="66"/>
      <c r="WJ113" s="41">
        <v>2902.56675119692</v>
      </c>
      <c r="WK113" s="42">
        <v>34.732743435526601</v>
      </c>
      <c r="WL113" s="66"/>
      <c r="WM113" s="41">
        <v>3186.6070322913301</v>
      </c>
      <c r="WN113" s="42">
        <v>38.324535940651003</v>
      </c>
      <c r="WP113" s="41">
        <v>3324.8574896630698</v>
      </c>
      <c r="WQ113" s="42">
        <v>42.193212468937404</v>
      </c>
      <c r="WR113" s="66"/>
      <c r="WS113" s="41">
        <v>3425.3940625801702</v>
      </c>
      <c r="WT113" s="42">
        <v>45.257769382319601</v>
      </c>
      <c r="WU113" s="66"/>
      <c r="WV113" s="41">
        <v>3545.4970354972602</v>
      </c>
      <c r="WW113" s="42">
        <v>48.994375244964402</v>
      </c>
      <c r="WX113" s="66"/>
      <c r="WY113" s="41">
        <v>3681.7243958321201</v>
      </c>
      <c r="WZ113" s="42">
        <v>53.139984344754303</v>
      </c>
      <c r="XB113" s="41">
        <v>4219.7325208910097</v>
      </c>
      <c r="XC113" s="42">
        <v>58.070019803742099</v>
      </c>
      <c r="XD113" s="66"/>
      <c r="XE113" s="41">
        <v>4330.5815122070699</v>
      </c>
      <c r="XF113" s="42">
        <v>62.1286229844236</v>
      </c>
      <c r="XG113" s="66"/>
      <c r="XH113" s="41">
        <v>4476.60449483919</v>
      </c>
      <c r="XI113" s="42">
        <v>67.080699638164305</v>
      </c>
      <c r="XJ113" s="66"/>
      <c r="XK113" s="41">
        <v>4642.1002374713198</v>
      </c>
      <c r="XL113" s="42">
        <v>72.5917034210797</v>
      </c>
      <c r="XN113" s="41">
        <v>5770.9427647114398</v>
      </c>
      <c r="XO113" s="42">
        <v>96.571435353125693</v>
      </c>
      <c r="XP113" s="66"/>
      <c r="XQ113" s="41">
        <v>5919.54715499143</v>
      </c>
      <c r="XR113" s="42">
        <v>103.23406461947</v>
      </c>
      <c r="XS113" s="66"/>
      <c r="XT113" s="41">
        <v>6115.49817555138</v>
      </c>
      <c r="XU113" s="42">
        <v>111.371698863888</v>
      </c>
      <c r="XV113" s="66"/>
      <c r="XW113" s="41">
        <v>6337.4911235161298</v>
      </c>
      <c r="XX113" s="42">
        <v>120.470757032557</v>
      </c>
      <c r="XZ113" s="41">
        <v>7487.5250705770304</v>
      </c>
      <c r="YA113" s="42">
        <v>144.73771623577699</v>
      </c>
      <c r="YB113" s="66"/>
      <c r="YC113" s="41">
        <v>7631.7921464985702</v>
      </c>
      <c r="YD113" s="42">
        <v>151.98695510258</v>
      </c>
      <c r="YE113" s="66"/>
      <c r="YF113" s="41">
        <v>7825.48178242009</v>
      </c>
      <c r="YG113" s="42">
        <v>162.34605811924101</v>
      </c>
      <c r="YH113" s="66"/>
      <c r="YI113" s="41">
        <v>8034.6452583416403</v>
      </c>
      <c r="YJ113" s="42">
        <v>173.34547531199499</v>
      </c>
      <c r="YK113" s="66"/>
      <c r="YL113" s="41">
        <v>8303.4272501847099</v>
      </c>
      <c r="YM113" s="42">
        <v>186.17109613015401</v>
      </c>
      <c r="YN113" s="66"/>
      <c r="YO113" s="41">
        <v>8605.7420000000002</v>
      </c>
      <c r="YP113" s="42">
        <v>200.51013060956399</v>
      </c>
      <c r="YR113" s="41">
        <v>9540.4520314836791</v>
      </c>
      <c r="YS113" s="42">
        <v>207.44017393301701</v>
      </c>
      <c r="YT113" s="66"/>
      <c r="YU113" s="41">
        <v>9707.7980297244194</v>
      </c>
      <c r="YV113" s="42">
        <v>216.91877970898301</v>
      </c>
      <c r="YW113" s="66"/>
      <c r="YX113" s="41">
        <v>9931.6840079651702</v>
      </c>
      <c r="YY113" s="42">
        <v>230.40529241680599</v>
      </c>
      <c r="YZ113" s="66"/>
      <c r="ZA113" s="41">
        <v>10173.253456205901</v>
      </c>
      <c r="ZB113" s="42">
        <v>244.77013629765901</v>
      </c>
      <c r="ZC113" s="66"/>
      <c r="ZD113" s="41">
        <v>10658.314798243</v>
      </c>
      <c r="ZE113" s="42">
        <v>235.344337090588</v>
      </c>
      <c r="ZF113" s="66"/>
      <c r="ZG113" s="41">
        <v>10806.2975948356</v>
      </c>
      <c r="ZH113" s="42">
        <v>280.37707643980002</v>
      </c>
      <c r="ZJ113" s="41">
        <v>11831.6373792386</v>
      </c>
      <c r="ZK113" s="42">
        <v>285.70767216853699</v>
      </c>
      <c r="ZL113" s="66"/>
      <c r="ZM113" s="41">
        <v>12022.6277864762</v>
      </c>
      <c r="ZN113" s="42">
        <v>297.70169235594898</v>
      </c>
      <c r="ZO113" s="66"/>
      <c r="ZP113" s="41">
        <v>12277.275593713801</v>
      </c>
      <c r="ZQ113" s="42">
        <v>314.72921567387698</v>
      </c>
      <c r="ZR113" s="66"/>
      <c r="ZS113" s="41">
        <v>12551.8165009514</v>
      </c>
      <c r="ZT113" s="42">
        <v>332.89218981310103</v>
      </c>
      <c r="ZU113" s="66"/>
      <c r="ZV113" s="41">
        <v>12873.833008189</v>
      </c>
      <c r="ZW113" s="42">
        <v>354.176597756006</v>
      </c>
      <c r="ZX113" s="66"/>
      <c r="ZY113" s="41">
        <v>13272.0980696021</v>
      </c>
      <c r="ZZ113" s="42">
        <v>378.09626788295998</v>
      </c>
      <c r="AAB113" s="41">
        <v>14329.7695711587</v>
      </c>
      <c r="AAC113" s="42">
        <v>385.24712248389602</v>
      </c>
      <c r="AAD113" s="66"/>
      <c r="AAE113" s="41">
        <v>14521.4953711587</v>
      </c>
      <c r="AAF113" s="42">
        <v>401.38094084731</v>
      </c>
      <c r="AAG113" s="66"/>
      <c r="AAH113" s="41">
        <v>14827.317784070799</v>
      </c>
      <c r="AAI113" s="42">
        <v>424.25553751405101</v>
      </c>
      <c r="AAJ113" s="66"/>
      <c r="AAK113" s="41">
        <v>15390.340146961</v>
      </c>
      <c r="AAL113" s="42">
        <v>403.67134011556499</v>
      </c>
      <c r="AAM113" s="66"/>
      <c r="AAN113" s="41">
        <v>15585.0325028071</v>
      </c>
      <c r="AAO113" s="42">
        <v>477.3711203368</v>
      </c>
      <c r="AAP113" s="66"/>
      <c r="AAQ113" s="41">
        <v>16022.0872977692</v>
      </c>
      <c r="AAR113" s="42">
        <v>509.60825753704597</v>
      </c>
      <c r="AAT113" s="91">
        <v>3503.7675498980002</v>
      </c>
      <c r="AAU113" s="92">
        <v>45.430311726796603</v>
      </c>
      <c r="AAV113" s="80"/>
      <c r="AAW113" s="91">
        <v>3640.6408794122799</v>
      </c>
      <c r="AAX113" s="92">
        <v>43.121319579543297</v>
      </c>
      <c r="AAY113" s="80"/>
      <c r="AAZ113" s="91">
        <v>3746.39747143882</v>
      </c>
      <c r="ABA113" s="92">
        <v>45.7759660497425</v>
      </c>
      <c r="ABB113" s="80"/>
      <c r="ABC113" s="91">
        <v>4080.41202081847</v>
      </c>
      <c r="ABD113" s="92">
        <v>50.427518617817903</v>
      </c>
      <c r="ABF113" s="110">
        <v>4231.4353049844703</v>
      </c>
      <c r="ABG113" s="111">
        <v>65.7833371798706</v>
      </c>
      <c r="ABH113" s="99"/>
      <c r="ABI113" s="110">
        <v>4393.4270592552302</v>
      </c>
      <c r="ABJ113" s="111">
        <v>62.378487133342801</v>
      </c>
      <c r="ABK113" s="99"/>
      <c r="ABL113" s="110">
        <v>4451.7789013665497</v>
      </c>
      <c r="ABM113" s="111">
        <v>73.300700903608004</v>
      </c>
      <c r="ABN113" s="99"/>
      <c r="ABO113" s="110">
        <v>5005.9386158533898</v>
      </c>
      <c r="ABP113" s="111">
        <v>65.038366856374495</v>
      </c>
      <c r="ABR113" s="129">
        <v>5282.25052806648</v>
      </c>
      <c r="ABS113" s="130">
        <v>93.530902146866495</v>
      </c>
      <c r="ABT113" s="118"/>
      <c r="ABU113" s="129">
        <v>5474.2608500774604</v>
      </c>
      <c r="ABV113" s="130">
        <v>88.428991337412796</v>
      </c>
      <c r="ABW113" s="118"/>
      <c r="ABX113" s="129">
        <v>5618.2777356432798</v>
      </c>
      <c r="ABY113" s="130">
        <v>93.398375123742895</v>
      </c>
      <c r="ABZ113" s="118"/>
      <c r="ACA113" s="129">
        <v>6187.7927200000004</v>
      </c>
      <c r="ACB113" s="130">
        <v>91.603168916772603</v>
      </c>
      <c r="ACD113" s="148">
        <v>6456.5199364028404</v>
      </c>
      <c r="ACE113" s="149">
        <v>130.40320913100399</v>
      </c>
      <c r="ACF113" s="137"/>
      <c r="ACG113" s="148">
        <v>6600.9494220282304</v>
      </c>
      <c r="ACH113" s="149">
        <v>136.79501341567399</v>
      </c>
      <c r="ACI113" s="137"/>
      <c r="ACJ113" s="148">
        <v>6774.9934676536104</v>
      </c>
      <c r="ACK113" s="149">
        <v>144.58088305726599</v>
      </c>
      <c r="ACL113" s="137"/>
      <c r="ACM113" s="148">
        <v>7077.7825027598801</v>
      </c>
      <c r="ACN113" s="149">
        <v>138.51320085023499</v>
      </c>
      <c r="ACP113" s="167">
        <v>8153.2907859043398</v>
      </c>
      <c r="ACQ113" s="168">
        <v>181.063324696298</v>
      </c>
      <c r="ACR113" s="156"/>
      <c r="ACS113" s="167">
        <v>8317.7907620887599</v>
      </c>
      <c r="ACT113" s="168">
        <v>189.40006627296199</v>
      </c>
      <c r="ACU113" s="156"/>
      <c r="ACV113" s="167">
        <v>8651.1542359072191</v>
      </c>
      <c r="ACW113" s="168">
        <v>180.34061491155799</v>
      </c>
      <c r="ACX113" s="156"/>
      <c r="ACY113" s="167">
        <v>8897.9659401024492</v>
      </c>
      <c r="ACZ113" s="168">
        <v>191.04760898002999</v>
      </c>
      <c r="ADB113" s="186">
        <v>11131.2292315677</v>
      </c>
      <c r="ADC113" s="187">
        <v>299.19767912094397</v>
      </c>
      <c r="ADD113" s="175"/>
      <c r="ADE113" s="186">
        <v>11351.287694819701</v>
      </c>
      <c r="ADF113" s="187">
        <v>312.73073948835599</v>
      </c>
      <c r="ADG113" s="175"/>
      <c r="ADH113" s="186">
        <v>11633.165805323601</v>
      </c>
      <c r="ADI113" s="187">
        <v>329.58144887838301</v>
      </c>
      <c r="ADJ113" s="175"/>
      <c r="ADK113" s="186">
        <v>12130.1062</v>
      </c>
      <c r="ADL113" s="187">
        <v>314.95133870458699</v>
      </c>
      <c r="ADN113" s="205">
        <v>14441.324317202199</v>
      </c>
      <c r="ADO113" s="206">
        <v>451.07050703082899</v>
      </c>
      <c r="ADP113" s="194"/>
      <c r="ADQ113" s="205">
        <v>14851.3258043486</v>
      </c>
      <c r="ADR113" s="206">
        <v>420.558347069749</v>
      </c>
      <c r="ADS113" s="194"/>
      <c r="ADT113" s="205">
        <v>14937.322061860999</v>
      </c>
      <c r="ADU113" s="206">
        <v>486.67993706683001</v>
      </c>
      <c r="ADV113" s="194"/>
      <c r="ADW113" s="205">
        <v>15246.3374781903</v>
      </c>
      <c r="ADX113" s="206">
        <v>509.02955490432203</v>
      </c>
      <c r="ADY113" s="194"/>
      <c r="ADZ113" s="205">
        <v>15861.827597502999</v>
      </c>
      <c r="AEA113" s="206">
        <v>484.112862729271</v>
      </c>
      <c r="AEB113" s="194"/>
      <c r="AEC113" s="205">
        <v>16309.97428</v>
      </c>
      <c r="AED113" s="206">
        <v>511.75432669441199</v>
      </c>
      <c r="AEF113" s="224">
        <v>18244.5459625041</v>
      </c>
      <c r="AEG113" s="225">
        <v>649.09810045602501</v>
      </c>
      <c r="AEH113" s="213"/>
      <c r="AEI113" s="224">
        <v>18485.440959920801</v>
      </c>
      <c r="AEJ113" s="225">
        <v>668.53986194882805</v>
      </c>
      <c r="AEK113" s="213"/>
      <c r="AEL113" s="224">
        <v>18812.471033337501</v>
      </c>
      <c r="AEM113" s="225">
        <v>695.56266661032396</v>
      </c>
      <c r="AEN113" s="213"/>
      <c r="AEO113" s="224">
        <v>19433.810514762499</v>
      </c>
      <c r="AEP113" s="225">
        <v>654.85548051564501</v>
      </c>
      <c r="AEQ113" s="213"/>
      <c r="AER113" s="224">
        <v>19889.268743360699</v>
      </c>
      <c r="AES113" s="225">
        <v>686.81152622998695</v>
      </c>
      <c r="AET113" s="213"/>
      <c r="AEU113" s="224">
        <v>20376.120403659799</v>
      </c>
      <c r="AEV113" s="225">
        <v>722.23226899184897</v>
      </c>
      <c r="AEX113" s="243">
        <v>22765.926980145599</v>
      </c>
      <c r="AEY113" s="244">
        <v>810.64608911805794</v>
      </c>
      <c r="AEZ113" s="232"/>
      <c r="AFA113" s="243">
        <v>22747.142720613901</v>
      </c>
      <c r="AFB113" s="244">
        <v>921.60552951990803</v>
      </c>
      <c r="AFC113" s="232"/>
      <c r="AFD113" s="243">
        <v>23426.169367318002</v>
      </c>
      <c r="AFE113" s="244">
        <v>864.00680648410003</v>
      </c>
      <c r="AFF113" s="232"/>
      <c r="AFG113" s="243">
        <v>23836.3519569042</v>
      </c>
      <c r="AFH113" s="244">
        <v>897.45273742471898</v>
      </c>
      <c r="AFI113" s="232"/>
      <c r="AFJ113" s="243">
        <v>23983.140310155301</v>
      </c>
      <c r="AFK113" s="244">
        <v>1036.1856155083201</v>
      </c>
      <c r="AFL113" s="232"/>
      <c r="AFM113" s="243">
        <v>24898.7428</v>
      </c>
      <c r="AFN113" s="244">
        <v>982.74275110313499</v>
      </c>
      <c r="AFP113" s="263">
        <v>27532.2645908593</v>
      </c>
      <c r="AFQ113" s="264">
        <v>1091.1914778197799</v>
      </c>
      <c r="AFR113" s="251"/>
      <c r="AFS113" s="263">
        <v>27473.664727575098</v>
      </c>
      <c r="AFT113" s="264">
        <v>1239.2843251142299</v>
      </c>
      <c r="AFU113" s="251"/>
      <c r="AFV113" s="263">
        <v>28290.687399009301</v>
      </c>
      <c r="AFW113" s="264">
        <v>1161.53197519182</v>
      </c>
      <c r="AFX113" s="251"/>
      <c r="AFY113" s="263">
        <v>28783.129496759298</v>
      </c>
      <c r="AFZ113" s="264">
        <v>1206.33231307905</v>
      </c>
      <c r="AGA113" s="251"/>
      <c r="AGB113" s="263">
        <v>28994.7436140586</v>
      </c>
      <c r="AGC113" s="264">
        <v>1394.1324236314899</v>
      </c>
      <c r="AGD113" s="251"/>
      <c r="AGE113" s="263">
        <v>30058.6679</v>
      </c>
      <c r="AGF113" s="264">
        <v>1320.6380165097</v>
      </c>
      <c r="AGH113" s="41"/>
      <c r="AGI113" s="42"/>
      <c r="AGK113" s="41"/>
      <c r="AGL113" s="42"/>
      <c r="AGN113" s="41"/>
      <c r="AGO113" s="42"/>
      <c r="AGQ113" s="41"/>
      <c r="AGR113" s="42"/>
      <c r="AGT113" s="41"/>
      <c r="AGU113" s="42"/>
      <c r="AGW113" s="41"/>
      <c r="AGX113" s="42"/>
      <c r="AGZ113" s="41"/>
      <c r="AHA113" s="42"/>
      <c r="AHC113" s="41"/>
      <c r="AHD113" s="42"/>
      <c r="AHF113" s="41"/>
      <c r="AHG113" s="42"/>
      <c r="AHI113" s="41"/>
      <c r="AHJ113" s="42"/>
      <c r="AHL113" s="41"/>
      <c r="AHM113" s="42"/>
      <c r="AHO113" s="41"/>
      <c r="AHP113" s="42"/>
      <c r="AHR113" s="41"/>
      <c r="AHS113" s="42"/>
      <c r="AHU113" s="41"/>
      <c r="AHV113" s="42"/>
      <c r="AHX113" s="41"/>
      <c r="AHY113" s="42"/>
      <c r="AIA113" s="41"/>
      <c r="AIB113" s="42"/>
      <c r="AID113" s="41"/>
      <c r="AIE113" s="42"/>
      <c r="AIG113" s="41"/>
      <c r="AIH113" s="42"/>
      <c r="AIJ113" s="41"/>
      <c r="AIK113" s="42"/>
      <c r="AIM113" s="41"/>
      <c r="AIN113" s="42"/>
      <c r="AIP113" s="41"/>
      <c r="AIQ113" s="42"/>
      <c r="AIS113" s="41"/>
      <c r="AIT113" s="42"/>
      <c r="AIV113" s="41"/>
      <c r="AIW113" s="42"/>
      <c r="AIY113" s="41"/>
      <c r="AIZ113" s="42"/>
      <c r="AJB113" s="41"/>
      <c r="AJC113" s="42"/>
      <c r="AJE113" s="41"/>
      <c r="AJF113" s="42"/>
      <c r="AJH113" s="41"/>
      <c r="AJI113" s="42"/>
      <c r="AJK113" s="41"/>
      <c r="AJL113" s="42"/>
      <c r="AJN113" s="41"/>
      <c r="AJO113" s="42"/>
      <c r="AJQ113" s="41"/>
      <c r="AJR113" s="42"/>
      <c r="AJT113" s="41"/>
      <c r="AJU113" s="42"/>
      <c r="AJW113" s="41"/>
      <c r="AJX113" s="42"/>
      <c r="AJZ113" s="41"/>
      <c r="AKA113" s="42"/>
      <c r="AKC113" s="41"/>
      <c r="AKD113" s="42"/>
      <c r="AKF113" s="41"/>
      <c r="AKG113" s="42"/>
      <c r="AKI113" s="41"/>
      <c r="AKJ113" s="42"/>
      <c r="AKL113" s="41"/>
      <c r="AKM113" s="42"/>
      <c r="AKN113" s="66"/>
      <c r="AKO113" s="41"/>
      <c r="AKP113" s="42"/>
      <c r="AKQ113" s="66"/>
      <c r="AKR113" s="41"/>
      <c r="AKS113" s="42"/>
      <c r="AKU113" s="41"/>
      <c r="AKV113" s="42"/>
      <c r="AKW113" s="66"/>
      <c r="AKX113" s="41"/>
      <c r="AKY113" s="42"/>
      <c r="AKZ113" s="66"/>
      <c r="ALA113" s="41"/>
      <c r="ALB113" s="42"/>
      <c r="ALD113" s="41"/>
      <c r="ALE113" s="42"/>
      <c r="ALF113" s="66"/>
      <c r="ALG113" s="41"/>
      <c r="ALH113" s="42"/>
      <c r="ALI113" s="66"/>
      <c r="ALJ113" s="41"/>
      <c r="ALK113" s="42"/>
      <c r="ALM113" s="41"/>
      <c r="ALN113" s="42"/>
      <c r="ALO113" s="66"/>
      <c r="ALP113" s="41"/>
      <c r="ALQ113" s="42"/>
      <c r="ALR113" s="66"/>
      <c r="ALS113" s="41"/>
      <c r="ALT113" s="42"/>
      <c r="ALV113" s="41"/>
      <c r="ALW113" s="42"/>
      <c r="ALX113" s="66"/>
      <c r="ALY113" s="41"/>
      <c r="ALZ113" s="42"/>
      <c r="AMA113" s="66"/>
      <c r="AMB113" s="41"/>
      <c r="AMC113" s="42"/>
      <c r="AME113" s="41"/>
      <c r="AMF113" s="42"/>
      <c r="AMG113" s="66"/>
      <c r="AMH113" s="41"/>
      <c r="AMI113" s="42"/>
      <c r="AMJ113" s="66"/>
      <c r="AMK113" s="41"/>
      <c r="AML113" s="42"/>
      <c r="AMN113" s="41"/>
      <c r="AMO113" s="42"/>
      <c r="AMP113" s="66"/>
      <c r="AMQ113" s="41"/>
      <c r="AMR113" s="42"/>
      <c r="AMS113" s="66"/>
      <c r="AMT113" s="41"/>
      <c r="AMU113" s="42"/>
      <c r="AMW113" s="41"/>
      <c r="AMX113" s="42"/>
      <c r="AMY113" s="66"/>
      <c r="AMZ113" s="41"/>
      <c r="ANA113" s="42"/>
      <c r="ANB113" s="66"/>
      <c r="ANC113" s="41"/>
      <c r="AND113" s="42"/>
      <c r="ANF113" s="41"/>
      <c r="ANG113" s="42"/>
      <c r="ANH113" s="66"/>
      <c r="ANI113" s="41"/>
      <c r="ANJ113" s="42"/>
      <c r="ANK113" s="66"/>
      <c r="ANL113" s="41"/>
      <c r="ANM113" s="42"/>
      <c r="ANO113" s="41"/>
      <c r="ANP113" s="42"/>
      <c r="ANQ113" s="66"/>
      <c r="ANR113" s="41"/>
      <c r="ANS113" s="42"/>
      <c r="ANT113" s="66"/>
      <c r="ANU113" s="41"/>
      <c r="ANV113" s="42"/>
      <c r="ANX113" s="41"/>
      <c r="ANY113" s="42"/>
      <c r="ANZ113" s="66"/>
      <c r="AOA113" s="41"/>
      <c r="AOB113" s="42"/>
      <c r="AOC113" s="66"/>
      <c r="AOD113" s="41"/>
      <c r="AOE113" s="42"/>
      <c r="AOG113" s="41"/>
      <c r="AOH113" s="42"/>
      <c r="AOI113" s="66"/>
      <c r="AOJ113" s="41"/>
      <c r="AOK113" s="42"/>
      <c r="AOL113" s="66"/>
      <c r="AOM113" s="41"/>
      <c r="AON113" s="42"/>
      <c r="AOP113" s="41"/>
      <c r="AOQ113" s="42"/>
      <c r="AOS113" s="41"/>
      <c r="AOT113" s="42"/>
      <c r="AOV113" s="41"/>
      <c r="AOW113" s="42"/>
      <c r="AOY113" s="41"/>
      <c r="AOZ113" s="42"/>
      <c r="APB113" s="41"/>
      <c r="APC113" s="42"/>
      <c r="APE113" s="41"/>
      <c r="APF113" s="42"/>
      <c r="APH113" s="41"/>
      <c r="API113" s="42"/>
      <c r="APK113" s="41"/>
      <c r="APL113" s="42"/>
      <c r="APN113" s="41"/>
      <c r="APO113" s="42"/>
      <c r="APQ113" s="41"/>
      <c r="APR113" s="42"/>
      <c r="APT113" s="41"/>
      <c r="APU113" s="42"/>
      <c r="APW113" s="41"/>
      <c r="APX113" s="42"/>
      <c r="APZ113" s="41"/>
      <c r="AQA113" s="42"/>
      <c r="AQC113" s="41"/>
      <c r="AQD113" s="42"/>
      <c r="AQF113" s="41"/>
      <c r="AQG113" s="42"/>
      <c r="AQI113" s="41"/>
      <c r="AQJ113" s="42"/>
      <c r="AQL113" s="41"/>
      <c r="AQM113" s="42"/>
      <c r="AQO113" s="41"/>
      <c r="AQP113" s="42"/>
      <c r="AQR113" s="41"/>
      <c r="AQS113" s="42"/>
      <c r="AQU113" s="41"/>
      <c r="AQV113" s="42"/>
      <c r="AQX113" s="41"/>
      <c r="AQY113" s="42"/>
      <c r="ARA113" s="41"/>
      <c r="ARB113" s="42"/>
      <c r="ARD113" s="41"/>
      <c r="ARE113" s="42"/>
      <c r="ARG113" s="41"/>
      <c r="ARH113" s="42"/>
      <c r="ARJ113" s="41"/>
      <c r="ARK113" s="42"/>
      <c r="ARM113" s="41"/>
      <c r="ARN113" s="42"/>
      <c r="ARP113" s="41"/>
      <c r="ARQ113" s="42"/>
      <c r="ARS113" s="41"/>
      <c r="ART113" s="42"/>
      <c r="ARV113" s="41"/>
      <c r="ARW113" s="42"/>
      <c r="ARY113" s="41"/>
      <c r="ARZ113" s="42"/>
      <c r="ASB113" s="41"/>
      <c r="ASC113" s="42"/>
      <c r="ASE113" s="41"/>
      <c r="ASF113" s="42"/>
      <c r="ASH113" s="41"/>
      <c r="ASI113" s="42"/>
      <c r="ASK113" s="41"/>
      <c r="ASL113" s="42"/>
      <c r="ASN113" s="41"/>
      <c r="ASO113" s="42"/>
      <c r="ASQ113" s="41"/>
      <c r="ASR113" s="42"/>
      <c r="AST113" s="41"/>
      <c r="ASU113" s="42"/>
      <c r="ASW113" s="41"/>
      <c r="ASX113" s="42"/>
      <c r="ASZ113" s="41"/>
      <c r="ATA113" s="42"/>
      <c r="ATC113" s="41"/>
      <c r="ATD113" s="42"/>
      <c r="ATF113" s="41"/>
      <c r="ATG113" s="42"/>
      <c r="ATI113" s="41"/>
      <c r="ATJ113" s="42"/>
      <c r="ATL113" s="41"/>
      <c r="ATM113" s="42"/>
      <c r="ATO113" s="41"/>
      <c r="ATP113" s="42"/>
      <c r="ATR113" s="41"/>
      <c r="ATS113" s="42"/>
      <c r="ATU113" s="41"/>
      <c r="ATV113" s="42"/>
      <c r="ATX113" s="41"/>
      <c r="ATY113" s="42"/>
      <c r="AUA113" s="41"/>
      <c r="AUB113" s="42"/>
      <c r="AUD113" s="41"/>
      <c r="AUE113" s="42"/>
      <c r="AUG113" s="41"/>
      <c r="AUH113" s="42"/>
      <c r="AUJ113" s="41"/>
      <c r="AUK113" s="42"/>
      <c r="AUM113" s="41"/>
      <c r="AUN113" s="42"/>
      <c r="AUP113" s="41"/>
      <c r="AUQ113" s="42"/>
      <c r="AUS113" s="41"/>
      <c r="AUT113" s="42"/>
      <c r="AUV113" s="41"/>
      <c r="AUW113" s="42"/>
      <c r="AUY113" s="41"/>
      <c r="AUZ113" s="42"/>
      <c r="AVB113" s="41"/>
      <c r="AVC113" s="42"/>
      <c r="AVE113" s="41"/>
      <c r="AVF113" s="42"/>
      <c r="AVH113" s="41"/>
      <c r="AVI113" s="42"/>
      <c r="AVK113" s="41"/>
      <c r="AVL113" s="42"/>
      <c r="AVN113" s="41"/>
      <c r="AVO113" s="42"/>
      <c r="AVQ113" s="41"/>
      <c r="AVR113" s="42"/>
      <c r="AVT113" s="41"/>
      <c r="AVU113" s="42"/>
      <c r="AVW113" s="41"/>
      <c r="AVX113" s="42"/>
      <c r="AVZ113" s="41"/>
      <c r="AWA113" s="42"/>
      <c r="AWC113" s="41"/>
      <c r="AWD113" s="42"/>
      <c r="AWF113" s="41"/>
      <c r="AWG113" s="42"/>
      <c r="AWH113" s="66"/>
      <c r="AWI113" s="41"/>
      <c r="AWJ113" s="42"/>
      <c r="AWK113" s="66"/>
      <c r="AWL113" s="41"/>
      <c r="AWM113" s="42"/>
      <c r="AWO113" s="41"/>
      <c r="AWP113" s="42"/>
      <c r="AWQ113" s="66"/>
      <c r="AWR113" s="41"/>
      <c r="AWS113" s="42"/>
      <c r="AWT113" s="66"/>
      <c r="AWU113" s="41"/>
      <c r="AWV113" s="42"/>
      <c r="AWX113" s="41"/>
      <c r="AWY113" s="42"/>
      <c r="AWZ113" s="66"/>
      <c r="AXA113" s="41"/>
      <c r="AXB113" s="42"/>
      <c r="AXC113" s="66"/>
      <c r="AXD113" s="41"/>
      <c r="AXE113" s="42"/>
      <c r="AXG113" s="41"/>
      <c r="AXH113" s="42"/>
      <c r="AXI113" s="66"/>
      <c r="AXJ113" s="41"/>
      <c r="AXK113" s="42"/>
      <c r="AXL113" s="66"/>
      <c r="AXM113" s="41"/>
      <c r="AXN113" s="42"/>
      <c r="AXP113" s="41"/>
      <c r="AXQ113" s="42"/>
      <c r="AXR113" s="66"/>
      <c r="AXS113" s="41"/>
      <c r="AXT113" s="42"/>
      <c r="AXU113" s="66"/>
      <c r="AXV113" s="41"/>
      <c r="AXW113" s="42"/>
      <c r="AXY113" s="41"/>
      <c r="AXZ113" s="42"/>
      <c r="AYA113" s="66"/>
      <c r="AYB113" s="41"/>
      <c r="AYC113" s="42"/>
      <c r="AYD113" s="66"/>
      <c r="AYE113" s="41"/>
      <c r="AYF113" s="42"/>
      <c r="AYH113" s="41"/>
      <c r="AYI113" s="42"/>
      <c r="AYJ113" s="66"/>
      <c r="AYK113" s="41"/>
      <c r="AYL113" s="42"/>
      <c r="AYM113" s="66"/>
      <c r="AYN113" s="41"/>
      <c r="AYO113" s="42"/>
      <c r="AYQ113" s="41"/>
      <c r="AYR113" s="42"/>
      <c r="AYS113" s="66"/>
      <c r="AYT113" s="41"/>
      <c r="AYU113" s="42"/>
      <c r="AYV113" s="66"/>
      <c r="AYW113" s="41"/>
      <c r="AYX113" s="42"/>
      <c r="AYZ113" s="41"/>
      <c r="AZA113" s="42"/>
      <c r="AZB113" s="66"/>
      <c r="AZC113" s="41"/>
      <c r="AZD113" s="42"/>
      <c r="AZE113" s="66"/>
      <c r="AZF113" s="41"/>
      <c r="AZG113" s="42"/>
      <c r="AZI113" s="41"/>
      <c r="AZJ113" s="42"/>
      <c r="AZK113" s="66"/>
      <c r="AZL113" s="41"/>
      <c r="AZM113" s="42"/>
      <c r="AZN113" s="66"/>
      <c r="AZO113" s="41"/>
      <c r="AZP113" s="42"/>
      <c r="AZR113" s="41"/>
      <c r="AZS113" s="42"/>
      <c r="AZT113" s="66"/>
      <c r="AZU113" s="41"/>
      <c r="AZV113" s="42"/>
      <c r="AZW113" s="66"/>
      <c r="AZX113" s="41"/>
      <c r="AZY113" s="42"/>
    </row>
    <row r="114" spans="2:1377" x14ac:dyDescent="0.15">
      <c r="B114" s="41">
        <v>1009.54920476087</v>
      </c>
      <c r="C114" s="42">
        <v>8.0266197613284493</v>
      </c>
      <c r="E114" s="41">
        <v>1047.1268416032101</v>
      </c>
      <c r="F114" s="42">
        <v>8.6425276338179593</v>
      </c>
      <c r="H114" s="41">
        <v>1112.50929870906</v>
      </c>
      <c r="I114" s="42">
        <v>8.3391001201039199</v>
      </c>
      <c r="J114" s="66"/>
      <c r="K114" s="41">
        <v>1241.6870393737099</v>
      </c>
      <c r="L114" s="42">
        <v>9.1775042352796792</v>
      </c>
      <c r="N114" s="41">
        <v>1228.7193531872199</v>
      </c>
      <c r="O114" s="42">
        <v>11.8547556830326</v>
      </c>
      <c r="P114" s="66"/>
      <c r="Q114" s="41">
        <v>1273.33956062171</v>
      </c>
      <c r="R114" s="42">
        <v>12.7528433349596</v>
      </c>
      <c r="S114" s="66"/>
      <c r="T114" s="41">
        <v>1326.0954480562</v>
      </c>
      <c r="U114" s="42">
        <v>13.847101679248</v>
      </c>
      <c r="V114" s="66"/>
      <c r="W114" s="41">
        <v>1511.10767812119</v>
      </c>
      <c r="X114" s="42">
        <v>13.594976644391901</v>
      </c>
      <c r="Z114" s="41">
        <v>1557.69613667666</v>
      </c>
      <c r="AA114" s="42">
        <v>16.858510813162901</v>
      </c>
      <c r="AB114" s="66"/>
      <c r="AC114" s="41">
        <v>1610.7980526830399</v>
      </c>
      <c r="AD114" s="42">
        <v>18.0451330697442</v>
      </c>
      <c r="AE114" s="66"/>
      <c r="AF114" s="41">
        <v>1673.4026886894201</v>
      </c>
      <c r="AG114" s="42">
        <v>19.489477441661599</v>
      </c>
      <c r="AH114" s="66"/>
      <c r="AI114" s="41">
        <v>1852.26517192644</v>
      </c>
      <c r="AJ114" s="42">
        <v>21.510731684501</v>
      </c>
      <c r="AL114" s="41">
        <v>1896.7328927538099</v>
      </c>
      <c r="AM114" s="42">
        <v>23.670799461928699</v>
      </c>
      <c r="AN114" s="66"/>
      <c r="AO114" s="41">
        <v>1962.4339156709</v>
      </c>
      <c r="AP114" s="42">
        <v>25.393873716217101</v>
      </c>
      <c r="AQ114" s="66"/>
      <c r="AR114" s="41">
        <v>2039.949338588</v>
      </c>
      <c r="AS114" s="42">
        <v>27.494142936634901</v>
      </c>
      <c r="AT114" s="66"/>
      <c r="AU114" s="41">
        <v>2127.43285624892</v>
      </c>
      <c r="AV114" s="42">
        <v>29.824077628661101</v>
      </c>
      <c r="AX114" s="41">
        <v>2422.0647816372002</v>
      </c>
      <c r="AY114" s="42">
        <v>32.578451006497701</v>
      </c>
      <c r="AZ114" s="66"/>
      <c r="BA114" s="41">
        <v>2491.1111129532701</v>
      </c>
      <c r="BB114" s="42">
        <v>34.859367899609403</v>
      </c>
      <c r="BC114" s="66"/>
      <c r="BD114" s="41">
        <v>2586.0290355853899</v>
      </c>
      <c r="BE114" s="42">
        <v>37.643016475016303</v>
      </c>
      <c r="BF114" s="66"/>
      <c r="BG114" s="41">
        <v>2693.0361264135699</v>
      </c>
      <c r="BH114" s="42">
        <v>40.740114039944302</v>
      </c>
      <c r="BJ114" s="41">
        <v>3319.1059901950798</v>
      </c>
      <c r="BK114" s="42">
        <v>54.182570817751198</v>
      </c>
      <c r="BL114" s="66"/>
      <c r="BM114" s="41">
        <v>3411.9735004750601</v>
      </c>
      <c r="BN114" s="42">
        <v>57.926926711750603</v>
      </c>
      <c r="BO114" s="66"/>
      <c r="BP114" s="41">
        <v>3539.7844410350199</v>
      </c>
      <c r="BQ114" s="42">
        <v>62.501240315954398</v>
      </c>
      <c r="BR114" s="66"/>
      <c r="BS114" s="41">
        <v>3683.79537043046</v>
      </c>
      <c r="BT114" s="42">
        <v>67.61463047494</v>
      </c>
      <c r="BV114" s="41">
        <v>4314.7078390523702</v>
      </c>
      <c r="BW114" s="42">
        <v>81.212736063180301</v>
      </c>
      <c r="BX114" s="66"/>
      <c r="BY114" s="41">
        <v>4407.1527949739102</v>
      </c>
      <c r="BZ114" s="42">
        <v>85.2878167372983</v>
      </c>
      <c r="CA114" s="66"/>
      <c r="CB114" s="41">
        <v>4528.7875908954402</v>
      </c>
      <c r="CC114" s="42">
        <v>91.109315756431897</v>
      </c>
      <c r="CD114" s="66"/>
      <c r="CE114" s="41">
        <v>4659.9659468169903</v>
      </c>
      <c r="CF114" s="42">
        <v>97.289728013707602</v>
      </c>
      <c r="CG114" s="66"/>
      <c r="CH114" s="41">
        <v>4836.0340186600597</v>
      </c>
      <c r="CI114" s="42">
        <v>104.49798411646201</v>
      </c>
      <c r="CJ114" s="66"/>
      <c r="CK114" s="41">
        <v>5054.5386721500599</v>
      </c>
      <c r="CL114" s="42">
        <v>109.764692546123</v>
      </c>
      <c r="CN114" s="41">
        <v>5551.4415312049896</v>
      </c>
      <c r="CO114" s="42">
        <v>116.423278135277</v>
      </c>
      <c r="CP114" s="66"/>
      <c r="CQ114" s="41">
        <v>5660.4876444457204</v>
      </c>
      <c r="CR114" s="42">
        <v>121.751947286419</v>
      </c>
      <c r="CS114" s="66"/>
      <c r="CT114" s="41">
        <v>5803.31192768647</v>
      </c>
      <c r="CU114" s="42">
        <v>129.331380038817</v>
      </c>
      <c r="CV114" s="66"/>
      <c r="CW114" s="41">
        <v>5957.1481159272198</v>
      </c>
      <c r="CX114" s="42">
        <v>137.403281412837</v>
      </c>
      <c r="CY114" s="66"/>
      <c r="CZ114" s="41">
        <v>6272.9262471309603</v>
      </c>
      <c r="DA114" s="42">
        <v>130.436865941072</v>
      </c>
      <c r="DB114" s="66"/>
      <c r="DC114" s="41">
        <v>6391.59709999999</v>
      </c>
      <c r="DD114" s="42">
        <v>153.77658476674699</v>
      </c>
      <c r="DF114" s="41">
        <v>6936.5212284600902</v>
      </c>
      <c r="DG114" s="42">
        <v>160.38274527889001</v>
      </c>
      <c r="DH114" s="66"/>
      <c r="DI114" s="41">
        <v>7062.7339856977096</v>
      </c>
      <c r="DJ114" s="42">
        <v>167.12600349097201</v>
      </c>
      <c r="DK114" s="66"/>
      <c r="DL114" s="41">
        <v>7227.31324293531</v>
      </c>
      <c r="DM114" s="42">
        <v>176.69600685813199</v>
      </c>
      <c r="DN114" s="66"/>
      <c r="DO114" s="41">
        <v>7525.2243718857098</v>
      </c>
      <c r="DP114" s="42">
        <v>166.021010543063</v>
      </c>
      <c r="DQ114" s="66"/>
      <c r="DR114" s="41">
        <v>7610.4968574104896</v>
      </c>
      <c r="DS114" s="42">
        <v>198.86145511922601</v>
      </c>
      <c r="DT114" s="66"/>
      <c r="DU114" s="41">
        <v>7903.9961626418599</v>
      </c>
      <c r="DV114" s="42">
        <v>207.716361857365</v>
      </c>
      <c r="DX114" s="41">
        <v>8416.6681581347293</v>
      </c>
      <c r="DY114" s="42">
        <v>216.24224413895701</v>
      </c>
      <c r="DZ114" s="66"/>
      <c r="EA114" s="41">
        <v>8530.6607781347302</v>
      </c>
      <c r="EB114" s="42">
        <v>225.304496264791</v>
      </c>
      <c r="EC114" s="66"/>
      <c r="ED114" s="41">
        <v>8728.40093104683</v>
      </c>
      <c r="EE114" s="42">
        <v>238.16080131359899</v>
      </c>
      <c r="EF114" s="66"/>
      <c r="EG114" s="41">
        <v>9086.8744626952302</v>
      </c>
      <c r="EH114" s="42">
        <v>223.717568305154</v>
      </c>
      <c r="EI114" s="66"/>
      <c r="EJ114" s="41">
        <v>9230.0670897831205</v>
      </c>
      <c r="EK114" s="42">
        <v>268.01481277777202</v>
      </c>
      <c r="EL114" s="66"/>
      <c r="EM114" s="41">
        <v>9541.4029679922605</v>
      </c>
      <c r="EN114" s="42">
        <v>279.96230040179898</v>
      </c>
      <c r="EP114" s="41">
        <v>2364.6141087400902</v>
      </c>
      <c r="EQ114" s="42">
        <v>15.6172219115124</v>
      </c>
      <c r="ER114" s="66"/>
      <c r="ES114" s="41">
        <v>2444.2532455824298</v>
      </c>
      <c r="ET114" s="42">
        <v>16.682924703643</v>
      </c>
      <c r="EU114" s="66"/>
      <c r="EV114" s="41">
        <v>2540.14902242477</v>
      </c>
      <c r="EW114" s="42">
        <v>17.982019240796902</v>
      </c>
      <c r="EX114" s="66"/>
      <c r="EY114" s="41">
        <v>2800.3732</v>
      </c>
      <c r="EZ114" s="42">
        <v>19.6693339348199</v>
      </c>
      <c r="FB114" s="41">
        <v>2861.0876954954401</v>
      </c>
      <c r="FC114" s="42">
        <v>23.080708002092301</v>
      </c>
      <c r="FD114" s="66"/>
      <c r="FE114" s="41">
        <v>2954.7796529299299</v>
      </c>
      <c r="FF114" s="42">
        <v>24.637355656238501</v>
      </c>
      <c r="FG114" s="66"/>
      <c r="FH114" s="41">
        <v>3067.52729036442</v>
      </c>
      <c r="FI114" s="42">
        <v>26.535831467182099</v>
      </c>
      <c r="FJ114" s="66"/>
      <c r="FK114" s="41">
        <v>3389.3041988304899</v>
      </c>
      <c r="FL114" s="42">
        <v>29.166458095937699</v>
      </c>
      <c r="FN114" s="41">
        <v>3585.2954515480101</v>
      </c>
      <c r="FO114" s="42">
        <v>32.885000458789399</v>
      </c>
      <c r="FP114" s="66"/>
      <c r="FQ114" s="41">
        <v>3694.4793675543901</v>
      </c>
      <c r="FR114" s="42">
        <v>34.940510570457299</v>
      </c>
      <c r="FS114" s="66"/>
      <c r="FT114" s="41">
        <v>3825.6460035607702</v>
      </c>
      <c r="FU114" s="42">
        <v>37.444620496433302</v>
      </c>
      <c r="FV114" s="66"/>
      <c r="FW114" s="41">
        <v>4196.6154816876597</v>
      </c>
      <c r="FX114" s="42">
        <v>41.094860246324103</v>
      </c>
      <c r="FZ114" s="41">
        <v>4378.1646459376398</v>
      </c>
      <c r="GA114" s="42">
        <v>46.150295348459601</v>
      </c>
      <c r="GB114" s="66"/>
      <c r="GC114" s="41">
        <v>4513.9681688547298</v>
      </c>
      <c r="GD114" s="42">
        <v>49.140913399891403</v>
      </c>
      <c r="GE114" s="66"/>
      <c r="GF114" s="41">
        <v>4748.67841052313</v>
      </c>
      <c r="GG114" s="42">
        <v>46.900731539099098</v>
      </c>
      <c r="GH114" s="66"/>
      <c r="GI114" s="41">
        <v>4862.7590646889303</v>
      </c>
      <c r="GJ114" s="42">
        <v>56.826793507623698</v>
      </c>
      <c r="GL114" s="41">
        <v>5543.86889092204</v>
      </c>
      <c r="GM114" s="42">
        <v>63.583656570588602</v>
      </c>
      <c r="GN114" s="66"/>
      <c r="GO114" s="41">
        <v>5697.0382222381004</v>
      </c>
      <c r="GP114" s="42">
        <v>67.544654085215399</v>
      </c>
      <c r="GQ114" s="66"/>
      <c r="GR114" s="41">
        <v>5894.7991448702296</v>
      </c>
      <c r="GS114" s="42">
        <v>72.380033918952904</v>
      </c>
      <c r="GT114" s="66"/>
      <c r="GU114" s="41">
        <v>6119.5037718039503</v>
      </c>
      <c r="GV114" s="42">
        <v>77.750287866279905</v>
      </c>
      <c r="GX114" s="41">
        <v>7575.8534966288398</v>
      </c>
      <c r="GY114" s="42">
        <v>105.796568835565</v>
      </c>
      <c r="GZ114" s="66"/>
      <c r="HA114" s="41">
        <v>7780.8850069088103</v>
      </c>
      <c r="HB114" s="42">
        <v>112.303588602856</v>
      </c>
      <c r="HC114" s="66"/>
      <c r="HD114" s="41">
        <v>8045.8199474687599</v>
      </c>
      <c r="HE114" s="42">
        <v>120.25508704638899</v>
      </c>
      <c r="HF114" s="66"/>
      <c r="HG114" s="41">
        <v>8476.8632988128902</v>
      </c>
      <c r="HH114" s="42">
        <v>114.72848464243</v>
      </c>
      <c r="HJ114" s="41">
        <v>9814.2886056324496</v>
      </c>
      <c r="HK114" s="42">
        <v>159.115556033335</v>
      </c>
      <c r="HL114" s="66"/>
      <c r="HM114" s="41">
        <v>10011.019561554</v>
      </c>
      <c r="HN114" s="42">
        <v>166.18457279195701</v>
      </c>
      <c r="HO114" s="66"/>
      <c r="HP114" s="41">
        <v>10277.6563574755</v>
      </c>
      <c r="HQ114" s="42">
        <v>176.323272476293</v>
      </c>
      <c r="HR114" s="66"/>
      <c r="HS114" s="41">
        <v>10565.7707133971</v>
      </c>
      <c r="HT114" s="42">
        <v>187.06994146338201</v>
      </c>
      <c r="HU114" s="66"/>
      <c r="HV114" s="41">
        <v>11098.2992407694</v>
      </c>
      <c r="HW114" s="42">
        <v>177.33375298377399</v>
      </c>
      <c r="HX114" s="66"/>
      <c r="HY114" s="41">
        <v>11337.2269</v>
      </c>
      <c r="HZ114" s="42">
        <v>213.56498513052799</v>
      </c>
      <c r="IB114" s="41">
        <v>12458.899920928799</v>
      </c>
      <c r="IC114" s="42">
        <v>228.555938874124</v>
      </c>
      <c r="ID114" s="66"/>
      <c r="IE114" s="41">
        <v>12685.2677841695</v>
      </c>
      <c r="IF114" s="42">
        <v>237.80501863780199</v>
      </c>
      <c r="IG114" s="66"/>
      <c r="IH114" s="41">
        <v>12991.219317410299</v>
      </c>
      <c r="II114" s="42">
        <v>251.006326946408</v>
      </c>
      <c r="IJ114" s="66"/>
      <c r="IK114" s="41">
        <v>13321.608505651</v>
      </c>
      <c r="IL114" s="42">
        <v>265.04625392434502</v>
      </c>
      <c r="IM114" s="66"/>
      <c r="IN114" s="41">
        <v>13739.166562132499</v>
      </c>
      <c r="IO114" s="42">
        <v>281.44225494175799</v>
      </c>
      <c r="IP114" s="66"/>
      <c r="IQ114" s="41">
        <v>14180.0548</v>
      </c>
      <c r="IR114" s="42">
        <v>299.79233757175803</v>
      </c>
      <c r="IT114" s="41">
        <v>15406.235104325</v>
      </c>
      <c r="IU114" s="42">
        <v>315.37078717889398</v>
      </c>
      <c r="IV114" s="66"/>
      <c r="IW114" s="41">
        <v>15662.8053615626</v>
      </c>
      <c r="IX114" s="42">
        <v>327.079301818761</v>
      </c>
      <c r="IY114" s="66"/>
      <c r="IZ114" s="41">
        <v>16008.637118800199</v>
      </c>
      <c r="JA114" s="42">
        <v>343.74911489898699</v>
      </c>
      <c r="JB114" s="66"/>
      <c r="JC114" s="41">
        <v>16381.8666260378</v>
      </c>
      <c r="JD114" s="42">
        <v>361.50530297110498</v>
      </c>
      <c r="JE114" s="66"/>
      <c r="JF114" s="41">
        <v>16821.210733275399</v>
      </c>
      <c r="JG114" s="42">
        <v>382.28885477902099</v>
      </c>
      <c r="JH114" s="66"/>
      <c r="JI114" s="41">
        <v>17615.893891176202</v>
      </c>
      <c r="JJ114" s="42">
        <v>360.47926781095202</v>
      </c>
      <c r="JL114" s="41">
        <v>18647.221883138202</v>
      </c>
      <c r="JM114" s="42">
        <v>425.23027955664998</v>
      </c>
      <c r="JN114" s="66"/>
      <c r="JO114" s="41">
        <v>18917.643503138101</v>
      </c>
      <c r="JP114" s="42">
        <v>440.98409062576002</v>
      </c>
      <c r="JQ114" s="66"/>
      <c r="JR114" s="41">
        <v>19332.886656050301</v>
      </c>
      <c r="JS114" s="42">
        <v>463.38064991623099</v>
      </c>
      <c r="JT114" s="66"/>
      <c r="JU114" s="41">
        <v>19781.0071089624</v>
      </c>
      <c r="JV114" s="42">
        <v>487.26970960882301</v>
      </c>
      <c r="JW114" s="66"/>
      <c r="JX114" s="41">
        <v>20349.820814786599</v>
      </c>
      <c r="JY114" s="42">
        <v>515.29297415471206</v>
      </c>
      <c r="JZ114" s="66"/>
      <c r="KA114" s="41">
        <v>21264.0452251713</v>
      </c>
      <c r="KB114" s="42">
        <v>485.84165746360702</v>
      </c>
      <c r="KD114" s="41">
        <v>4353.9844964385702</v>
      </c>
      <c r="KE114" s="42">
        <v>46.541458629177797</v>
      </c>
      <c r="KF114" s="66"/>
      <c r="KG114" s="41">
        <v>4494.3197462636099</v>
      </c>
      <c r="KH114" s="42">
        <v>43.407620018764298</v>
      </c>
      <c r="KI114" s="66"/>
      <c r="KJ114" s="41">
        <v>4529.8880740916302</v>
      </c>
      <c r="KK114" s="42">
        <v>50.510679447151396</v>
      </c>
      <c r="KL114" s="66"/>
      <c r="KM114" s="41">
        <v>5043.0143064023296</v>
      </c>
      <c r="KN114" s="42">
        <v>43.572600364792599</v>
      </c>
      <c r="KP114" s="41">
        <v>5259.2580065786597</v>
      </c>
      <c r="KQ114" s="42">
        <v>67.482216772864604</v>
      </c>
      <c r="KR114" s="66"/>
      <c r="KS114" s="41">
        <v>5353.0040807940404</v>
      </c>
      <c r="KT114" s="42">
        <v>70.023423076166907</v>
      </c>
      <c r="KU114" s="66"/>
      <c r="KV114" s="41">
        <v>5542.2229031480001</v>
      </c>
      <c r="KW114" s="42">
        <v>65.646306861948005</v>
      </c>
      <c r="KX114" s="66"/>
      <c r="KY114" s="41">
        <v>6100.8555328403099</v>
      </c>
      <c r="KZ114" s="42">
        <v>63.184880908001297</v>
      </c>
      <c r="LB114" s="41">
        <v>6569.8878682925597</v>
      </c>
      <c r="LC114" s="42">
        <v>96.223555367532597</v>
      </c>
      <c r="LD114" s="66"/>
      <c r="LE114" s="41">
        <v>6768.1619882699897</v>
      </c>
      <c r="LF114" s="42">
        <v>89.436247980150696</v>
      </c>
      <c r="LG114" s="66"/>
      <c r="LH114" s="41">
        <v>6903.4885749958703</v>
      </c>
      <c r="LI114" s="42">
        <v>93.148537779360595</v>
      </c>
      <c r="LJ114" s="66"/>
      <c r="LK114" s="41">
        <v>7454.5591199999899</v>
      </c>
      <c r="LL114" s="42">
        <v>101.09048890149801</v>
      </c>
      <c r="LN114" s="41">
        <v>8029.0628711521003</v>
      </c>
      <c r="LO114" s="42">
        <v>133.964267213825</v>
      </c>
      <c r="LP114" s="66"/>
      <c r="LQ114" s="41">
        <v>8164.7674955066605</v>
      </c>
      <c r="LR114" s="42">
        <v>138.74428225957899</v>
      </c>
      <c r="LS114" s="66"/>
      <c r="LT114" s="41">
        <v>8442.7460975300091</v>
      </c>
      <c r="LU114" s="42">
        <v>129.80214769007199</v>
      </c>
      <c r="LV114" s="66"/>
      <c r="LW114" s="41">
        <v>8634.4362606137493</v>
      </c>
      <c r="LX114" s="42">
        <v>135.746792534679</v>
      </c>
      <c r="LZ114" s="41">
        <v>10140.9048319376</v>
      </c>
      <c r="MA114" s="42">
        <v>186.08755080485599</v>
      </c>
      <c r="MB114" s="66"/>
      <c r="MC114" s="41">
        <v>10294.837025635199</v>
      </c>
      <c r="MD114" s="42">
        <v>192.30967636487301</v>
      </c>
      <c r="ME114" s="66"/>
      <c r="MF114" s="41">
        <v>10492.5849754304</v>
      </c>
      <c r="MG114" s="42">
        <v>199.971391214005</v>
      </c>
      <c r="MH114" s="66"/>
      <c r="MI114" s="41">
        <v>10867.5072</v>
      </c>
      <c r="MJ114" s="42">
        <v>187.586640675392</v>
      </c>
      <c r="ML114" s="41">
        <v>13847.166809541</v>
      </c>
      <c r="MM114" s="42">
        <v>307.69110963863699</v>
      </c>
      <c r="MN114" s="66"/>
      <c r="MO114" s="41">
        <v>14053.142953495701</v>
      </c>
      <c r="MP114" s="42">
        <v>317.77459804372597</v>
      </c>
      <c r="MQ114" s="66"/>
      <c r="MR114" s="41">
        <v>14317.947763005301</v>
      </c>
      <c r="MS114" s="42">
        <v>330.19485360253799</v>
      </c>
      <c r="MT114" s="66"/>
      <c r="MU114" s="41">
        <v>14822.6752</v>
      </c>
      <c r="MV114" s="42">
        <v>309.47927570467499</v>
      </c>
      <c r="MX114" s="41">
        <v>17999.402991780102</v>
      </c>
      <c r="MY114" s="42">
        <v>466.33620180859401</v>
      </c>
      <c r="MZ114" s="66"/>
      <c r="NA114" s="41">
        <v>18433.132004728799</v>
      </c>
      <c r="NB114" s="42">
        <v>428.80552133080198</v>
      </c>
      <c r="NC114" s="66"/>
      <c r="ND114" s="41">
        <v>18709.4281305765</v>
      </c>
      <c r="NE114" s="42">
        <v>442.67169120246598</v>
      </c>
      <c r="NF114" s="66"/>
      <c r="NG114" s="41">
        <v>19008.034182824402</v>
      </c>
      <c r="NH114" s="42">
        <v>457.61116668887001</v>
      </c>
      <c r="NI114" s="66"/>
      <c r="NJ114" s="41">
        <v>19381.542325719998</v>
      </c>
      <c r="NK114" s="42">
        <v>475.61549090678602</v>
      </c>
      <c r="NL114" s="66"/>
      <c r="NM114" s="41">
        <v>19802.892159999999</v>
      </c>
      <c r="NN114" s="42">
        <v>495.84461068760902</v>
      </c>
      <c r="NP114" s="41">
        <v>22749.871779681202</v>
      </c>
      <c r="NQ114" s="42">
        <v>671.95989321221703</v>
      </c>
      <c r="NR114" s="66"/>
      <c r="NS114" s="41">
        <v>22976.155978180199</v>
      </c>
      <c r="NT114" s="42">
        <v>686.65489062725499</v>
      </c>
      <c r="NU114" s="66"/>
      <c r="NV114" s="41">
        <v>23282.782849079402</v>
      </c>
      <c r="NW114" s="42">
        <v>706.60625605991197</v>
      </c>
      <c r="NX114" s="66"/>
      <c r="NY114" s="41">
        <v>23613.969814578399</v>
      </c>
      <c r="NZ114" s="42">
        <v>728.09754080781397</v>
      </c>
      <c r="OA114" s="66"/>
      <c r="OB114" s="41">
        <v>24356.981743431199</v>
      </c>
      <c r="OC114" s="42">
        <v>678.02313947540199</v>
      </c>
      <c r="OD114" s="66"/>
      <c r="OE114" s="41">
        <v>24813.498</v>
      </c>
      <c r="OF114" s="42">
        <v>703.96644171432501</v>
      </c>
      <c r="OH114" s="41">
        <v>28035.174097388801</v>
      </c>
      <c r="OI114" s="42">
        <v>929.60469693114305</v>
      </c>
      <c r="OJ114" s="66"/>
      <c r="OK114" s="41">
        <v>28291.196856974999</v>
      </c>
      <c r="OL114" s="42">
        <v>948.22271292109099</v>
      </c>
      <c r="OM114" s="66"/>
      <c r="ON114" s="41">
        <v>28637.249284561301</v>
      </c>
      <c r="OO114" s="42">
        <v>973.50963669383805</v>
      </c>
      <c r="OP114" s="66"/>
      <c r="OQ114" s="41">
        <v>29390.173951885401</v>
      </c>
      <c r="OR114" s="42">
        <v>899.76902758302901</v>
      </c>
      <c r="OS114" s="66"/>
      <c r="OT114" s="41">
        <v>29844.215026543901</v>
      </c>
      <c r="OU114" s="42">
        <v>928.96450915241701</v>
      </c>
      <c r="OV114" s="66"/>
      <c r="OW114" s="41">
        <v>30389.6456</v>
      </c>
      <c r="OX114" s="42">
        <v>962.56511692563902</v>
      </c>
      <c r="OZ114" s="41">
        <v>34321.465061969902</v>
      </c>
      <c r="PA114" s="42">
        <v>1123.9899863360299</v>
      </c>
      <c r="PB114" s="66"/>
      <c r="PC114" s="41">
        <v>34173.0954456615</v>
      </c>
      <c r="PD114" s="42">
        <v>1275.2296369829601</v>
      </c>
      <c r="PE114" s="66"/>
      <c r="PF114" s="41">
        <v>34588.581349011598</v>
      </c>
      <c r="PG114" s="42">
        <v>1309.09637366892</v>
      </c>
      <c r="PH114" s="66"/>
      <c r="PI114" s="41">
        <v>35494.776634528098</v>
      </c>
      <c r="PJ114" s="42">
        <v>1209.5926857075499</v>
      </c>
      <c r="PK114" s="66"/>
      <c r="PL114" s="41">
        <v>36077.898639086401</v>
      </c>
      <c r="PM114" s="42">
        <v>1249.6596138390501</v>
      </c>
      <c r="PN114" s="66"/>
      <c r="PO114" s="41">
        <v>36694.820399999997</v>
      </c>
      <c r="PP114" s="42">
        <v>1293.63087391513</v>
      </c>
      <c r="PR114" s="41">
        <v>750.34159217583795</v>
      </c>
      <c r="PS114" s="42">
        <v>5.9061172290307704</v>
      </c>
      <c r="PT114" s="66"/>
      <c r="PU114" s="41">
        <v>763.81107680736898</v>
      </c>
      <c r="PV114" s="42">
        <v>7.2322155965549699</v>
      </c>
      <c r="PW114" s="66"/>
      <c r="PX114" s="41">
        <v>796.76693764970798</v>
      </c>
      <c r="PY114" s="42">
        <v>7.9332755842348197</v>
      </c>
      <c r="PZ114" s="66"/>
      <c r="QA114" s="41">
        <v>915.10920000000101</v>
      </c>
      <c r="QB114" s="42">
        <v>7.8026312083920901</v>
      </c>
      <c r="QD114" s="41">
        <v>898.88450872557405</v>
      </c>
      <c r="QE114" s="42">
        <v>9.8210541342034503</v>
      </c>
      <c r="QF114" s="66"/>
      <c r="QG114" s="41">
        <v>932.51264416006597</v>
      </c>
      <c r="QH114" s="42">
        <v>10.6601002052062</v>
      </c>
      <c r="QI114" s="66"/>
      <c r="QJ114" s="41">
        <v>971.83037959455805</v>
      </c>
      <c r="QK114" s="42">
        <v>11.681658438506901</v>
      </c>
      <c r="QL114" s="66"/>
      <c r="QM114" s="41">
        <v>1117.8912</v>
      </c>
      <c r="QN114" s="42">
        <v>11.5421573984524</v>
      </c>
      <c r="QP114" s="41">
        <v>1148.3349297023799</v>
      </c>
      <c r="QQ114" s="42">
        <v>13.9334458898504</v>
      </c>
      <c r="QR114" s="66"/>
      <c r="QS114" s="41">
        <v>1188.87447770877</v>
      </c>
      <c r="QT114" s="42">
        <v>15.0426198281759</v>
      </c>
      <c r="QU114" s="66"/>
      <c r="QV114" s="41">
        <v>1261.62038892281</v>
      </c>
      <c r="QW114" s="42">
        <v>14.553308591678199</v>
      </c>
      <c r="QX114" s="66"/>
      <c r="QY114" s="41">
        <v>1374.67902489978</v>
      </c>
      <c r="QZ114" s="42">
        <v>18.206934480936798</v>
      </c>
      <c r="RB114" s="41">
        <v>1395.64486211704</v>
      </c>
      <c r="RC114" s="42">
        <v>19.5752112749933</v>
      </c>
      <c r="RD114" s="66"/>
      <c r="RE114" s="41">
        <v>1445.64292503414</v>
      </c>
      <c r="RF114" s="42">
        <v>21.182938380846299</v>
      </c>
      <c r="RG114" s="66"/>
      <c r="RH114" s="41">
        <v>1503.96098795124</v>
      </c>
      <c r="RI114" s="42">
        <v>23.141521190298601</v>
      </c>
      <c r="RJ114" s="66"/>
      <c r="RK114" s="41">
        <v>1569.47545624892</v>
      </c>
      <c r="RL114" s="42">
        <v>25.3185743619051</v>
      </c>
      <c r="RN114" s="41">
        <v>1791.9419437802301</v>
      </c>
      <c r="RO114" s="42">
        <v>26.906638409657301</v>
      </c>
      <c r="RP114" s="66"/>
      <c r="RQ114" s="41">
        <v>1842.1447230962899</v>
      </c>
      <c r="RR114" s="42">
        <v>29.0344766462763</v>
      </c>
      <c r="RS114" s="66"/>
      <c r="RT114" s="41">
        <v>1952.98141688697</v>
      </c>
      <c r="RU114" s="42">
        <v>28.083461342969699</v>
      </c>
      <c r="RV114" s="66"/>
      <c r="RW114" s="41">
        <v>1994.6676565565999</v>
      </c>
      <c r="RX114" s="42">
        <v>34.523184967074002</v>
      </c>
      <c r="RZ114" s="41">
        <v>2460.0738009083302</v>
      </c>
      <c r="SA114" s="42">
        <v>44.722810904489101</v>
      </c>
      <c r="SB114" s="66"/>
      <c r="SC114" s="41">
        <v>2576.2128558602499</v>
      </c>
      <c r="SD114" s="42">
        <v>42.801595656334001</v>
      </c>
      <c r="SE114" s="66"/>
      <c r="SF114" s="41">
        <v>2624.9117397482601</v>
      </c>
      <c r="SG114" s="42">
        <v>52.475918786804002</v>
      </c>
      <c r="SH114" s="66"/>
      <c r="SI114" s="41">
        <v>2733.7660000000001</v>
      </c>
      <c r="SJ114" s="42">
        <v>57.248208041213701</v>
      </c>
      <c r="SL114" s="41">
        <v>3206.30403773635</v>
      </c>
      <c r="SM114" s="42">
        <v>66.760567128518204</v>
      </c>
      <c r="SN114" s="66"/>
      <c r="SO114" s="41">
        <v>3275.38892965789</v>
      </c>
      <c r="SP114" s="42">
        <v>70.565447852188299</v>
      </c>
      <c r="SQ114" s="66"/>
      <c r="SR114" s="41">
        <v>3364.5432775794202</v>
      </c>
      <c r="SS114" s="42">
        <v>75.9815546630889</v>
      </c>
      <c r="ST114" s="66"/>
      <c r="SU114" s="41">
        <v>3460.5679695009799</v>
      </c>
      <c r="SV114" s="42">
        <v>81.740442566388097</v>
      </c>
      <c r="SW114" s="66"/>
      <c r="SX114" s="41">
        <v>3594.8430173440402</v>
      </c>
      <c r="SY114" s="42">
        <v>88.465717528517402</v>
      </c>
      <c r="SZ114" s="66"/>
      <c r="TA114" s="41">
        <v>3765.9250000000002</v>
      </c>
      <c r="TB114" s="42">
        <v>93.1960042615719</v>
      </c>
      <c r="TD114" s="41">
        <v>4160.4012492602196</v>
      </c>
      <c r="TE114" s="42">
        <v>95.462074846862393</v>
      </c>
      <c r="TF114" s="66"/>
      <c r="TG114" s="41">
        <v>4243.16729050096</v>
      </c>
      <c r="TH114" s="42">
        <v>100.43438156798901</v>
      </c>
      <c r="TI114" s="66"/>
      <c r="TJ114" s="41">
        <v>4349.4510697417099</v>
      </c>
      <c r="TK114" s="42">
        <v>107.485185634301</v>
      </c>
      <c r="TL114" s="66"/>
      <c r="TM114" s="41">
        <v>4463.7393859824597</v>
      </c>
      <c r="TN114" s="42">
        <v>115.004057322911</v>
      </c>
      <c r="TO114" s="66"/>
      <c r="TP114" s="41">
        <v>4624.3822904639601</v>
      </c>
      <c r="TQ114" s="42">
        <v>123.80841853722301</v>
      </c>
      <c r="TR114" s="66"/>
      <c r="TS114" s="41">
        <v>4797.8230999999896</v>
      </c>
      <c r="TT114" s="42">
        <v>130.032193680885</v>
      </c>
      <c r="TV114" s="41">
        <v>5231.9688932871104</v>
      </c>
      <c r="TW114" s="42">
        <v>131.231066942273</v>
      </c>
      <c r="TX114" s="66"/>
      <c r="TY114" s="41">
        <v>5328.9815705247202</v>
      </c>
      <c r="TZ114" s="42">
        <v>137.520929147326</v>
      </c>
      <c r="UA114" s="66"/>
      <c r="UB114" s="41">
        <v>5452.9602677622997</v>
      </c>
      <c r="UC114" s="42">
        <v>146.422349837929</v>
      </c>
      <c r="UD114" s="66"/>
      <c r="UE114" s="41">
        <v>5586.0776949999199</v>
      </c>
      <c r="UF114" s="42">
        <v>155.92787606716601</v>
      </c>
      <c r="UG114" s="66"/>
      <c r="UH114" s="41">
        <v>5739.9605222375203</v>
      </c>
      <c r="UI114" s="42">
        <v>167.076179087002</v>
      </c>
      <c r="UJ114" s="66"/>
      <c r="UK114" s="41">
        <v>5974.1864626418701</v>
      </c>
      <c r="UL114" s="42">
        <v>175.023251302224</v>
      </c>
      <c r="UN114" s="41">
        <v>6357.8259411340296</v>
      </c>
      <c r="UO114" s="42">
        <v>176.92129608088001</v>
      </c>
      <c r="UP114" s="66"/>
      <c r="UQ114" s="41">
        <v>6436.7784651340398</v>
      </c>
      <c r="UR114" s="42">
        <v>185.37021040699301</v>
      </c>
      <c r="US114" s="66"/>
      <c r="UT114" s="41">
        <v>6585.7979460461302</v>
      </c>
      <c r="UU114" s="42">
        <v>197.327113062351</v>
      </c>
      <c r="UV114" s="66"/>
      <c r="UW114" s="41">
        <v>6745.7839029582301</v>
      </c>
      <c r="UX114" s="42">
        <v>210.110001066081</v>
      </c>
      <c r="UY114" s="66"/>
      <c r="UZ114" s="41">
        <v>6972.0440727824198</v>
      </c>
      <c r="VA114" s="42">
        <v>225.13752383789301</v>
      </c>
      <c r="VB114" s="66"/>
      <c r="VC114" s="41">
        <v>7212.2488679922699</v>
      </c>
      <c r="VD114" s="42">
        <v>235.85589011182699</v>
      </c>
      <c r="VF114" s="41">
        <v>1816.8261311484</v>
      </c>
      <c r="VG114" s="42">
        <v>12.8737811358787</v>
      </c>
      <c r="VH114" s="66"/>
      <c r="VI114" s="41">
        <v>1877.6217159907401</v>
      </c>
      <c r="VJ114" s="42">
        <v>13.860001214512501</v>
      </c>
      <c r="VK114" s="66"/>
      <c r="VL114" s="41">
        <v>1983.9556492546899</v>
      </c>
      <c r="VM114" s="42">
        <v>13.377960713075501</v>
      </c>
      <c r="VN114" s="66"/>
      <c r="VO114" s="41">
        <v>2192.3599314698599</v>
      </c>
      <c r="VP114" s="42">
        <v>14.7206562858469</v>
      </c>
      <c r="VR114" s="41">
        <v>2201.4180065721498</v>
      </c>
      <c r="VS114" s="42">
        <v>19.010687469227399</v>
      </c>
      <c r="VT114" s="66"/>
      <c r="VU114" s="41">
        <v>2273.12582000664</v>
      </c>
      <c r="VV114" s="42">
        <v>20.448795181769601</v>
      </c>
      <c r="VW114" s="66"/>
      <c r="VX114" s="41">
        <v>2358.9971534411402</v>
      </c>
      <c r="VY114" s="42">
        <v>22.201456220266198</v>
      </c>
      <c r="VZ114" s="66"/>
      <c r="WA114" s="41">
        <v>2656.8601186828701</v>
      </c>
      <c r="WB114" s="42">
        <v>21.8029374602743</v>
      </c>
      <c r="WD114" s="41">
        <v>2766.5730375994699</v>
      </c>
      <c r="WE114" s="42">
        <v>27.031562847134399</v>
      </c>
      <c r="WF114" s="66"/>
      <c r="WG114" s="41">
        <v>2850.6322176058502</v>
      </c>
      <c r="WH114" s="42">
        <v>28.931584484199401</v>
      </c>
      <c r="WI114" s="66"/>
      <c r="WJ114" s="41">
        <v>2951.0830776122398</v>
      </c>
      <c r="WK114" s="42">
        <v>31.244844884983699</v>
      </c>
      <c r="WL114" s="66"/>
      <c r="WM114" s="41">
        <v>3241.4431876343301</v>
      </c>
      <c r="WN114" s="42">
        <v>34.482436634281797</v>
      </c>
      <c r="WP114" s="41">
        <v>3375.9885846641</v>
      </c>
      <c r="WQ114" s="42">
        <v>37.954429846877197</v>
      </c>
      <c r="WR114" s="66"/>
      <c r="WS114" s="41">
        <v>3480.3861875811999</v>
      </c>
      <c r="WT114" s="42">
        <v>40.7135187374233</v>
      </c>
      <c r="WU114" s="66"/>
      <c r="WV114" s="41">
        <v>3605.2093904982898</v>
      </c>
      <c r="WW114" s="42">
        <v>44.077400624887602</v>
      </c>
      <c r="WX114" s="66"/>
      <c r="WY114" s="41">
        <v>3746.8389562489101</v>
      </c>
      <c r="WZ114" s="42">
        <v>47.809316184185299</v>
      </c>
      <c r="XB114" s="41">
        <v>4283.6232152081002</v>
      </c>
      <c r="XC114" s="42">
        <v>52.2339826921907</v>
      </c>
      <c r="XD114" s="66"/>
      <c r="XE114" s="41">
        <v>4399.10544252417</v>
      </c>
      <c r="XF114" s="42">
        <v>55.887611665311901</v>
      </c>
      <c r="XG114" s="66"/>
      <c r="XH114" s="41">
        <v>4550.7927011562897</v>
      </c>
      <c r="XI114" s="42">
        <v>60.345804227623397</v>
      </c>
      <c r="XJ114" s="66"/>
      <c r="XK114" s="41">
        <v>4722.7711077884196</v>
      </c>
      <c r="XL114" s="42">
        <v>65.306933101572199</v>
      </c>
      <c r="XN114" s="41">
        <v>5857.7891180553297</v>
      </c>
      <c r="XO114" s="42">
        <v>86.867465270688598</v>
      </c>
      <c r="XP114" s="66"/>
      <c r="XQ114" s="41">
        <v>6012.5711563353198</v>
      </c>
      <c r="XR114" s="42">
        <v>92.865270512462303</v>
      </c>
      <c r="XS114" s="66"/>
      <c r="XT114" s="41">
        <v>6216.0745448952703</v>
      </c>
      <c r="XU114" s="42">
        <v>100.19130657420099</v>
      </c>
      <c r="XV114" s="66"/>
      <c r="XW114" s="41">
        <v>6446.7110111645197</v>
      </c>
      <c r="XX114" s="42">
        <v>108.382505273818</v>
      </c>
      <c r="XZ114" s="41">
        <v>7597.4810030004201</v>
      </c>
      <c r="YA114" s="42">
        <v>130.19850123084001</v>
      </c>
      <c r="YB114" s="66"/>
      <c r="YC114" s="41">
        <v>7747.4918309219602</v>
      </c>
      <c r="YD114" s="42">
        <v>136.72482319923799</v>
      </c>
      <c r="YE114" s="66"/>
      <c r="YF114" s="41">
        <v>7949.1677308434801</v>
      </c>
      <c r="YG114" s="42">
        <v>146.05009708554999</v>
      </c>
      <c r="YH114" s="66"/>
      <c r="YI114" s="41">
        <v>8166.9747587650299</v>
      </c>
      <c r="YJ114" s="42">
        <v>155.95147134052999</v>
      </c>
      <c r="YK114" s="66"/>
      <c r="YL114" s="41">
        <v>8446.0327826080902</v>
      </c>
      <c r="YM114" s="42">
        <v>167.49749645874201</v>
      </c>
      <c r="YN114" s="66"/>
      <c r="YO114" s="41">
        <v>8760.0067999999992</v>
      </c>
      <c r="YP114" s="42">
        <v>180.40543966409001</v>
      </c>
      <c r="YR114" s="41">
        <v>9676.8193570392596</v>
      </c>
      <c r="YS114" s="42">
        <v>186.618183966137</v>
      </c>
      <c r="YT114" s="66"/>
      <c r="YU114" s="41">
        <v>9850.6270762799995</v>
      </c>
      <c r="YV114" s="42">
        <v>195.15168491548701</v>
      </c>
      <c r="YW114" s="66"/>
      <c r="YX114" s="41">
        <v>10083.497601520799</v>
      </c>
      <c r="YY114" s="42">
        <v>207.29242553607</v>
      </c>
      <c r="YZ114" s="66"/>
      <c r="ZA114" s="41">
        <v>10334.7910457615</v>
      </c>
      <c r="ZB114" s="42">
        <v>220.22345234517701</v>
      </c>
      <c r="ZC114" s="66"/>
      <c r="ZD114" s="41">
        <v>10831.4129237986</v>
      </c>
      <c r="ZE114" s="42">
        <v>209.11079153659401</v>
      </c>
      <c r="ZF114" s="66"/>
      <c r="ZG114" s="41">
        <v>10992.512457000401</v>
      </c>
      <c r="ZH114" s="42">
        <v>252.27624850975599</v>
      </c>
      <c r="ZJ114" s="41">
        <v>11997.130433979</v>
      </c>
      <c r="ZK114" s="42">
        <v>257.049298705853</v>
      </c>
      <c r="ZL114" s="66"/>
      <c r="ZM114" s="41">
        <v>12195.300531216701</v>
      </c>
      <c r="ZN114" s="42">
        <v>267.84757674949702</v>
      </c>
      <c r="ZO114" s="66"/>
      <c r="ZP114" s="41">
        <v>12459.931168454201</v>
      </c>
      <c r="ZQ114" s="42">
        <v>283.17618631278299</v>
      </c>
      <c r="ZR114" s="66"/>
      <c r="ZS114" s="41">
        <v>12745.276515691799</v>
      </c>
      <c r="ZT114" s="42">
        <v>299.526459474837</v>
      </c>
      <c r="ZU114" s="66"/>
      <c r="ZV114" s="41">
        <v>13080.1380629294</v>
      </c>
      <c r="ZW114" s="42">
        <v>318.68585748058098</v>
      </c>
      <c r="ZX114" s="66"/>
      <c r="ZY114" s="41">
        <v>13492.9772626419</v>
      </c>
      <c r="ZZ114" s="42">
        <v>340.21923435652599</v>
      </c>
      <c r="AAB114" s="41">
        <v>14529.5374491368</v>
      </c>
      <c r="AAC114" s="42">
        <v>346.56461789808202</v>
      </c>
      <c r="AAD114" s="66"/>
      <c r="AAE114" s="41">
        <v>14729.8788771368</v>
      </c>
      <c r="AAF114" s="42">
        <v>361.08663094139001</v>
      </c>
      <c r="AAG114" s="66"/>
      <c r="AAH114" s="41">
        <v>15047.6806860489</v>
      </c>
      <c r="AAI114" s="42">
        <v>381.678974815586</v>
      </c>
      <c r="AAJ114" s="66"/>
      <c r="AAK114" s="41">
        <v>15623.6683769391</v>
      </c>
      <c r="AAL114" s="42">
        <v>358.63585563952802</v>
      </c>
      <c r="AAM114" s="66"/>
      <c r="AAN114" s="41">
        <v>15833.774780785199</v>
      </c>
      <c r="AAO114" s="42">
        <v>429.49592266905501</v>
      </c>
      <c r="AAP114" s="66"/>
      <c r="AAQ114" s="41">
        <v>16288.318567992301</v>
      </c>
      <c r="AAR114" s="42">
        <v>458.513797714622</v>
      </c>
      <c r="AAT114" s="91">
        <v>3553.0437337857602</v>
      </c>
      <c r="AAU114" s="92">
        <v>40.941900631498598</v>
      </c>
      <c r="AAV114" s="80"/>
      <c r="AAW114" s="91">
        <v>3692.5151967684601</v>
      </c>
      <c r="AAX114" s="92">
        <v>38.333693262421797</v>
      </c>
      <c r="AAY114" s="80"/>
      <c r="AAZ114" s="91">
        <v>3801.4334326634198</v>
      </c>
      <c r="ABA114" s="92">
        <v>40.719352418286498</v>
      </c>
      <c r="ABB114" s="80"/>
      <c r="ABC114" s="91">
        <v>4141.4068452230704</v>
      </c>
      <c r="ABD114" s="92">
        <v>44.928722964633202</v>
      </c>
      <c r="ABF114" s="110">
        <v>4290.5209250398502</v>
      </c>
      <c r="ABG114" s="111">
        <v>59.2992805978324</v>
      </c>
      <c r="ABH114" s="99"/>
      <c r="ABI114" s="110">
        <v>4455.5516313349599</v>
      </c>
      <c r="ABJ114" s="111">
        <v>55.469976635645303</v>
      </c>
      <c r="ABK114" s="99"/>
      <c r="ABL114" s="110">
        <v>4517.6007502706198</v>
      </c>
      <c r="ABM114" s="111">
        <v>66.130062070044204</v>
      </c>
      <c r="ABN114" s="99"/>
      <c r="ABO114" s="110">
        <v>5078.99378015614</v>
      </c>
      <c r="ABP114" s="111">
        <v>56.929866832215303</v>
      </c>
      <c r="ABR114" s="129">
        <v>5354.7361117116598</v>
      </c>
      <c r="ABS114" s="130">
        <v>84.344376736229606</v>
      </c>
      <c r="ABT114" s="118"/>
      <c r="ABU114" s="129">
        <v>5550.2405956827097</v>
      </c>
      <c r="ABV114" s="130">
        <v>78.672339833727605</v>
      </c>
      <c r="ABW114" s="118"/>
      <c r="ABX114" s="129">
        <v>5698.50606240859</v>
      </c>
      <c r="ABY114" s="130">
        <v>83.135325370764306</v>
      </c>
      <c r="ABZ114" s="118"/>
      <c r="ACA114" s="129">
        <v>6276.3573800000004</v>
      </c>
      <c r="ACB114" s="130">
        <v>80.2403771687827</v>
      </c>
      <c r="ACD114" s="148">
        <v>6545.5014356962101</v>
      </c>
      <c r="ACE114" s="149">
        <v>117.60425134120101</v>
      </c>
      <c r="ACF114" s="137"/>
      <c r="ACG114" s="148">
        <v>6694.2918600507701</v>
      </c>
      <c r="ACH114" s="149">
        <v>123.409671880651</v>
      </c>
      <c r="ACI114" s="137"/>
      <c r="ACJ114" s="148">
        <v>6873.63922840532</v>
      </c>
      <c r="ACK114" s="149">
        <v>130.48041181396101</v>
      </c>
      <c r="ACL114" s="137"/>
      <c r="ACM114" s="148">
        <v>7182.4855522407597</v>
      </c>
      <c r="ACN114" s="149">
        <v>123.36142608905</v>
      </c>
      <c r="ACP114" s="167">
        <v>8264.5737724143801</v>
      </c>
      <c r="ACQ114" s="168">
        <v>163.34911850696801</v>
      </c>
      <c r="ACR114" s="156"/>
      <c r="ACS114" s="167">
        <v>8434.2089261119709</v>
      </c>
      <c r="ACT114" s="168">
        <v>170.92023874907301</v>
      </c>
      <c r="ACU114" s="156"/>
      <c r="ACV114" s="167">
        <v>8773.9553813567509</v>
      </c>
      <c r="ACW114" s="168">
        <v>160.584175271947</v>
      </c>
      <c r="ACX114" s="156"/>
      <c r="ACY114" s="167">
        <v>9028.0560053782992</v>
      </c>
      <c r="ACZ114" s="168">
        <v>170.201445517385</v>
      </c>
      <c r="ADB114" s="186">
        <v>11282.4973785851</v>
      </c>
      <c r="ADC114" s="187">
        <v>269.963104240409</v>
      </c>
      <c r="ADD114" s="175"/>
      <c r="ADE114" s="186">
        <v>11509.4108025399</v>
      </c>
      <c r="ADF114" s="187">
        <v>282.24847611671203</v>
      </c>
      <c r="ADG114" s="175"/>
      <c r="ADH114" s="186">
        <v>11799.8120920494</v>
      </c>
      <c r="ADI114" s="187">
        <v>297.547624764305</v>
      </c>
      <c r="ADJ114" s="175"/>
      <c r="ADK114" s="186">
        <v>12306.484399999999</v>
      </c>
      <c r="ADL114" s="187">
        <v>280.60920876063301</v>
      </c>
      <c r="ADN114" s="205">
        <v>14634.79885406</v>
      </c>
      <c r="ADO114" s="206">
        <v>407.04213003535199</v>
      </c>
      <c r="ADP114" s="194"/>
      <c r="ADQ114" s="205">
        <v>15051.2348351656</v>
      </c>
      <c r="ADR114" s="206">
        <v>374.41916521859798</v>
      </c>
      <c r="ADS114" s="194"/>
      <c r="ADT114" s="205">
        <v>15146.108751437199</v>
      </c>
      <c r="ADU114" s="206">
        <v>439.36469835451101</v>
      </c>
      <c r="ADV114" s="194"/>
      <c r="ADW114" s="205">
        <v>15464.727805725801</v>
      </c>
      <c r="ADX114" s="206">
        <v>459.65217857833198</v>
      </c>
      <c r="ADY114" s="194"/>
      <c r="ADZ114" s="205">
        <v>16091.8365161569</v>
      </c>
      <c r="AEA114" s="206">
        <v>431.42464841091902</v>
      </c>
      <c r="AEB114" s="194"/>
      <c r="AEC114" s="205">
        <v>16553.139360000001</v>
      </c>
      <c r="AED114" s="206">
        <v>456.24770440262199</v>
      </c>
      <c r="AEF114" s="224">
        <v>18484.405439865299</v>
      </c>
      <c r="AEG114" s="225">
        <v>586.22401527920601</v>
      </c>
      <c r="AEH114" s="213"/>
      <c r="AEI114" s="224">
        <v>18732.589698364402</v>
      </c>
      <c r="AEJ114" s="225">
        <v>603.88413945989305</v>
      </c>
      <c r="AEK114" s="213"/>
      <c r="AEL114" s="224">
        <v>19069.666989263402</v>
      </c>
      <c r="AEM114" s="225">
        <v>628.39991791973603</v>
      </c>
      <c r="AEN114" s="213"/>
      <c r="AEO114" s="224">
        <v>19701.873168770901</v>
      </c>
      <c r="AEP114" s="225">
        <v>583.870214680755</v>
      </c>
      <c r="AEQ114" s="213"/>
      <c r="AER114" s="224">
        <v>20170.498147133902</v>
      </c>
      <c r="AES114" s="225">
        <v>612.55133265019003</v>
      </c>
      <c r="AET114" s="213"/>
      <c r="AEU114" s="224">
        <v>20671.960188315399</v>
      </c>
      <c r="AEV114" s="225">
        <v>644.34916663788704</v>
      </c>
      <c r="AEX114" s="243">
        <v>23056.917716191099</v>
      </c>
      <c r="AEY114" s="244">
        <v>722.89689783587198</v>
      </c>
      <c r="AEZ114" s="232"/>
      <c r="AFA114" s="243">
        <v>23046.2831397318</v>
      </c>
      <c r="AFB114" s="244">
        <v>833.00643862984396</v>
      </c>
      <c r="AFC114" s="232"/>
      <c r="AFD114" s="243">
        <v>23736.532217508298</v>
      </c>
      <c r="AFE114" s="244">
        <v>770.75605237380296</v>
      </c>
      <c r="AFF114" s="232"/>
      <c r="AFG114" s="243">
        <v>24158.8502201669</v>
      </c>
      <c r="AFH114" s="244">
        <v>800.75238773846695</v>
      </c>
      <c r="AFI114" s="232"/>
      <c r="AFJ114" s="243">
        <v>24320.0222024904</v>
      </c>
      <c r="AFK114" s="244">
        <v>937.01730035535695</v>
      </c>
      <c r="AFL114" s="232"/>
      <c r="AFM114" s="243">
        <v>25252.2736</v>
      </c>
      <c r="AFN114" s="244">
        <v>877.30106121911695</v>
      </c>
      <c r="AFP114" s="263">
        <v>27883.7958061434</v>
      </c>
      <c r="AFQ114" s="264">
        <v>972.95764715256496</v>
      </c>
      <c r="AFR114" s="251"/>
      <c r="AFS114" s="263">
        <v>27834.6009356592</v>
      </c>
      <c r="AFT114" s="264">
        <v>1120.0188703668</v>
      </c>
      <c r="AFU114" s="251"/>
      <c r="AFV114" s="263">
        <v>28665.092974822601</v>
      </c>
      <c r="AFW114" s="264">
        <v>1036.0310331358801</v>
      </c>
      <c r="AFX114" s="251"/>
      <c r="AFY114" s="263">
        <v>29172.100018701702</v>
      </c>
      <c r="AFZ114" s="264">
        <v>1076.2068370813299</v>
      </c>
      <c r="AGA114" s="251"/>
      <c r="AGB114" s="263">
        <v>29401.390498659199</v>
      </c>
      <c r="AGC114" s="264">
        <v>1260.57896579421</v>
      </c>
      <c r="AGD114" s="251"/>
      <c r="AGE114" s="263">
        <v>30484.8848</v>
      </c>
      <c r="AGF114" s="264">
        <v>1178.77604012202</v>
      </c>
      <c r="AGH114" s="41"/>
      <c r="AGI114" s="42"/>
      <c r="AGK114" s="41"/>
      <c r="AGL114" s="42"/>
      <c r="AGN114" s="41"/>
      <c r="AGO114" s="42"/>
      <c r="AGQ114" s="41"/>
      <c r="AGR114" s="42"/>
      <c r="AGT114" s="41"/>
      <c r="AGU114" s="42"/>
      <c r="AGW114" s="41"/>
      <c r="AGX114" s="42"/>
      <c r="AGZ114" s="41"/>
      <c r="AHA114" s="42"/>
      <c r="AHC114" s="41"/>
      <c r="AHD114" s="42"/>
      <c r="AHF114" s="41"/>
      <c r="AHG114" s="42"/>
      <c r="AHI114" s="41"/>
      <c r="AHJ114" s="42"/>
      <c r="AHL114" s="41"/>
      <c r="AHM114" s="42"/>
      <c r="AHO114" s="41"/>
      <c r="AHP114" s="42"/>
      <c r="AHR114" s="41"/>
      <c r="AHS114" s="42"/>
      <c r="AHU114" s="41"/>
      <c r="AHV114" s="42"/>
      <c r="AHX114" s="41"/>
      <c r="AHY114" s="42"/>
      <c r="AIA114" s="41"/>
      <c r="AIB114" s="42"/>
      <c r="AID114" s="41"/>
      <c r="AIE114" s="42"/>
      <c r="AIG114" s="41"/>
      <c r="AIH114" s="42"/>
      <c r="AIJ114" s="41"/>
      <c r="AIK114" s="42"/>
      <c r="AIM114" s="41"/>
      <c r="AIN114" s="42"/>
      <c r="AIP114" s="41"/>
      <c r="AIQ114" s="42"/>
      <c r="AIS114" s="41"/>
      <c r="AIT114" s="42"/>
      <c r="AIV114" s="41"/>
      <c r="AIW114" s="42"/>
      <c r="AIY114" s="41"/>
      <c r="AIZ114" s="42"/>
      <c r="AJB114" s="41"/>
      <c r="AJC114" s="42"/>
      <c r="AJE114" s="41"/>
      <c r="AJF114" s="42"/>
      <c r="AJH114" s="41"/>
      <c r="AJI114" s="42"/>
      <c r="AJK114" s="41"/>
      <c r="AJL114" s="42"/>
      <c r="AJN114" s="41"/>
      <c r="AJO114" s="42"/>
      <c r="AJQ114" s="41"/>
      <c r="AJR114" s="42"/>
      <c r="AJT114" s="41"/>
      <c r="AJU114" s="42"/>
      <c r="AJW114" s="41"/>
      <c r="AJX114" s="42"/>
      <c r="AJZ114" s="41"/>
      <c r="AKA114" s="42"/>
      <c r="AKC114" s="41"/>
      <c r="AKD114" s="42"/>
      <c r="AKF114" s="41"/>
      <c r="AKG114" s="42"/>
      <c r="AKI114" s="41"/>
      <c r="AKJ114" s="42"/>
      <c r="AKL114" s="41"/>
      <c r="AKM114" s="42"/>
      <c r="AKN114" s="66"/>
      <c r="AKO114" s="41"/>
      <c r="AKP114" s="42"/>
      <c r="AKQ114" s="66"/>
      <c r="AKR114" s="41"/>
      <c r="AKS114" s="42"/>
      <c r="AKU114" s="41"/>
      <c r="AKV114" s="42"/>
      <c r="AKW114" s="66"/>
      <c r="AKX114" s="41"/>
      <c r="AKY114" s="42"/>
      <c r="AKZ114" s="66"/>
      <c r="ALA114" s="41"/>
      <c r="ALB114" s="42"/>
      <c r="ALD114" s="41"/>
      <c r="ALE114" s="42"/>
      <c r="ALF114" s="66"/>
      <c r="ALG114" s="41"/>
      <c r="ALH114" s="42"/>
      <c r="ALI114" s="66"/>
      <c r="ALJ114" s="41"/>
      <c r="ALK114" s="42"/>
      <c r="ALM114" s="41"/>
      <c r="ALN114" s="42"/>
      <c r="ALO114" s="66"/>
      <c r="ALP114" s="41"/>
      <c r="ALQ114" s="42"/>
      <c r="ALR114" s="66"/>
      <c r="ALS114" s="41"/>
      <c r="ALT114" s="42"/>
      <c r="ALV114" s="41"/>
      <c r="ALW114" s="42"/>
      <c r="ALX114" s="66"/>
      <c r="ALY114" s="41"/>
      <c r="ALZ114" s="42"/>
      <c r="AMA114" s="66"/>
      <c r="AMB114" s="41"/>
      <c r="AMC114" s="42"/>
      <c r="AME114" s="41"/>
      <c r="AMF114" s="42"/>
      <c r="AMG114" s="66"/>
      <c r="AMH114" s="41"/>
      <c r="AMI114" s="42"/>
      <c r="AMJ114" s="66"/>
      <c r="AMK114" s="41"/>
      <c r="AML114" s="42"/>
      <c r="AMN114" s="41"/>
      <c r="AMO114" s="42"/>
      <c r="AMP114" s="66"/>
      <c r="AMQ114" s="41"/>
      <c r="AMR114" s="42"/>
      <c r="AMS114" s="66"/>
      <c r="AMT114" s="41"/>
      <c r="AMU114" s="42"/>
      <c r="AMW114" s="41"/>
      <c r="AMX114" s="42"/>
      <c r="AMY114" s="66"/>
      <c r="AMZ114" s="41"/>
      <c r="ANA114" s="42"/>
      <c r="ANB114" s="66"/>
      <c r="ANC114" s="41"/>
      <c r="AND114" s="42"/>
      <c r="ANF114" s="41"/>
      <c r="ANG114" s="42"/>
      <c r="ANH114" s="66"/>
      <c r="ANI114" s="41"/>
      <c r="ANJ114" s="42"/>
      <c r="ANK114" s="66"/>
      <c r="ANL114" s="41"/>
      <c r="ANM114" s="42"/>
      <c r="ANO114" s="41"/>
      <c r="ANP114" s="42"/>
      <c r="ANQ114" s="66"/>
      <c r="ANR114" s="41"/>
      <c r="ANS114" s="42"/>
      <c r="ANT114" s="66"/>
      <c r="ANU114" s="41"/>
      <c r="ANV114" s="42"/>
      <c r="ANX114" s="41"/>
      <c r="ANY114" s="42"/>
      <c r="ANZ114" s="66"/>
      <c r="AOA114" s="41"/>
      <c r="AOB114" s="42"/>
      <c r="AOC114" s="66"/>
      <c r="AOD114" s="41"/>
      <c r="AOE114" s="42"/>
      <c r="AOG114" s="41"/>
      <c r="AOH114" s="42"/>
      <c r="AOI114" s="66"/>
      <c r="AOJ114" s="41"/>
      <c r="AOK114" s="42"/>
      <c r="AOL114" s="66"/>
      <c r="AOM114" s="41"/>
      <c r="AON114" s="42"/>
      <c r="AOP114" s="41"/>
      <c r="AOQ114" s="42"/>
      <c r="AOS114" s="41"/>
      <c r="AOT114" s="42"/>
      <c r="AOV114" s="41"/>
      <c r="AOW114" s="42"/>
      <c r="AOY114" s="41"/>
      <c r="AOZ114" s="42"/>
      <c r="APB114" s="41"/>
      <c r="APC114" s="42"/>
      <c r="APE114" s="41"/>
      <c r="APF114" s="42"/>
      <c r="APH114" s="41"/>
      <c r="API114" s="42"/>
      <c r="APK114" s="41"/>
      <c r="APL114" s="42"/>
      <c r="APN114" s="41"/>
      <c r="APO114" s="42"/>
      <c r="APQ114" s="41"/>
      <c r="APR114" s="42"/>
      <c r="APT114" s="41"/>
      <c r="APU114" s="42"/>
      <c r="APW114" s="41"/>
      <c r="APX114" s="42"/>
      <c r="APZ114" s="41"/>
      <c r="AQA114" s="42"/>
      <c r="AQC114" s="41"/>
      <c r="AQD114" s="42"/>
      <c r="AQF114" s="41"/>
      <c r="AQG114" s="42"/>
      <c r="AQI114" s="41"/>
      <c r="AQJ114" s="42"/>
      <c r="AQL114" s="41"/>
      <c r="AQM114" s="42"/>
      <c r="AQO114" s="41"/>
      <c r="AQP114" s="42"/>
      <c r="AQR114" s="41"/>
      <c r="AQS114" s="42"/>
      <c r="AQU114" s="41"/>
      <c r="AQV114" s="42"/>
      <c r="AQX114" s="41"/>
      <c r="AQY114" s="42"/>
      <c r="ARA114" s="41"/>
      <c r="ARB114" s="42"/>
      <c r="ARD114" s="41"/>
      <c r="ARE114" s="42"/>
      <c r="ARG114" s="41"/>
      <c r="ARH114" s="42"/>
      <c r="ARJ114" s="41"/>
      <c r="ARK114" s="42"/>
      <c r="ARM114" s="41"/>
      <c r="ARN114" s="42"/>
      <c r="ARP114" s="41"/>
      <c r="ARQ114" s="42"/>
      <c r="ARS114" s="41"/>
      <c r="ART114" s="42"/>
      <c r="ARV114" s="41"/>
      <c r="ARW114" s="42"/>
      <c r="ARY114" s="41"/>
      <c r="ARZ114" s="42"/>
      <c r="ASB114" s="41"/>
      <c r="ASC114" s="42"/>
      <c r="ASE114" s="41"/>
      <c r="ASF114" s="42"/>
      <c r="ASH114" s="41"/>
      <c r="ASI114" s="42"/>
      <c r="ASK114" s="41"/>
      <c r="ASL114" s="42"/>
      <c r="ASN114" s="41"/>
      <c r="ASO114" s="42"/>
      <c r="ASQ114" s="41"/>
      <c r="ASR114" s="42"/>
      <c r="AST114" s="41"/>
      <c r="ASU114" s="42"/>
      <c r="ASW114" s="41"/>
      <c r="ASX114" s="42"/>
      <c r="ASZ114" s="41"/>
      <c r="ATA114" s="42"/>
      <c r="ATC114" s="41"/>
      <c r="ATD114" s="42"/>
      <c r="ATF114" s="41"/>
      <c r="ATG114" s="42"/>
      <c r="ATI114" s="41"/>
      <c r="ATJ114" s="42"/>
      <c r="ATL114" s="41"/>
      <c r="ATM114" s="42"/>
      <c r="ATO114" s="41"/>
      <c r="ATP114" s="42"/>
      <c r="ATR114" s="41"/>
      <c r="ATS114" s="42"/>
      <c r="ATU114" s="41"/>
      <c r="ATV114" s="42"/>
      <c r="ATX114" s="41"/>
      <c r="ATY114" s="42"/>
      <c r="AUA114" s="41"/>
      <c r="AUB114" s="42"/>
      <c r="AUD114" s="41"/>
      <c r="AUE114" s="42"/>
      <c r="AUG114" s="41"/>
      <c r="AUH114" s="42"/>
      <c r="AUJ114" s="41"/>
      <c r="AUK114" s="42"/>
      <c r="AUM114" s="41"/>
      <c r="AUN114" s="42"/>
      <c r="AUP114" s="41"/>
      <c r="AUQ114" s="42"/>
      <c r="AUS114" s="41"/>
      <c r="AUT114" s="42"/>
      <c r="AUV114" s="41"/>
      <c r="AUW114" s="42"/>
      <c r="AUY114" s="41"/>
      <c r="AUZ114" s="42"/>
      <c r="AVB114" s="41"/>
      <c r="AVC114" s="42"/>
      <c r="AVE114" s="41"/>
      <c r="AVF114" s="42"/>
      <c r="AVH114" s="41"/>
      <c r="AVI114" s="42"/>
      <c r="AVK114" s="41"/>
      <c r="AVL114" s="42"/>
      <c r="AVN114" s="41"/>
      <c r="AVO114" s="42"/>
      <c r="AVQ114" s="41"/>
      <c r="AVR114" s="42"/>
      <c r="AVT114" s="41"/>
      <c r="AVU114" s="42"/>
      <c r="AVW114" s="41"/>
      <c r="AVX114" s="42"/>
      <c r="AVZ114" s="41"/>
      <c r="AWA114" s="42"/>
      <c r="AWC114" s="41"/>
      <c r="AWD114" s="42"/>
      <c r="AWF114" s="41"/>
      <c r="AWG114" s="42"/>
      <c r="AWH114" s="66"/>
      <c r="AWI114" s="41"/>
      <c r="AWJ114" s="42"/>
      <c r="AWK114" s="66"/>
      <c r="AWL114" s="41"/>
      <c r="AWM114" s="42"/>
      <c r="AWO114" s="41"/>
      <c r="AWP114" s="42"/>
      <c r="AWQ114" s="66"/>
      <c r="AWR114" s="41"/>
      <c r="AWS114" s="42"/>
      <c r="AWT114" s="66"/>
      <c r="AWU114" s="41"/>
      <c r="AWV114" s="42"/>
      <c r="AWX114" s="41"/>
      <c r="AWY114" s="42"/>
      <c r="AWZ114" s="66"/>
      <c r="AXA114" s="41"/>
      <c r="AXB114" s="42"/>
      <c r="AXC114" s="66"/>
      <c r="AXD114" s="41"/>
      <c r="AXE114" s="42"/>
      <c r="AXG114" s="41"/>
      <c r="AXH114" s="42"/>
      <c r="AXI114" s="66"/>
      <c r="AXJ114" s="41"/>
      <c r="AXK114" s="42"/>
      <c r="AXL114" s="66"/>
      <c r="AXM114" s="41"/>
      <c r="AXN114" s="42"/>
      <c r="AXP114" s="41"/>
      <c r="AXQ114" s="42"/>
      <c r="AXR114" s="66"/>
      <c r="AXS114" s="41"/>
      <c r="AXT114" s="42"/>
      <c r="AXU114" s="66"/>
      <c r="AXV114" s="41"/>
      <c r="AXW114" s="42"/>
      <c r="AXY114" s="41"/>
      <c r="AXZ114" s="42"/>
      <c r="AYA114" s="66"/>
      <c r="AYB114" s="41"/>
      <c r="AYC114" s="42"/>
      <c r="AYD114" s="66"/>
      <c r="AYE114" s="41"/>
      <c r="AYF114" s="42"/>
      <c r="AYH114" s="41"/>
      <c r="AYI114" s="42"/>
      <c r="AYJ114" s="66"/>
      <c r="AYK114" s="41"/>
      <c r="AYL114" s="42"/>
      <c r="AYM114" s="66"/>
      <c r="AYN114" s="41"/>
      <c r="AYO114" s="42"/>
      <c r="AYQ114" s="41"/>
      <c r="AYR114" s="42"/>
      <c r="AYS114" s="66"/>
      <c r="AYT114" s="41"/>
      <c r="AYU114" s="42"/>
      <c r="AYV114" s="66"/>
      <c r="AYW114" s="41"/>
      <c r="AYX114" s="42"/>
      <c r="AYZ114" s="41"/>
      <c r="AZA114" s="42"/>
      <c r="AZB114" s="66"/>
      <c r="AZC114" s="41"/>
      <c r="AZD114" s="42"/>
      <c r="AZE114" s="66"/>
      <c r="AZF114" s="41"/>
      <c r="AZG114" s="42"/>
      <c r="AZI114" s="41"/>
      <c r="AZJ114" s="42"/>
      <c r="AZK114" s="66"/>
      <c r="AZL114" s="41"/>
      <c r="AZM114" s="42"/>
      <c r="AZN114" s="66"/>
      <c r="AZO114" s="41"/>
      <c r="AZP114" s="42"/>
      <c r="AZR114" s="41"/>
      <c r="AZS114" s="42"/>
      <c r="AZT114" s="66"/>
      <c r="AZU114" s="41"/>
      <c r="AZV114" s="42"/>
      <c r="AZW114" s="66"/>
      <c r="AZX114" s="41"/>
      <c r="AZY114" s="42"/>
    </row>
    <row r="115" spans="2:1377" x14ac:dyDescent="0.15">
      <c r="B115" s="41">
        <v>1027.24540502438</v>
      </c>
      <c r="C115" s="42">
        <v>7.12416191426132</v>
      </c>
      <c r="E115" s="41">
        <v>1066.26823186672</v>
      </c>
      <c r="F115" s="42">
        <v>7.6720898747373703</v>
      </c>
      <c r="H115" s="41">
        <v>1133.4174789725701</v>
      </c>
      <c r="I115" s="42">
        <v>7.2841968261291203</v>
      </c>
      <c r="J115" s="66"/>
      <c r="K115" s="41">
        <v>1265.4418984973399</v>
      </c>
      <c r="L115" s="42">
        <v>8.0181317041890505</v>
      </c>
      <c r="N115" s="41">
        <v>1249.9304068389499</v>
      </c>
      <c r="O115" s="42">
        <v>10.5239919577721</v>
      </c>
      <c r="P115" s="66"/>
      <c r="Q115" s="41">
        <v>1296.2366692734499</v>
      </c>
      <c r="R115" s="42">
        <v>11.3229231736063</v>
      </c>
      <c r="S115" s="66"/>
      <c r="T115" s="41">
        <v>1351.05381170794</v>
      </c>
      <c r="U115" s="42">
        <v>12.2961905361235</v>
      </c>
      <c r="V115" s="66"/>
      <c r="W115" s="41">
        <v>1539.48537027468</v>
      </c>
      <c r="X115" s="42">
        <v>11.8794349936898</v>
      </c>
      <c r="Z115" s="41">
        <v>1583.7179506862301</v>
      </c>
      <c r="AA115" s="42">
        <v>14.9654305139657</v>
      </c>
      <c r="AB115" s="66"/>
      <c r="AC115" s="41">
        <v>1638.7467866926099</v>
      </c>
      <c r="AD115" s="42">
        <v>16.021103455283502</v>
      </c>
      <c r="AE115" s="66"/>
      <c r="AF115" s="41">
        <v>1703.7071426990001</v>
      </c>
      <c r="AG115" s="42">
        <v>17.305820117460399</v>
      </c>
      <c r="AH115" s="66"/>
      <c r="AI115" s="41">
        <v>1886.5144595300301</v>
      </c>
      <c r="AJ115" s="42">
        <v>19.106126950318</v>
      </c>
      <c r="AL115" s="41">
        <v>1928.6770021294501</v>
      </c>
      <c r="AM115" s="42">
        <v>21.014966351723199</v>
      </c>
      <c r="AN115" s="66"/>
      <c r="AO115" s="41">
        <v>1996.78667504655</v>
      </c>
      <c r="AP115" s="42">
        <v>22.5478153879003</v>
      </c>
      <c r="AQ115" s="66"/>
      <c r="AR115" s="41">
        <v>2077.2467479636498</v>
      </c>
      <c r="AS115" s="42">
        <v>24.415888578071598</v>
      </c>
      <c r="AT115" s="66"/>
      <c r="AU115" s="41">
        <v>2168.1003166657001</v>
      </c>
      <c r="AV115" s="42">
        <v>26.488054287389801</v>
      </c>
      <c r="AX115" s="41">
        <v>2461.98107558539</v>
      </c>
      <c r="AY115" s="42">
        <v>28.922073993388899</v>
      </c>
      <c r="AZ115" s="66"/>
      <c r="BA115" s="41">
        <v>2533.9177869014502</v>
      </c>
      <c r="BB115" s="42">
        <v>30.9506511459895</v>
      </c>
      <c r="BC115" s="66"/>
      <c r="BD115" s="41">
        <v>2632.3692895335698</v>
      </c>
      <c r="BE115" s="42">
        <v>33.426646470991699</v>
      </c>
      <c r="BF115" s="66"/>
      <c r="BG115" s="41">
        <v>2743.4204794510802</v>
      </c>
      <c r="BH115" s="42">
        <v>36.181143566503103</v>
      </c>
      <c r="BJ115" s="41">
        <v>3373.3644410350098</v>
      </c>
      <c r="BK115" s="42">
        <v>48.103335275170998</v>
      </c>
      <c r="BL115" s="66"/>
      <c r="BM115" s="41">
        <v>3470.0857913149898</v>
      </c>
      <c r="BN115" s="42">
        <v>51.433431453386198</v>
      </c>
      <c r="BO115" s="66"/>
      <c r="BP115" s="41">
        <v>3602.6081718749501</v>
      </c>
      <c r="BQ115" s="42">
        <v>55.502174180872302</v>
      </c>
      <c r="BR115" s="66"/>
      <c r="BS115" s="41">
        <v>3752.0112536219999</v>
      </c>
      <c r="BT115" s="42">
        <v>60.049907222390203</v>
      </c>
      <c r="BV115" s="41">
        <v>4383.4076268169902</v>
      </c>
      <c r="BW115" s="42">
        <v>72.103804785068903</v>
      </c>
      <c r="BX115" s="66"/>
      <c r="BY115" s="41">
        <v>4479.4357427385303</v>
      </c>
      <c r="BZ115" s="42">
        <v>75.728589783733696</v>
      </c>
      <c r="CA115" s="66"/>
      <c r="CB115" s="41">
        <v>4606.0526586600499</v>
      </c>
      <c r="CC115" s="42">
        <v>80.905831538995699</v>
      </c>
      <c r="CD115" s="66"/>
      <c r="CE115" s="41">
        <v>4742.6231745816103</v>
      </c>
      <c r="CF115" s="42">
        <v>86.401884794908298</v>
      </c>
      <c r="CG115" s="66"/>
      <c r="CH115" s="41">
        <v>4925.10180642467</v>
      </c>
      <c r="CI115" s="42">
        <v>92.812918819290601</v>
      </c>
      <c r="CJ115" s="66"/>
      <c r="CK115" s="41">
        <v>5148.5042619539099</v>
      </c>
      <c r="CL115" s="42">
        <v>97.495871231332799</v>
      </c>
      <c r="CN115" s="41">
        <v>5636.6456059272296</v>
      </c>
      <c r="CO115" s="42">
        <v>103.38046425382301</v>
      </c>
      <c r="CP115" s="66"/>
      <c r="CQ115" s="41">
        <v>5749.7227741679599</v>
      </c>
      <c r="CR115" s="42">
        <v>108.12049308434101</v>
      </c>
      <c r="CS115" s="66"/>
      <c r="CT115" s="41">
        <v>5898.1519424087101</v>
      </c>
      <c r="CU115" s="42">
        <v>114.861336344835</v>
      </c>
      <c r="CV115" s="66"/>
      <c r="CW115" s="41">
        <v>6058.0543106494597</v>
      </c>
      <c r="CX115" s="42">
        <v>122.039676165459</v>
      </c>
      <c r="CY115" s="66"/>
      <c r="CZ115" s="41">
        <v>6381.0443218532</v>
      </c>
      <c r="DA115" s="42">
        <v>114.013165154985</v>
      </c>
      <c r="DB115" s="66"/>
      <c r="DC115" s="41">
        <v>6505.2251999999899</v>
      </c>
      <c r="DD115" s="42">
        <v>136.59944727003699</v>
      </c>
      <c r="DF115" s="41">
        <v>7039.9260501728904</v>
      </c>
      <c r="DG115" s="42">
        <v>142.43385652891399</v>
      </c>
      <c r="DH115" s="66"/>
      <c r="DI115" s="41">
        <v>7170.6177574105104</v>
      </c>
      <c r="DJ115" s="42">
        <v>148.43243228692899</v>
      </c>
      <c r="DK115" s="66"/>
      <c r="DL115" s="41">
        <v>7341.4246646481097</v>
      </c>
      <c r="DM115" s="42">
        <v>156.943872284588</v>
      </c>
      <c r="DN115" s="66"/>
      <c r="DO115" s="41">
        <v>7646.0759935985097</v>
      </c>
      <c r="DP115" s="42">
        <v>145.11723632110801</v>
      </c>
      <c r="DQ115" s="66"/>
      <c r="DR115" s="41">
        <v>7739.3616791232898</v>
      </c>
      <c r="DS115" s="42">
        <v>176.65526585122601</v>
      </c>
      <c r="DT115" s="66"/>
      <c r="DU115" s="41">
        <v>8038.98325568165</v>
      </c>
      <c r="DV115" s="42">
        <v>184.53041430815199</v>
      </c>
      <c r="DX115" s="41">
        <v>8541.4890768710302</v>
      </c>
      <c r="DY115" s="42">
        <v>192.016479185892</v>
      </c>
      <c r="DZ115" s="66"/>
      <c r="EA115" s="41">
        <v>8660.8564368710304</v>
      </c>
      <c r="EB115" s="42">
        <v>200.07373816485801</v>
      </c>
      <c r="EC115" s="66"/>
      <c r="ED115" s="41">
        <v>8866.0697697831292</v>
      </c>
      <c r="EE115" s="42">
        <v>211.508017665197</v>
      </c>
      <c r="EF115" s="66"/>
      <c r="EG115" s="41">
        <v>9232.6315414315395</v>
      </c>
      <c r="EH115" s="42">
        <v>195.51574037977099</v>
      </c>
      <c r="EI115" s="66"/>
      <c r="EJ115" s="41">
        <v>9385.4400085194193</v>
      </c>
      <c r="EK115" s="42">
        <v>238.060972079023</v>
      </c>
      <c r="EL115" s="66"/>
      <c r="EM115" s="41">
        <v>9704.1226382153509</v>
      </c>
      <c r="EN115" s="42">
        <v>248.68247513913201</v>
      </c>
      <c r="EP115" s="41">
        <v>2398.9599892671099</v>
      </c>
      <c r="EQ115" s="42">
        <v>13.871095937266499</v>
      </c>
      <c r="ER115" s="66"/>
      <c r="ES115" s="41">
        <v>2481.12281610945</v>
      </c>
      <c r="ET115" s="42">
        <v>14.818771046333</v>
      </c>
      <c r="EU115" s="66"/>
      <c r="EV115" s="41">
        <v>2580.1038829517902</v>
      </c>
      <c r="EW115" s="42">
        <v>15.97387770466</v>
      </c>
      <c r="EX115" s="66"/>
      <c r="EY115" s="41">
        <v>2845.5084000000002</v>
      </c>
      <c r="EZ115" s="42">
        <v>17.4739058229347</v>
      </c>
      <c r="FB115" s="41">
        <v>2902.28886279892</v>
      </c>
      <c r="FC115" s="42">
        <v>20.5032130192849</v>
      </c>
      <c r="FD115" s="66"/>
      <c r="FE115" s="41">
        <v>2998.9251252334102</v>
      </c>
      <c r="FF115" s="42">
        <v>21.8874318540893</v>
      </c>
      <c r="FG115" s="66"/>
      <c r="FH115" s="41">
        <v>3115.2722676679</v>
      </c>
      <c r="FI115" s="42">
        <v>23.575461692280399</v>
      </c>
      <c r="FJ115" s="66"/>
      <c r="FK115" s="41">
        <v>3443.2892878493299</v>
      </c>
      <c r="FL115" s="42">
        <v>25.913024357572802</v>
      </c>
      <c r="FN115" s="41">
        <v>3635.9437195671599</v>
      </c>
      <c r="FO115" s="42">
        <v>29.210443767684399</v>
      </c>
      <c r="FP115" s="66"/>
      <c r="FQ115" s="41">
        <v>3748.4925555735399</v>
      </c>
      <c r="FR115" s="42">
        <v>31.038340762180301</v>
      </c>
      <c r="FS115" s="66"/>
      <c r="FT115" s="41">
        <v>3883.7729115799202</v>
      </c>
      <c r="FU115" s="42">
        <v>33.264952298319301</v>
      </c>
      <c r="FV115" s="66"/>
      <c r="FW115" s="41">
        <v>4261.9480358664096</v>
      </c>
      <c r="FX115" s="42">
        <v>36.516390525285701</v>
      </c>
      <c r="FZ115" s="41">
        <v>4440.3086646889296</v>
      </c>
      <c r="GA115" s="42">
        <v>40.997680001515597</v>
      </c>
      <c r="GB115" s="66"/>
      <c r="GC115" s="41">
        <v>4580.3183376060297</v>
      </c>
      <c r="GD115" s="42">
        <v>43.657061546224199</v>
      </c>
      <c r="GE115" s="66"/>
      <c r="GF115" s="41">
        <v>4820.1707292744204</v>
      </c>
      <c r="GG115" s="42">
        <v>41.008357074675601</v>
      </c>
      <c r="GH115" s="66"/>
      <c r="GI115" s="41">
        <v>4940.1364834402302</v>
      </c>
      <c r="GJ115" s="42">
        <v>50.490854657140503</v>
      </c>
      <c r="GL115" s="41">
        <v>5621.6084388184099</v>
      </c>
      <c r="GM115" s="42">
        <v>56.481504937704798</v>
      </c>
      <c r="GN115" s="66"/>
      <c r="GO115" s="41">
        <v>5779.8251501344703</v>
      </c>
      <c r="GP115" s="42">
        <v>60.0032425383488</v>
      </c>
      <c r="GQ115" s="66"/>
      <c r="GR115" s="41">
        <v>5983.7566527666004</v>
      </c>
      <c r="GS115" s="42">
        <v>64.302776655336899</v>
      </c>
      <c r="GT115" s="66"/>
      <c r="GU115" s="41">
        <v>6215.5233527146202</v>
      </c>
      <c r="GV115" s="42">
        <v>69.077704401362993</v>
      </c>
      <c r="GX115" s="41">
        <v>7681.5796783086998</v>
      </c>
      <c r="GY115" s="42">
        <v>93.981272146815201</v>
      </c>
      <c r="GZ115" s="66"/>
      <c r="HA115" s="41">
        <v>7893.3410285886703</v>
      </c>
      <c r="HB115" s="42">
        <v>99.766682730118205</v>
      </c>
      <c r="HC115" s="66"/>
      <c r="HD115" s="41">
        <v>8166.5034091486204</v>
      </c>
      <c r="HE115" s="42">
        <v>106.837015530928</v>
      </c>
      <c r="HF115" s="66"/>
      <c r="HG115" s="41">
        <v>8606.9628864612805</v>
      </c>
      <c r="HH115" s="42">
        <v>100.317668163967</v>
      </c>
      <c r="HJ115" s="41">
        <v>9948.6050611616793</v>
      </c>
      <c r="HK115" s="42">
        <v>141.35291927312201</v>
      </c>
      <c r="HL115" s="66"/>
      <c r="HM115" s="41">
        <v>10151.593177083199</v>
      </c>
      <c r="HN115" s="42">
        <v>147.63853183429501</v>
      </c>
      <c r="HO115" s="66"/>
      <c r="HP115" s="41">
        <v>10426.930093004699</v>
      </c>
      <c r="HQ115" s="42">
        <v>156.65274641071301</v>
      </c>
      <c r="HR115" s="66"/>
      <c r="HS115" s="41">
        <v>10724.4606089263</v>
      </c>
      <c r="HT115" s="42">
        <v>166.207197976</v>
      </c>
      <c r="HU115" s="66"/>
      <c r="HV115" s="41">
        <v>11268.1836962986</v>
      </c>
      <c r="HW115" s="42">
        <v>155.070705041282</v>
      </c>
      <c r="HX115" s="66"/>
      <c r="HY115" s="41">
        <v>11519.8128</v>
      </c>
      <c r="HZ115" s="42">
        <v>189.764729133283</v>
      </c>
      <c r="IB115" s="41">
        <v>12625.839560373301</v>
      </c>
      <c r="IC115" s="42">
        <v>203.06311434813</v>
      </c>
      <c r="ID115" s="66"/>
      <c r="IE115" s="41">
        <v>12859.246728614</v>
      </c>
      <c r="IF115" s="42">
        <v>211.28739339939801</v>
      </c>
      <c r="IG115" s="66"/>
      <c r="IH115" s="41">
        <v>13174.9858968547</v>
      </c>
      <c r="II115" s="42">
        <v>223.02479459491599</v>
      </c>
      <c r="IJ115" s="66"/>
      <c r="IK115" s="41">
        <v>13515.9682650955</v>
      </c>
      <c r="IL115" s="42">
        <v>235.50743061956001</v>
      </c>
      <c r="IM115" s="66"/>
      <c r="IN115" s="41">
        <v>13946.120201577</v>
      </c>
      <c r="IO115" s="42">
        <v>250.08644401912201</v>
      </c>
      <c r="IP115" s="66"/>
      <c r="IQ115" s="41">
        <v>14401.2976</v>
      </c>
      <c r="IR115" s="42">
        <v>266.39992115110402</v>
      </c>
      <c r="IT115" s="41">
        <v>15609.1908477506</v>
      </c>
      <c r="IU115" s="42">
        <v>280.22181021863099</v>
      </c>
      <c r="IV115" s="66"/>
      <c r="IW115" s="41">
        <v>15873.582554988199</v>
      </c>
      <c r="IX115" s="42">
        <v>290.63327531439398</v>
      </c>
      <c r="IY115" s="66"/>
      <c r="IZ115" s="41">
        <v>16230.289462225801</v>
      </c>
      <c r="JA115" s="42">
        <v>305.45485463678801</v>
      </c>
      <c r="JB115" s="66"/>
      <c r="JC115" s="41">
        <v>16615.289169463402</v>
      </c>
      <c r="JD115" s="42">
        <v>321.24186351613002</v>
      </c>
      <c r="JE115" s="66"/>
      <c r="JF115" s="41">
        <v>17068.626476701</v>
      </c>
      <c r="JG115" s="42">
        <v>339.71963808887801</v>
      </c>
      <c r="JH115" s="66"/>
      <c r="JI115" s="41">
        <v>17879.186534601798</v>
      </c>
      <c r="JJ115" s="42">
        <v>315.30103330255997</v>
      </c>
      <c r="JL115" s="41">
        <v>18892.239040610799</v>
      </c>
      <c r="JM115" s="42">
        <v>377.781606959557</v>
      </c>
      <c r="JN115" s="66"/>
      <c r="JO115" s="41">
        <v>19172.046400610699</v>
      </c>
      <c r="JP115" s="42">
        <v>391.78597522438201</v>
      </c>
      <c r="JQ115" s="66"/>
      <c r="JR115" s="41">
        <v>19600.339733522898</v>
      </c>
      <c r="JS115" s="42">
        <v>411.69942916938498</v>
      </c>
      <c r="JT115" s="66"/>
      <c r="JU115" s="41">
        <v>20062.584426435002</v>
      </c>
      <c r="JV115" s="42">
        <v>432.93927512805402</v>
      </c>
      <c r="JW115" s="66"/>
      <c r="JX115" s="41">
        <v>20648.189972259199</v>
      </c>
      <c r="JY115" s="42">
        <v>457.85800740512798</v>
      </c>
      <c r="JZ115" s="66"/>
      <c r="KA115" s="41">
        <v>21581.466662643899</v>
      </c>
      <c r="KB115" s="42">
        <v>424.885199048571</v>
      </c>
      <c r="KD115" s="41">
        <v>4412.0622271686598</v>
      </c>
      <c r="KE115" s="42">
        <v>41.767111508854299</v>
      </c>
      <c r="KF115" s="66"/>
      <c r="KG115" s="41">
        <v>4554.9093304621301</v>
      </c>
      <c r="KH115" s="42">
        <v>38.352985586160401</v>
      </c>
      <c r="KI115" s="66"/>
      <c r="KJ115" s="41">
        <v>4593.5338221585698</v>
      </c>
      <c r="KK115" s="42">
        <v>45.379850101877501</v>
      </c>
      <c r="KL115" s="66"/>
      <c r="KM115" s="41">
        <v>5113.0479763636404</v>
      </c>
      <c r="KN115" s="42">
        <v>37.7854875534914</v>
      </c>
      <c r="KP115" s="41">
        <v>5328.9890890685301</v>
      </c>
      <c r="KQ115" s="42">
        <v>60.556502932789797</v>
      </c>
      <c r="KR115" s="66"/>
      <c r="KS115" s="41">
        <v>5425.6734553082597</v>
      </c>
      <c r="KT115" s="42">
        <v>62.867528672252199</v>
      </c>
      <c r="KU115" s="66"/>
      <c r="KV115" s="41">
        <v>5618.4664944865699</v>
      </c>
      <c r="KW115" s="42">
        <v>58.040927940634198</v>
      </c>
      <c r="KX115" s="66"/>
      <c r="KY115" s="41">
        <v>6184.8984579246198</v>
      </c>
      <c r="KZ115" s="42">
        <v>54.779768341177501</v>
      </c>
      <c r="LB115" s="41">
        <v>6655.7267679441302</v>
      </c>
      <c r="LC115" s="42">
        <v>86.351609445390096</v>
      </c>
      <c r="LD115" s="66"/>
      <c r="LE115" s="41">
        <v>6857.38000988162</v>
      </c>
      <c r="LF115" s="42">
        <v>79.0236742980278</v>
      </c>
      <c r="LG115" s="66"/>
      <c r="LH115" s="41">
        <v>6996.8145377675701</v>
      </c>
      <c r="LI115" s="42">
        <v>82.354750767001704</v>
      </c>
      <c r="LJ115" s="66"/>
      <c r="LK115" s="41">
        <v>7556.8929799999896</v>
      </c>
      <c r="LL115" s="42">
        <v>89.507489427920703</v>
      </c>
      <c r="LN115" s="41">
        <v>8134.3472433625602</v>
      </c>
      <c r="LO115" s="42">
        <v>120.230976323438</v>
      </c>
      <c r="LP115" s="66"/>
      <c r="LQ115" s="41">
        <v>8274.2690064462895</v>
      </c>
      <c r="LR115" s="42">
        <v>124.57615373603301</v>
      </c>
      <c r="LS115" s="66"/>
      <c r="LT115" s="41">
        <v>8557.3751311988199</v>
      </c>
      <c r="LU115" s="42">
        <v>114.77718710780699</v>
      </c>
      <c r="LV115" s="66"/>
      <c r="LW115" s="41">
        <v>8754.9213830117296</v>
      </c>
      <c r="LX115" s="42">
        <v>120.111510087057</v>
      </c>
      <c r="LZ115" s="41">
        <v>10272.806841079801</v>
      </c>
      <c r="MA115" s="42">
        <v>167.04410568229</v>
      </c>
      <c r="MB115" s="66"/>
      <c r="MC115" s="41">
        <v>10431.7016522905</v>
      </c>
      <c r="MD115" s="42">
        <v>172.70066055902899</v>
      </c>
      <c r="ME115" s="66"/>
      <c r="MF115" s="41">
        <v>10635.621623512099</v>
      </c>
      <c r="MG115" s="42">
        <v>179.66709331889001</v>
      </c>
      <c r="MH115" s="66"/>
      <c r="MI115" s="41">
        <v>11017.5913</v>
      </c>
      <c r="MJ115" s="42">
        <v>166.00588120807899</v>
      </c>
      <c r="ML115" s="41">
        <v>14026.618137118299</v>
      </c>
      <c r="MM115" s="42">
        <v>276.20319455591198</v>
      </c>
      <c r="MN115" s="66"/>
      <c r="MO115" s="41">
        <v>14239.2191617759</v>
      </c>
      <c r="MP115" s="42">
        <v>285.367906916869</v>
      </c>
      <c r="MQ115" s="66"/>
      <c r="MR115" s="41">
        <v>14512.265870291099</v>
      </c>
      <c r="MS115" s="42">
        <v>296.65847240019798</v>
      </c>
      <c r="MT115" s="66"/>
      <c r="MU115" s="41">
        <v>15026.4033</v>
      </c>
      <c r="MV115" s="42">
        <v>273.86791489250697</v>
      </c>
      <c r="MX115" s="41">
        <v>18229.851200481</v>
      </c>
      <c r="MY115" s="42">
        <v>418.58566381342803</v>
      </c>
      <c r="MZ115" s="66"/>
      <c r="NA115" s="41">
        <v>18669.8007873889</v>
      </c>
      <c r="NB115" s="42">
        <v>378.94917428049001</v>
      </c>
      <c r="NC115" s="66"/>
      <c r="ND115" s="41">
        <v>18954.677131995901</v>
      </c>
      <c r="NE115" s="42">
        <v>391.386245567282</v>
      </c>
      <c r="NF115" s="66"/>
      <c r="NG115" s="41">
        <v>19262.564902202899</v>
      </c>
      <c r="NH115" s="42">
        <v>404.786750802916</v>
      </c>
      <c r="NI115" s="66"/>
      <c r="NJ115" s="41">
        <v>19647.308916217</v>
      </c>
      <c r="NK115" s="42">
        <v>420.93774544810998</v>
      </c>
      <c r="NL115" s="66"/>
      <c r="NM115" s="41">
        <v>20081.380639999999</v>
      </c>
      <c r="NN115" s="42">
        <v>439.086609879592</v>
      </c>
      <c r="NP115" s="41">
        <v>23036.604513523798</v>
      </c>
      <c r="NQ115" s="42">
        <v>603.44070478239303</v>
      </c>
      <c r="NR115" s="66"/>
      <c r="NS115" s="41">
        <v>23269.9373131053</v>
      </c>
      <c r="NT115" s="42">
        <v>616.78677901621097</v>
      </c>
      <c r="NU115" s="66"/>
      <c r="NV115" s="41">
        <v>23586.276781486798</v>
      </c>
      <c r="NW115" s="42">
        <v>634.91454140666201</v>
      </c>
      <c r="NX115" s="66"/>
      <c r="NY115" s="41">
        <v>23927.968285068298</v>
      </c>
      <c r="NZ115" s="42">
        <v>654.44288362898897</v>
      </c>
      <c r="OA115" s="66"/>
      <c r="OB115" s="41">
        <v>24683.716403685899</v>
      </c>
      <c r="OC115" s="42">
        <v>600.30568784525803</v>
      </c>
      <c r="OD115" s="66"/>
      <c r="OE115" s="41">
        <v>25154.354500000001</v>
      </c>
      <c r="OF115" s="42">
        <v>623.57527277523798</v>
      </c>
      <c r="OH115" s="41">
        <v>28384.0686479096</v>
      </c>
      <c r="OI115" s="42">
        <v>835.13791119755001</v>
      </c>
      <c r="OJ115" s="66"/>
      <c r="OK115" s="41">
        <v>28647.9736905682</v>
      </c>
      <c r="OL115" s="42">
        <v>852.04780248896498</v>
      </c>
      <c r="OM115" s="66"/>
      <c r="ON115" s="41">
        <v>29004.876749226802</v>
      </c>
      <c r="OO115" s="42">
        <v>875.01719494288898</v>
      </c>
      <c r="OP115" s="66"/>
      <c r="OQ115" s="41">
        <v>29769.534429623302</v>
      </c>
      <c r="OR115" s="42">
        <v>796.56910331167501</v>
      </c>
      <c r="OS115" s="66"/>
      <c r="OT115" s="41">
        <v>30237.480733354201</v>
      </c>
      <c r="OU115" s="42">
        <v>822.74610105300906</v>
      </c>
      <c r="OV115" s="66"/>
      <c r="OW115" s="41">
        <v>30799.017400000001</v>
      </c>
      <c r="OX115" s="42">
        <v>852.87796521820098</v>
      </c>
      <c r="OZ115" s="41">
        <v>34742.970943078297</v>
      </c>
      <c r="PA115" s="42">
        <v>993.91118849369605</v>
      </c>
      <c r="PB115" s="66"/>
      <c r="PC115" s="41">
        <v>34603.685439569897</v>
      </c>
      <c r="PD115" s="42">
        <v>1145.69197446322</v>
      </c>
      <c r="PE115" s="66"/>
      <c r="PF115" s="41">
        <v>35032.194550649001</v>
      </c>
      <c r="PG115" s="42">
        <v>1176.4580981558499</v>
      </c>
      <c r="PH115" s="66"/>
      <c r="PI115" s="41">
        <v>35952.471902294703</v>
      </c>
      <c r="PJ115" s="42">
        <v>1070.6416111221999</v>
      </c>
      <c r="PK115" s="66"/>
      <c r="PL115" s="41">
        <v>36552.696189511298</v>
      </c>
      <c r="PM115" s="42">
        <v>1106.5645227443999</v>
      </c>
      <c r="PN115" s="66"/>
      <c r="PO115" s="41">
        <v>37188.536599999999</v>
      </c>
      <c r="PP115" s="42">
        <v>1145.9926418728</v>
      </c>
      <c r="PR115" s="41">
        <v>765.02796838664403</v>
      </c>
      <c r="PS115" s="42">
        <v>5.15471475391087</v>
      </c>
      <c r="PT115" s="66"/>
      <c r="PU115" s="41">
        <v>779.83910701817604</v>
      </c>
      <c r="PV115" s="42">
        <v>6.4189469433550803</v>
      </c>
      <c r="PW115" s="66"/>
      <c r="PX115" s="41">
        <v>814.43518186051404</v>
      </c>
      <c r="PY115" s="42">
        <v>7.0426074989468397</v>
      </c>
      <c r="PZ115" s="66"/>
      <c r="QA115" s="41">
        <v>935.31430000000103</v>
      </c>
      <c r="QB115" s="42">
        <v>6.81588957495023</v>
      </c>
      <c r="QD115" s="41">
        <v>916.47100364696496</v>
      </c>
      <c r="QE115" s="42">
        <v>8.7165865089455092</v>
      </c>
      <c r="QF115" s="66"/>
      <c r="QG115" s="41">
        <v>951.66440208145696</v>
      </c>
      <c r="QH115" s="42">
        <v>9.4631401269223296</v>
      </c>
      <c r="QI115" s="66"/>
      <c r="QJ115" s="41">
        <v>992.89572051594905</v>
      </c>
      <c r="QK115" s="42">
        <v>10.3718812331833</v>
      </c>
      <c r="QL115" s="66"/>
      <c r="QM115" s="41">
        <v>1141.9947999999999</v>
      </c>
      <c r="QN115" s="42">
        <v>10.0841336656561</v>
      </c>
      <c r="QP115" s="41">
        <v>1169.8582689100399</v>
      </c>
      <c r="QQ115" s="42">
        <v>12.366090456799199</v>
      </c>
      <c r="QR115" s="66"/>
      <c r="QS115" s="41">
        <v>1212.1866889164301</v>
      </c>
      <c r="QT115" s="42">
        <v>13.3530511666895</v>
      </c>
      <c r="QU115" s="66"/>
      <c r="QV115" s="41">
        <v>1287.1195521304701</v>
      </c>
      <c r="QW115" s="42">
        <v>12.712076618444801</v>
      </c>
      <c r="QX115" s="66"/>
      <c r="QY115" s="41">
        <v>1403.6801130854899</v>
      </c>
      <c r="QZ115" s="42">
        <v>16.169834192482998</v>
      </c>
      <c r="RB115" s="41">
        <v>1422.0825096175499</v>
      </c>
      <c r="RC115" s="42">
        <v>17.3750566497629</v>
      </c>
      <c r="RD115" s="66"/>
      <c r="RE115" s="41">
        <v>1474.31666253465</v>
      </c>
      <c r="RF115" s="42">
        <v>18.805562437416899</v>
      </c>
      <c r="RG115" s="66"/>
      <c r="RH115" s="41">
        <v>1535.36841545175</v>
      </c>
      <c r="RI115" s="42">
        <v>20.547866564647801</v>
      </c>
      <c r="RJ115" s="66"/>
      <c r="RK115" s="41">
        <v>1604.0115166656999</v>
      </c>
      <c r="RL115" s="42">
        <v>22.4842693151795</v>
      </c>
      <c r="RN115" s="41">
        <v>1824.93381093878</v>
      </c>
      <c r="RO115" s="42">
        <v>23.8816472239332</v>
      </c>
      <c r="RP115" s="66"/>
      <c r="RQ115" s="41">
        <v>1877.8198982548399</v>
      </c>
      <c r="RR115" s="42">
        <v>25.774420047590901</v>
      </c>
      <c r="RS115" s="66"/>
      <c r="RT115" s="41">
        <v>1991.9370200455101</v>
      </c>
      <c r="RU115" s="42">
        <v>24.531700894413898</v>
      </c>
      <c r="RV115" s="66"/>
      <c r="RW115" s="41">
        <v>2037.3776308044701</v>
      </c>
      <c r="RX115" s="42">
        <v>30.656868049273299</v>
      </c>
      <c r="RZ115" s="41">
        <v>2504.8923375802801</v>
      </c>
      <c r="SA115" s="42">
        <v>39.696532140162198</v>
      </c>
      <c r="SB115" s="66"/>
      <c r="SC115" s="41">
        <v>2624.6091365322</v>
      </c>
      <c r="SD115" s="42">
        <v>37.380842156446299</v>
      </c>
      <c r="SE115" s="66"/>
      <c r="SF115" s="41">
        <v>2677.6819244202102</v>
      </c>
      <c r="SG115" s="42">
        <v>46.593444779805402</v>
      </c>
      <c r="SH115" s="66"/>
      <c r="SI115" s="41">
        <v>2791.5419999999999</v>
      </c>
      <c r="SJ115" s="42">
        <v>50.838333155063999</v>
      </c>
      <c r="SL115" s="41">
        <v>3262.8235639480499</v>
      </c>
      <c r="SM115" s="42">
        <v>59.259160967329102</v>
      </c>
      <c r="SN115" s="66"/>
      <c r="SO115" s="41">
        <v>3335.2349118695802</v>
      </c>
      <c r="SP115" s="42">
        <v>62.6442668985419</v>
      </c>
      <c r="SQ115" s="66"/>
      <c r="SR115" s="41">
        <v>3429.0144517911199</v>
      </c>
      <c r="SS115" s="42">
        <v>67.4617412424832</v>
      </c>
      <c r="ST115" s="66"/>
      <c r="SU115" s="41">
        <v>3530.0449997126698</v>
      </c>
      <c r="SV115" s="42">
        <v>72.583621923313302</v>
      </c>
      <c r="SW115" s="66"/>
      <c r="SX115" s="41">
        <v>3670.2713435557298</v>
      </c>
      <c r="SY115" s="42">
        <v>78.565752501577705</v>
      </c>
      <c r="SZ115" s="66"/>
      <c r="TA115" s="41">
        <v>3845.73</v>
      </c>
      <c r="TB115" s="42">
        <v>82.772086506924097</v>
      </c>
      <c r="TD115" s="41">
        <v>4230.3191670380102</v>
      </c>
      <c r="TE115" s="42">
        <v>84.749054680189104</v>
      </c>
      <c r="TF115" s="66"/>
      <c r="TG115" s="41">
        <v>4316.8274712787497</v>
      </c>
      <c r="TH115" s="42">
        <v>89.172929156662605</v>
      </c>
      <c r="TI115" s="66"/>
      <c r="TJ115" s="41">
        <v>4428.3145915195</v>
      </c>
      <c r="TK115" s="42">
        <v>95.444604495338396</v>
      </c>
      <c r="TL115" s="66"/>
      <c r="TM115" s="41">
        <v>4548.23449576025</v>
      </c>
      <c r="TN115" s="42">
        <v>102.132004728399</v>
      </c>
      <c r="TO115" s="66"/>
      <c r="TP115" s="41">
        <v>4715.5726082417495</v>
      </c>
      <c r="TQ115" s="42">
        <v>109.963940165157</v>
      </c>
      <c r="TR115" s="66"/>
      <c r="TS115" s="41">
        <v>4893.9371999999903</v>
      </c>
      <c r="TT115" s="42">
        <v>115.49690455400901</v>
      </c>
      <c r="TV115" s="41">
        <v>5316.6423706573496</v>
      </c>
      <c r="TW115" s="42">
        <v>116.520161247638</v>
      </c>
      <c r="TX115" s="66"/>
      <c r="TY115" s="41">
        <v>5417.8131178949598</v>
      </c>
      <c r="TZ115" s="42">
        <v>122.116457011034</v>
      </c>
      <c r="UA115" s="66"/>
      <c r="UB115" s="41">
        <v>5547.5733051325496</v>
      </c>
      <c r="UC115" s="42">
        <v>130.034476697179</v>
      </c>
      <c r="UD115" s="66"/>
      <c r="UE115" s="41">
        <v>5686.9480523701604</v>
      </c>
      <c r="UF115" s="42">
        <v>138.48909502201101</v>
      </c>
      <c r="UG115" s="66"/>
      <c r="UH115" s="41">
        <v>5848.2699996077599</v>
      </c>
      <c r="UI115" s="42">
        <v>148.40376250945701</v>
      </c>
      <c r="UJ115" s="66"/>
      <c r="UK115" s="41">
        <v>6087.9668556816596</v>
      </c>
      <c r="UL115" s="42">
        <v>155.472124299358</v>
      </c>
      <c r="UN115" s="41">
        <v>6460.0222201230699</v>
      </c>
      <c r="UO115" s="42">
        <v>157.06895132303501</v>
      </c>
      <c r="UP115" s="66"/>
      <c r="UQ115" s="41">
        <v>6543.9644281230803</v>
      </c>
      <c r="UR115" s="42">
        <v>164.58210590974701</v>
      </c>
      <c r="US115" s="66"/>
      <c r="UT115" s="41">
        <v>6699.9216970351799</v>
      </c>
      <c r="UU115" s="42">
        <v>175.21809151621</v>
      </c>
      <c r="UV115" s="66"/>
      <c r="UW115" s="41">
        <v>6867.4164379472704</v>
      </c>
      <c r="UX115" s="42">
        <v>186.58778558936001</v>
      </c>
      <c r="UY115" s="66"/>
      <c r="UZ115" s="41">
        <v>7102.6035517714599</v>
      </c>
      <c r="VA115" s="42">
        <v>199.95636545374899</v>
      </c>
      <c r="VB115" s="66"/>
      <c r="VC115" s="41">
        <v>7349.3734382153498</v>
      </c>
      <c r="VD115" s="42">
        <v>209.485817913956</v>
      </c>
      <c r="VF115" s="41">
        <v>1845.15236357002</v>
      </c>
      <c r="VG115" s="42">
        <v>11.432799605149301</v>
      </c>
      <c r="VH115" s="66"/>
      <c r="VI115" s="41">
        <v>1908.26456641236</v>
      </c>
      <c r="VJ115" s="42">
        <v>12.309895479067601</v>
      </c>
      <c r="VK115" s="66"/>
      <c r="VL115" s="41">
        <v>2017.43063767631</v>
      </c>
      <c r="VM115" s="42">
        <v>11.693259290487299</v>
      </c>
      <c r="VN115" s="66"/>
      <c r="VO115" s="41">
        <v>2230.39569159454</v>
      </c>
      <c r="VP115" s="42">
        <v>12.868429036433101</v>
      </c>
      <c r="VR115" s="41">
        <v>2235.3700564149299</v>
      </c>
      <c r="VS115" s="42">
        <v>16.885457997287201</v>
      </c>
      <c r="VT115" s="66"/>
      <c r="VU115" s="41">
        <v>2309.7805908494302</v>
      </c>
      <c r="VV115" s="42">
        <v>18.164405881032501</v>
      </c>
      <c r="VW115" s="66"/>
      <c r="VX115" s="41">
        <v>2398.9560852839199</v>
      </c>
      <c r="VY115" s="42">
        <v>19.722918619956499</v>
      </c>
      <c r="VZ115" s="66"/>
      <c r="WA115" s="41">
        <v>2702.2970645585901</v>
      </c>
      <c r="WB115" s="42">
        <v>19.061744232852998</v>
      </c>
      <c r="WD115" s="41">
        <v>2808.2243560147899</v>
      </c>
      <c r="WE115" s="42">
        <v>24.008041235309101</v>
      </c>
      <c r="WF115" s="66"/>
      <c r="WG115" s="41">
        <v>2895.3723600211702</v>
      </c>
      <c r="WH115" s="42">
        <v>25.6978479755808</v>
      </c>
      <c r="WI115" s="66"/>
      <c r="WJ115" s="41">
        <v>2999.59940402756</v>
      </c>
      <c r="WK115" s="42">
        <v>27.7549364455435</v>
      </c>
      <c r="WL115" s="66"/>
      <c r="WM115" s="41">
        <v>3296.2793429773301</v>
      </c>
      <c r="WN115" s="42">
        <v>30.638372781128101</v>
      </c>
      <c r="WP115" s="41">
        <v>3427.1196796651402</v>
      </c>
      <c r="WQ115" s="42">
        <v>33.712588208021799</v>
      </c>
      <c r="WR115" s="66"/>
      <c r="WS115" s="41">
        <v>3535.3783125822401</v>
      </c>
      <c r="WT115" s="42">
        <v>36.166340253939801</v>
      </c>
      <c r="WU115" s="66"/>
      <c r="WV115" s="41">
        <v>3664.92174549933</v>
      </c>
      <c r="WW115" s="42">
        <v>39.157623307736699</v>
      </c>
      <c r="WX115" s="66"/>
      <c r="WY115" s="41">
        <v>3811.9535166657001</v>
      </c>
      <c r="WZ115" s="42">
        <v>42.475957820121003</v>
      </c>
      <c r="XB115" s="41">
        <v>4347.5139095251998</v>
      </c>
      <c r="XC115" s="42">
        <v>46.393846601280501</v>
      </c>
      <c r="XD115" s="66"/>
      <c r="XE115" s="41">
        <v>4467.6293728412602</v>
      </c>
      <c r="XF115" s="42">
        <v>49.642613944664802</v>
      </c>
      <c r="XG115" s="66"/>
      <c r="XH115" s="41">
        <v>4624.9809074733803</v>
      </c>
      <c r="XI115" s="42">
        <v>53.607097407511901</v>
      </c>
      <c r="XJ115" s="66"/>
      <c r="XK115" s="41">
        <v>4803.4419781055103</v>
      </c>
      <c r="XL115" s="42">
        <v>58.018511787458898</v>
      </c>
      <c r="XN115" s="41">
        <v>5944.6354713992196</v>
      </c>
      <c r="XO115" s="42">
        <v>77.156884377105598</v>
      </c>
      <c r="XP115" s="66"/>
      <c r="XQ115" s="41">
        <v>6105.5951576792104</v>
      </c>
      <c r="XR115" s="42">
        <v>82.4900513542634</v>
      </c>
      <c r="XS115" s="66"/>
      <c r="XT115" s="41">
        <v>6316.6509142391596</v>
      </c>
      <c r="XU115" s="42">
        <v>89.004773162429004</v>
      </c>
      <c r="XV115" s="66"/>
      <c r="XW115" s="41">
        <v>6555.9308988129096</v>
      </c>
      <c r="XX115" s="42">
        <v>96.288380311096304</v>
      </c>
      <c r="XZ115" s="41">
        <v>7707.4369354237997</v>
      </c>
      <c r="YA115" s="42">
        <v>115.649330813445</v>
      </c>
      <c r="YB115" s="66"/>
      <c r="YC115" s="41">
        <v>7863.1915153453501</v>
      </c>
      <c r="YD115" s="42">
        <v>121.45299957146899</v>
      </c>
      <c r="YE115" s="66"/>
      <c r="YF115" s="41">
        <v>8072.8536792668601</v>
      </c>
      <c r="YG115" s="42">
        <v>129.744712760021</v>
      </c>
      <c r="YH115" s="66"/>
      <c r="YI115" s="41">
        <v>8299.3042591884205</v>
      </c>
      <c r="YJ115" s="42">
        <v>138.54828889033899</v>
      </c>
      <c r="YK115" s="66"/>
      <c r="YL115" s="41">
        <v>8588.6383150314796</v>
      </c>
      <c r="YM115" s="42">
        <v>148.81511382879799</v>
      </c>
      <c r="YN115" s="66"/>
      <c r="YO115" s="41">
        <v>8914.2716</v>
      </c>
      <c r="YP115" s="42">
        <v>160.292334156788</v>
      </c>
      <c r="YR115" s="41">
        <v>9813.1866825948491</v>
      </c>
      <c r="YS115" s="42">
        <v>165.78303022524099</v>
      </c>
      <c r="YT115" s="66"/>
      <c r="YU115" s="41">
        <v>9993.4561228355906</v>
      </c>
      <c r="YV115" s="42">
        <v>173.37179194003701</v>
      </c>
      <c r="YW115" s="66"/>
      <c r="YX115" s="41">
        <v>10235.3111950763</v>
      </c>
      <c r="YY115" s="42">
        <v>184.16713383583601</v>
      </c>
      <c r="YZ115" s="66"/>
      <c r="ZA115" s="41">
        <v>10496.328635317101</v>
      </c>
      <c r="ZB115" s="42">
        <v>195.664692546357</v>
      </c>
      <c r="ZC115" s="66"/>
      <c r="ZD115" s="41">
        <v>11004.5110493542</v>
      </c>
      <c r="ZE115" s="42">
        <v>182.86081772704301</v>
      </c>
      <c r="ZF115" s="66"/>
      <c r="ZG115" s="41">
        <v>11178.7273191653</v>
      </c>
      <c r="ZH115" s="42">
        <v>224.16421460660101</v>
      </c>
      <c r="ZJ115" s="41">
        <v>12162.623488719501</v>
      </c>
      <c r="ZK115" s="42">
        <v>228.37402609993299</v>
      </c>
      <c r="ZL115" s="66"/>
      <c r="ZM115" s="41">
        <v>12367.9732759571</v>
      </c>
      <c r="ZN115" s="42">
        <v>237.97705255082101</v>
      </c>
      <c r="ZO115" s="66"/>
      <c r="ZP115" s="41">
        <v>12642.586743194701</v>
      </c>
      <c r="ZQ115" s="42">
        <v>251.607257717631</v>
      </c>
      <c r="ZR115" s="66"/>
      <c r="ZS115" s="41">
        <v>12938.736530432299</v>
      </c>
      <c r="ZT115" s="42">
        <v>266.145304844002</v>
      </c>
      <c r="ZU115" s="66"/>
      <c r="ZV115" s="41">
        <v>13286.4431176699</v>
      </c>
      <c r="ZW115" s="42">
        <v>283.180146345629</v>
      </c>
      <c r="ZX115" s="66"/>
      <c r="ZY115" s="41">
        <v>13713.8564556817</v>
      </c>
      <c r="ZZ115" s="42">
        <v>302.32798959209998</v>
      </c>
      <c r="AAB115" s="41">
        <v>14729.3053271148</v>
      </c>
      <c r="AAC115" s="42">
        <v>307.85981950833201</v>
      </c>
      <c r="AAD115" s="66"/>
      <c r="AAE115" s="41">
        <v>14938.262383114899</v>
      </c>
      <c r="AAF115" s="42">
        <v>320.77021544844303</v>
      </c>
      <c r="AAG115" s="66"/>
      <c r="AAH115" s="41">
        <v>15268.043588027</v>
      </c>
      <c r="AAI115" s="42">
        <v>339.08098556597503</v>
      </c>
      <c r="AAJ115" s="66"/>
      <c r="AAK115" s="41">
        <v>15856.996606917101</v>
      </c>
      <c r="AAL115" s="42">
        <v>313.57068759632199</v>
      </c>
      <c r="AAM115" s="66"/>
      <c r="AAN115" s="41">
        <v>16082.5170587633</v>
      </c>
      <c r="AAO115" s="42">
        <v>381.601018421265</v>
      </c>
      <c r="AAP115" s="66"/>
      <c r="AAQ115" s="41">
        <v>16554.5498382154</v>
      </c>
      <c r="AAR115" s="42">
        <v>407.40019995455799</v>
      </c>
      <c r="AAT115" s="91">
        <v>3602.3199176735102</v>
      </c>
      <c r="AAU115" s="92">
        <v>36.374325074878698</v>
      </c>
      <c r="AAV115" s="80"/>
      <c r="AAW115" s="91">
        <v>3744.3895141246398</v>
      </c>
      <c r="AAX115" s="92">
        <v>33.456013457079699</v>
      </c>
      <c r="AAY115" s="80"/>
      <c r="AAZ115" s="91">
        <v>3856.46939388802</v>
      </c>
      <c r="ABA115" s="92">
        <v>35.567978575084901</v>
      </c>
      <c r="ABB115" s="80"/>
      <c r="ABC115" s="91">
        <v>4202.4016696276703</v>
      </c>
      <c r="ABD115" s="92">
        <v>39.325035554209101</v>
      </c>
      <c r="ABF115" s="110">
        <v>4349.6065450952401</v>
      </c>
      <c r="ABG115" s="111">
        <v>52.704664328587597</v>
      </c>
      <c r="ABH115" s="99"/>
      <c r="ABI115" s="110">
        <v>4517.6762034146896</v>
      </c>
      <c r="ABJ115" s="111">
        <v>48.435831415222999</v>
      </c>
      <c r="ABK115" s="99"/>
      <c r="ABL115" s="110">
        <v>4583.4225991746998</v>
      </c>
      <c r="ABM115" s="111">
        <v>58.838086574557998</v>
      </c>
      <c r="ABN115" s="99"/>
      <c r="ABO115" s="110">
        <v>5152.0489444588902</v>
      </c>
      <c r="ABP115" s="111">
        <v>48.662422956105303</v>
      </c>
      <c r="ABR115" s="129">
        <v>5427.2216953568404</v>
      </c>
      <c r="ABS115" s="130">
        <v>75.0027733522397</v>
      </c>
      <c r="ABT115" s="118"/>
      <c r="ABU115" s="129">
        <v>5626.2203412879599</v>
      </c>
      <c r="ABV115" s="130">
        <v>68.739543577386002</v>
      </c>
      <c r="ABW115" s="118"/>
      <c r="ABX115" s="129">
        <v>5778.7343891739001</v>
      </c>
      <c r="ABY115" s="130">
        <v>72.687802456829601</v>
      </c>
      <c r="ABZ115" s="118"/>
      <c r="ACA115" s="129">
        <v>6364.9220400000004</v>
      </c>
      <c r="ACB115" s="130">
        <v>68.657161471488095</v>
      </c>
      <c r="ACD115" s="148">
        <v>6634.4829349895799</v>
      </c>
      <c r="ACE115" s="149">
        <v>104.59102568405</v>
      </c>
      <c r="ACF115" s="137"/>
      <c r="ACG115" s="148">
        <v>6787.6342980733098</v>
      </c>
      <c r="ACH115" s="149">
        <v>109.801390332129</v>
      </c>
      <c r="ACI115" s="137"/>
      <c r="ACJ115" s="148">
        <v>6972.2849891570304</v>
      </c>
      <c r="ACK115" s="149">
        <v>116.145763238429</v>
      </c>
      <c r="ACL115" s="137"/>
      <c r="ACM115" s="148">
        <v>7287.1886017216302</v>
      </c>
      <c r="ACN115" s="149">
        <v>107.93996253888299</v>
      </c>
      <c r="ACP115" s="167">
        <v>8375.8567589244303</v>
      </c>
      <c r="ACQ115" s="168">
        <v>145.33642181695501</v>
      </c>
      <c r="ACR115" s="156"/>
      <c r="ACS115" s="167">
        <v>8550.62709013518</v>
      </c>
      <c r="ACT115" s="168">
        <v>152.13079475513101</v>
      </c>
      <c r="ACU115" s="156"/>
      <c r="ACV115" s="167">
        <v>8896.7565268062808</v>
      </c>
      <c r="ACW115" s="168">
        <v>140.475007617746</v>
      </c>
      <c r="ACX115" s="156"/>
      <c r="ACY115" s="167">
        <v>9158.1460706541493</v>
      </c>
      <c r="ACZ115" s="168">
        <v>148.98312440361099</v>
      </c>
      <c r="ADB115" s="186">
        <v>11433.765525602599</v>
      </c>
      <c r="ADC115" s="187">
        <v>240.24071541248</v>
      </c>
      <c r="ADD115" s="175"/>
      <c r="ADE115" s="186">
        <v>11667.533910260099</v>
      </c>
      <c r="ADF115" s="187">
        <v>251.26210668141201</v>
      </c>
      <c r="ADG115" s="175"/>
      <c r="ADH115" s="186">
        <v>11966.4583787753</v>
      </c>
      <c r="ADI115" s="187">
        <v>264.98520734994497</v>
      </c>
      <c r="ADJ115" s="175"/>
      <c r="ADK115" s="186">
        <v>12482.8626</v>
      </c>
      <c r="ADL115" s="187">
        <v>245.661085240505</v>
      </c>
      <c r="ADN115" s="205">
        <v>14828.2733909178</v>
      </c>
      <c r="ADO115" s="206">
        <v>362.28381224600201</v>
      </c>
      <c r="ADP115" s="194"/>
      <c r="ADQ115" s="205">
        <v>15251.1438659827</v>
      </c>
      <c r="ADR115" s="206">
        <v>327.46178314961799</v>
      </c>
      <c r="ADS115" s="194"/>
      <c r="ADT115" s="205">
        <v>15354.895441013399</v>
      </c>
      <c r="ADU115" s="206">
        <v>391.27358964169599</v>
      </c>
      <c r="ADV115" s="194"/>
      <c r="ADW115" s="205">
        <v>15683.1181332612</v>
      </c>
      <c r="ADX115" s="206">
        <v>409.46780559675801</v>
      </c>
      <c r="ADY115" s="194"/>
      <c r="ADZ115" s="205">
        <v>16321.845434810701</v>
      </c>
      <c r="AEA115" s="206">
        <v>377.813715316242</v>
      </c>
      <c r="AEB115" s="194"/>
      <c r="AEC115" s="205">
        <v>16796.30444</v>
      </c>
      <c r="AED115" s="206">
        <v>399.76735768388801</v>
      </c>
      <c r="AEF115" s="224">
        <v>18724.264917226399</v>
      </c>
      <c r="AEG115" s="225">
        <v>522.31759982176698</v>
      </c>
      <c r="AEH115" s="213"/>
      <c r="AEI115" s="224">
        <v>18979.7384368079</v>
      </c>
      <c r="AEJ115" s="225">
        <v>538.16977922103604</v>
      </c>
      <c r="AEK115" s="213"/>
      <c r="AEL115" s="224">
        <v>19326.862945189401</v>
      </c>
      <c r="AEM115" s="225">
        <v>560.14418680455901</v>
      </c>
      <c r="AEN115" s="213"/>
      <c r="AEO115" s="224">
        <v>19969.935822779302</v>
      </c>
      <c r="AEP115" s="225">
        <v>511.64964027904699</v>
      </c>
      <c r="AEQ115" s="213"/>
      <c r="AER115" s="224">
        <v>20451.727550907101</v>
      </c>
      <c r="AES115" s="225">
        <v>537.00090652286599</v>
      </c>
      <c r="AET115" s="213"/>
      <c r="AEU115" s="224">
        <v>20967.799972970999</v>
      </c>
      <c r="AEV115" s="225">
        <v>565.11258828983</v>
      </c>
      <c r="AEX115" s="243">
        <v>23347.908452236701</v>
      </c>
      <c r="AEY115" s="244">
        <v>633.60290997372795</v>
      </c>
      <c r="AEZ115" s="232"/>
      <c r="AFA115" s="243">
        <v>23345.423558849699</v>
      </c>
      <c r="AFB115" s="244">
        <v>742.96799403960904</v>
      </c>
      <c r="AFC115" s="232"/>
      <c r="AFD115" s="243">
        <v>24046.895067698599</v>
      </c>
      <c r="AFE115" s="244">
        <v>675.88440964629604</v>
      </c>
      <c r="AFF115" s="232"/>
      <c r="AFG115" s="243">
        <v>24481.3484834296</v>
      </c>
      <c r="AFH115" s="244">
        <v>702.37849876652001</v>
      </c>
      <c r="AFI115" s="232"/>
      <c r="AFJ115" s="243">
        <v>24656.904094825401</v>
      </c>
      <c r="AFK115" s="244">
        <v>836.25393706530701</v>
      </c>
      <c r="AFL115" s="232"/>
      <c r="AFM115" s="243">
        <v>25605.804400000001</v>
      </c>
      <c r="AFN115" s="244">
        <v>770.03873143121405</v>
      </c>
      <c r="AFP115" s="263">
        <v>28235.327021427602</v>
      </c>
      <c r="AFQ115" s="264">
        <v>852.64792734546802</v>
      </c>
      <c r="AFR115" s="251"/>
      <c r="AFS115" s="263">
        <v>28195.537143743401</v>
      </c>
      <c r="AFT115" s="264">
        <v>998.821068566809</v>
      </c>
      <c r="AFU115" s="251"/>
      <c r="AFV115" s="263">
        <v>29039.498550635799</v>
      </c>
      <c r="AFW115" s="264">
        <v>908.35357132393995</v>
      </c>
      <c r="AFX115" s="251"/>
      <c r="AFY115" s="263">
        <v>29561.070540644101</v>
      </c>
      <c r="AFZ115" s="264">
        <v>943.83454321235297</v>
      </c>
      <c r="AGA115" s="251"/>
      <c r="AGB115" s="263">
        <v>29808.0373832599</v>
      </c>
      <c r="AGC115" s="264">
        <v>1124.882047652</v>
      </c>
      <c r="AGD115" s="251"/>
      <c r="AGE115" s="263">
        <v>30911.101699999999</v>
      </c>
      <c r="AGF115" s="264">
        <v>1034.4732987557099</v>
      </c>
      <c r="AGH115" s="41"/>
      <c r="AGI115" s="42"/>
      <c r="AGK115" s="41"/>
      <c r="AGL115" s="42"/>
      <c r="AGN115" s="41"/>
      <c r="AGO115" s="42"/>
      <c r="AGQ115" s="41"/>
      <c r="AGR115" s="42"/>
      <c r="AGT115" s="41"/>
      <c r="AGU115" s="42"/>
      <c r="AGW115" s="41"/>
      <c r="AGX115" s="42"/>
      <c r="AGZ115" s="41"/>
      <c r="AHA115" s="42"/>
      <c r="AHC115" s="41"/>
      <c r="AHD115" s="42"/>
      <c r="AHF115" s="41"/>
      <c r="AHG115" s="42"/>
      <c r="AHI115" s="41"/>
      <c r="AHJ115" s="42"/>
      <c r="AHL115" s="41"/>
      <c r="AHM115" s="42"/>
      <c r="AHO115" s="41"/>
      <c r="AHP115" s="42"/>
      <c r="AHR115" s="41"/>
      <c r="AHS115" s="42"/>
      <c r="AHU115" s="41"/>
      <c r="AHV115" s="42"/>
      <c r="AHX115" s="41"/>
      <c r="AHY115" s="42"/>
      <c r="AIA115" s="41"/>
      <c r="AIB115" s="42"/>
      <c r="AID115" s="41"/>
      <c r="AIE115" s="42"/>
      <c r="AIG115" s="41"/>
      <c r="AIH115" s="42"/>
      <c r="AIJ115" s="41"/>
      <c r="AIK115" s="42"/>
      <c r="AIM115" s="41"/>
      <c r="AIN115" s="42"/>
      <c r="AIP115" s="41"/>
      <c r="AIQ115" s="42"/>
      <c r="AIS115" s="41"/>
      <c r="AIT115" s="42"/>
      <c r="AIV115" s="41"/>
      <c r="AIW115" s="42"/>
      <c r="AIY115" s="41"/>
      <c r="AIZ115" s="42"/>
      <c r="AJB115" s="41"/>
      <c r="AJC115" s="42"/>
      <c r="AJE115" s="41"/>
      <c r="AJF115" s="42"/>
      <c r="AJH115" s="41"/>
      <c r="AJI115" s="42"/>
      <c r="AJK115" s="41"/>
      <c r="AJL115" s="42"/>
      <c r="AJN115" s="41"/>
      <c r="AJO115" s="42"/>
      <c r="AJQ115" s="41"/>
      <c r="AJR115" s="42"/>
      <c r="AJT115" s="41"/>
      <c r="AJU115" s="42"/>
      <c r="AJW115" s="41"/>
      <c r="AJX115" s="42"/>
      <c r="AJZ115" s="41"/>
      <c r="AKA115" s="42"/>
      <c r="AKC115" s="41"/>
      <c r="AKD115" s="42"/>
      <c r="AKF115" s="41"/>
      <c r="AKG115" s="42"/>
      <c r="AKI115" s="41"/>
      <c r="AKJ115" s="42"/>
      <c r="AKL115" s="41"/>
      <c r="AKM115" s="42"/>
      <c r="AKN115" s="66"/>
      <c r="AKO115" s="41"/>
      <c r="AKP115" s="42"/>
      <c r="AKQ115" s="66"/>
      <c r="AKR115" s="41"/>
      <c r="AKS115" s="42"/>
      <c r="AKU115" s="41"/>
      <c r="AKV115" s="42"/>
      <c r="AKW115" s="66"/>
      <c r="AKX115" s="41"/>
      <c r="AKY115" s="42"/>
      <c r="AKZ115" s="66"/>
      <c r="ALA115" s="41"/>
      <c r="ALB115" s="42"/>
      <c r="ALD115" s="41"/>
      <c r="ALE115" s="42"/>
      <c r="ALF115" s="66"/>
      <c r="ALG115" s="41"/>
      <c r="ALH115" s="42"/>
      <c r="ALI115" s="66"/>
      <c r="ALJ115" s="41"/>
      <c r="ALK115" s="42"/>
      <c r="ALM115" s="41"/>
      <c r="ALN115" s="42"/>
      <c r="ALO115" s="66"/>
      <c r="ALP115" s="41"/>
      <c r="ALQ115" s="42"/>
      <c r="ALR115" s="66"/>
      <c r="ALS115" s="41"/>
      <c r="ALT115" s="42"/>
      <c r="ALV115" s="41"/>
      <c r="ALW115" s="42"/>
      <c r="ALX115" s="66"/>
      <c r="ALY115" s="41"/>
      <c r="ALZ115" s="42"/>
      <c r="AMA115" s="66"/>
      <c r="AMB115" s="41"/>
      <c r="AMC115" s="42"/>
      <c r="AME115" s="41"/>
      <c r="AMF115" s="42"/>
      <c r="AMG115" s="66"/>
      <c r="AMH115" s="41"/>
      <c r="AMI115" s="42"/>
      <c r="AMJ115" s="66"/>
      <c r="AMK115" s="41"/>
      <c r="AML115" s="42"/>
      <c r="AMN115" s="41"/>
      <c r="AMO115" s="42"/>
      <c r="AMP115" s="66"/>
      <c r="AMQ115" s="41"/>
      <c r="AMR115" s="42"/>
      <c r="AMS115" s="66"/>
      <c r="AMT115" s="41"/>
      <c r="AMU115" s="42"/>
      <c r="AMW115" s="41"/>
      <c r="AMX115" s="42"/>
      <c r="AMY115" s="66"/>
      <c r="AMZ115" s="41"/>
      <c r="ANA115" s="42"/>
      <c r="ANB115" s="66"/>
      <c r="ANC115" s="41"/>
      <c r="AND115" s="42"/>
      <c r="ANF115" s="41"/>
      <c r="ANG115" s="42"/>
      <c r="ANH115" s="66"/>
      <c r="ANI115" s="41"/>
      <c r="ANJ115" s="42"/>
      <c r="ANK115" s="66"/>
      <c r="ANL115" s="41"/>
      <c r="ANM115" s="42"/>
      <c r="ANO115" s="41"/>
      <c r="ANP115" s="42"/>
      <c r="ANQ115" s="66"/>
      <c r="ANR115" s="41"/>
      <c r="ANS115" s="42"/>
      <c r="ANT115" s="66"/>
      <c r="ANU115" s="41"/>
      <c r="ANV115" s="42"/>
      <c r="ANX115" s="41"/>
      <c r="ANY115" s="42"/>
      <c r="ANZ115" s="66"/>
      <c r="AOA115" s="41"/>
      <c r="AOB115" s="42"/>
      <c r="AOC115" s="66"/>
      <c r="AOD115" s="41"/>
      <c r="AOE115" s="42"/>
      <c r="AOG115" s="41"/>
      <c r="AOH115" s="42"/>
      <c r="AOI115" s="66"/>
      <c r="AOJ115" s="41"/>
      <c r="AOK115" s="42"/>
      <c r="AOL115" s="66"/>
      <c r="AOM115" s="41"/>
      <c r="AON115" s="42"/>
      <c r="AOP115" s="41"/>
      <c r="AOQ115" s="42"/>
      <c r="AOS115" s="41"/>
      <c r="AOT115" s="42"/>
      <c r="AOV115" s="41"/>
      <c r="AOW115" s="42"/>
      <c r="AOY115" s="41"/>
      <c r="AOZ115" s="42"/>
      <c r="APB115" s="41"/>
      <c r="APC115" s="42"/>
      <c r="APE115" s="41"/>
      <c r="APF115" s="42"/>
      <c r="APH115" s="41"/>
      <c r="API115" s="42"/>
      <c r="APK115" s="41"/>
      <c r="APL115" s="42"/>
      <c r="APN115" s="41"/>
      <c r="APO115" s="42"/>
      <c r="APQ115" s="41"/>
      <c r="APR115" s="42"/>
      <c r="APT115" s="41"/>
      <c r="APU115" s="42"/>
      <c r="APW115" s="41"/>
      <c r="APX115" s="42"/>
      <c r="APZ115" s="41"/>
      <c r="AQA115" s="42"/>
      <c r="AQC115" s="41"/>
      <c r="AQD115" s="42"/>
      <c r="AQF115" s="41"/>
      <c r="AQG115" s="42"/>
      <c r="AQI115" s="41"/>
      <c r="AQJ115" s="42"/>
      <c r="AQL115" s="41"/>
      <c r="AQM115" s="42"/>
      <c r="AQO115" s="41"/>
      <c r="AQP115" s="42"/>
      <c r="AQR115" s="41"/>
      <c r="AQS115" s="42"/>
      <c r="AQU115" s="41"/>
      <c r="AQV115" s="42"/>
      <c r="AQX115" s="41"/>
      <c r="AQY115" s="42"/>
      <c r="ARA115" s="41"/>
      <c r="ARB115" s="42"/>
      <c r="ARD115" s="41"/>
      <c r="ARE115" s="42"/>
      <c r="ARG115" s="41"/>
      <c r="ARH115" s="42"/>
      <c r="ARJ115" s="41"/>
      <c r="ARK115" s="42"/>
      <c r="ARM115" s="41"/>
      <c r="ARN115" s="42"/>
      <c r="ARP115" s="41"/>
      <c r="ARQ115" s="42"/>
      <c r="ARS115" s="41"/>
      <c r="ART115" s="42"/>
      <c r="ARV115" s="41"/>
      <c r="ARW115" s="42"/>
      <c r="ARY115" s="41"/>
      <c r="ARZ115" s="42"/>
      <c r="ASB115" s="41"/>
      <c r="ASC115" s="42"/>
      <c r="ASE115" s="41"/>
      <c r="ASF115" s="42"/>
      <c r="ASH115" s="41"/>
      <c r="ASI115" s="42"/>
      <c r="ASK115" s="41"/>
      <c r="ASL115" s="42"/>
      <c r="ASN115" s="41"/>
      <c r="ASO115" s="42"/>
      <c r="ASQ115" s="41"/>
      <c r="ASR115" s="42"/>
      <c r="AST115" s="41"/>
      <c r="ASU115" s="42"/>
      <c r="ASW115" s="41"/>
      <c r="ASX115" s="42"/>
      <c r="ASZ115" s="41"/>
      <c r="ATA115" s="42"/>
      <c r="ATC115" s="41"/>
      <c r="ATD115" s="42"/>
      <c r="ATF115" s="41"/>
      <c r="ATG115" s="42"/>
      <c r="ATI115" s="41"/>
      <c r="ATJ115" s="42"/>
      <c r="ATL115" s="41"/>
      <c r="ATM115" s="42"/>
      <c r="ATO115" s="41"/>
      <c r="ATP115" s="42"/>
      <c r="ATR115" s="41"/>
      <c r="ATS115" s="42"/>
      <c r="ATU115" s="41"/>
      <c r="ATV115" s="42"/>
      <c r="ATX115" s="41"/>
      <c r="ATY115" s="42"/>
      <c r="AUA115" s="41"/>
      <c r="AUB115" s="42"/>
      <c r="AUD115" s="41"/>
      <c r="AUE115" s="42"/>
      <c r="AUG115" s="41"/>
      <c r="AUH115" s="42"/>
      <c r="AUJ115" s="41"/>
      <c r="AUK115" s="42"/>
      <c r="AUM115" s="41"/>
      <c r="AUN115" s="42"/>
      <c r="AUP115" s="41"/>
      <c r="AUQ115" s="42"/>
      <c r="AUS115" s="41"/>
      <c r="AUT115" s="42"/>
      <c r="AUV115" s="41"/>
      <c r="AUW115" s="42"/>
      <c r="AUY115" s="41"/>
      <c r="AUZ115" s="42"/>
      <c r="AVB115" s="41"/>
      <c r="AVC115" s="42"/>
      <c r="AVE115" s="41"/>
      <c r="AVF115" s="42"/>
      <c r="AVH115" s="41"/>
      <c r="AVI115" s="42"/>
      <c r="AVK115" s="41"/>
      <c r="AVL115" s="42"/>
      <c r="AVN115" s="41"/>
      <c r="AVO115" s="42"/>
      <c r="AVQ115" s="41"/>
      <c r="AVR115" s="42"/>
      <c r="AVT115" s="41"/>
      <c r="AVU115" s="42"/>
      <c r="AVW115" s="41"/>
      <c r="AVX115" s="42"/>
      <c r="AVZ115" s="41"/>
      <c r="AWA115" s="42"/>
      <c r="AWC115" s="41"/>
      <c r="AWD115" s="42"/>
      <c r="AWF115" s="41"/>
      <c r="AWG115" s="42"/>
      <c r="AWH115" s="66"/>
      <c r="AWI115" s="41"/>
      <c r="AWJ115" s="42"/>
      <c r="AWK115" s="66"/>
      <c r="AWL115" s="41"/>
      <c r="AWM115" s="42"/>
      <c r="AWO115" s="41"/>
      <c r="AWP115" s="42"/>
      <c r="AWQ115" s="66"/>
      <c r="AWR115" s="41"/>
      <c r="AWS115" s="42"/>
      <c r="AWT115" s="66"/>
      <c r="AWU115" s="41"/>
      <c r="AWV115" s="42"/>
      <c r="AWX115" s="41"/>
      <c r="AWY115" s="42"/>
      <c r="AWZ115" s="66"/>
      <c r="AXA115" s="41"/>
      <c r="AXB115" s="42"/>
      <c r="AXC115" s="66"/>
      <c r="AXD115" s="41"/>
      <c r="AXE115" s="42"/>
      <c r="AXG115" s="41"/>
      <c r="AXH115" s="42"/>
      <c r="AXI115" s="66"/>
      <c r="AXJ115" s="41"/>
      <c r="AXK115" s="42"/>
      <c r="AXL115" s="66"/>
      <c r="AXM115" s="41"/>
      <c r="AXN115" s="42"/>
      <c r="AXP115" s="41"/>
      <c r="AXQ115" s="42"/>
      <c r="AXR115" s="66"/>
      <c r="AXS115" s="41"/>
      <c r="AXT115" s="42"/>
      <c r="AXU115" s="66"/>
      <c r="AXV115" s="41"/>
      <c r="AXW115" s="42"/>
      <c r="AXY115" s="41"/>
      <c r="AXZ115" s="42"/>
      <c r="AYA115" s="66"/>
      <c r="AYB115" s="41"/>
      <c r="AYC115" s="42"/>
      <c r="AYD115" s="66"/>
      <c r="AYE115" s="41"/>
      <c r="AYF115" s="42"/>
      <c r="AYH115" s="41"/>
      <c r="AYI115" s="42"/>
      <c r="AYJ115" s="66"/>
      <c r="AYK115" s="41"/>
      <c r="AYL115" s="42"/>
      <c r="AYM115" s="66"/>
      <c r="AYN115" s="41"/>
      <c r="AYO115" s="42"/>
      <c r="AYQ115" s="41"/>
      <c r="AYR115" s="42"/>
      <c r="AYS115" s="66"/>
      <c r="AYT115" s="41"/>
      <c r="AYU115" s="42"/>
      <c r="AYV115" s="66"/>
      <c r="AYW115" s="41"/>
      <c r="AYX115" s="42"/>
      <c r="AYZ115" s="41"/>
      <c r="AZA115" s="42"/>
      <c r="AZB115" s="66"/>
      <c r="AZC115" s="41"/>
      <c r="AZD115" s="42"/>
      <c r="AZE115" s="66"/>
      <c r="AZF115" s="41"/>
      <c r="AZG115" s="42"/>
      <c r="AZI115" s="41"/>
      <c r="AZJ115" s="42"/>
      <c r="AZK115" s="66"/>
      <c r="AZL115" s="41"/>
      <c r="AZM115" s="42"/>
      <c r="AZN115" s="66"/>
      <c r="AZO115" s="41"/>
      <c r="AZP115" s="42"/>
      <c r="AZR115" s="41"/>
      <c r="AZS115" s="42"/>
      <c r="AZT115" s="66"/>
      <c r="AZU115" s="41"/>
      <c r="AZV115" s="42"/>
      <c r="AZW115" s="66"/>
      <c r="AZX115" s="41"/>
      <c r="AZY115" s="42"/>
    </row>
    <row r="116" spans="2:1377" x14ac:dyDescent="0.15">
      <c r="B116" s="41">
        <v>1044.9416052878901</v>
      </c>
      <c r="C116" s="42">
        <v>6.2200033286535499</v>
      </c>
      <c r="E116" s="41">
        <v>1085.40962213023</v>
      </c>
      <c r="F116" s="42">
        <v>6.7000208322374402</v>
      </c>
      <c r="H116" s="41">
        <v>1154.3256592360799</v>
      </c>
      <c r="I116" s="42">
        <v>6.2269418720948098</v>
      </c>
      <c r="J116" s="66"/>
      <c r="K116" s="41">
        <v>1289.1967576209699</v>
      </c>
      <c r="L116" s="42">
        <v>6.8564718434036003</v>
      </c>
      <c r="N116" s="41">
        <v>1271.14146049069</v>
      </c>
      <c r="O116" s="42">
        <v>9.1909049105620397</v>
      </c>
      <c r="P116" s="66"/>
      <c r="Q116" s="41">
        <v>1319.1337779251901</v>
      </c>
      <c r="R116" s="42">
        <v>9.89077582348955</v>
      </c>
      <c r="S116" s="66"/>
      <c r="T116" s="41">
        <v>1376.01217535968</v>
      </c>
      <c r="U116" s="42">
        <v>10.743140636511701</v>
      </c>
      <c r="V116" s="66"/>
      <c r="W116" s="41">
        <v>1567.86306242817</v>
      </c>
      <c r="X116" s="42">
        <v>10.160768115783901</v>
      </c>
      <c r="Z116" s="41">
        <v>1609.73976469581</v>
      </c>
      <c r="AA116" s="42">
        <v>13.0692111220878</v>
      </c>
      <c r="AB116" s="66"/>
      <c r="AC116" s="41">
        <v>1666.6955207021899</v>
      </c>
      <c r="AD116" s="42">
        <v>13.994071008777199</v>
      </c>
      <c r="AE116" s="66"/>
      <c r="AF116" s="41">
        <v>1734.0115967085701</v>
      </c>
      <c r="AG116" s="42">
        <v>15.119288096841499</v>
      </c>
      <c r="AH116" s="66"/>
      <c r="AI116" s="41">
        <v>1920.76374713361</v>
      </c>
      <c r="AJ116" s="42">
        <v>16.698715363609601</v>
      </c>
      <c r="AL116" s="41">
        <v>1960.6211115051001</v>
      </c>
      <c r="AM116" s="42">
        <v>18.354762123185498</v>
      </c>
      <c r="AN116" s="66"/>
      <c r="AO116" s="41">
        <v>2031.1394344221901</v>
      </c>
      <c r="AP116" s="42">
        <v>19.6975752955004</v>
      </c>
      <c r="AQ116" s="66"/>
      <c r="AR116" s="41">
        <v>2114.5441573393</v>
      </c>
      <c r="AS116" s="42">
        <v>21.333627625655001</v>
      </c>
      <c r="AT116" s="66"/>
      <c r="AU116" s="41">
        <v>2208.7677770824898</v>
      </c>
      <c r="AV116" s="42">
        <v>23.148184035198</v>
      </c>
      <c r="AX116" s="41">
        <v>2501.8973695335699</v>
      </c>
      <c r="AY116" s="42">
        <v>25.259841487977599</v>
      </c>
      <c r="AZ116" s="66"/>
      <c r="BA116" s="41">
        <v>2576.7244608496399</v>
      </c>
      <c r="BB116" s="42">
        <v>27.0362381406167</v>
      </c>
      <c r="BC116" s="66"/>
      <c r="BD116" s="41">
        <v>2678.7095434817602</v>
      </c>
      <c r="BE116" s="42">
        <v>29.204831655517399</v>
      </c>
      <c r="BF116" s="66"/>
      <c r="BG116" s="41">
        <v>2793.8048324885899</v>
      </c>
      <c r="BH116" s="42">
        <v>31.616956057172501</v>
      </c>
      <c r="BJ116" s="41">
        <v>3427.6228918749398</v>
      </c>
      <c r="BK116" s="42">
        <v>42.014652575757303</v>
      </c>
      <c r="BL116" s="66"/>
      <c r="BM116" s="41">
        <v>3528.19808215493</v>
      </c>
      <c r="BN116" s="42">
        <v>44.930753169448501</v>
      </c>
      <c r="BO116" s="66"/>
      <c r="BP116" s="41">
        <v>3665.4319027148799</v>
      </c>
      <c r="BQ116" s="42">
        <v>48.494333299680903</v>
      </c>
      <c r="BR116" s="66"/>
      <c r="BS116" s="41">
        <v>3820.2271368135498</v>
      </c>
      <c r="BT116" s="42">
        <v>52.476783536312702</v>
      </c>
      <c r="BV116" s="41">
        <v>4452.1074145816001</v>
      </c>
      <c r="BW116" s="42">
        <v>62.980646474548799</v>
      </c>
      <c r="BX116" s="66"/>
      <c r="BY116" s="41">
        <v>4551.7186905031504</v>
      </c>
      <c r="BZ116" s="42">
        <v>66.155514732323397</v>
      </c>
      <c r="CA116" s="66"/>
      <c r="CB116" s="41">
        <v>4683.3177264246697</v>
      </c>
      <c r="CC116" s="42">
        <v>70.688880443634801</v>
      </c>
      <c r="CD116" s="66"/>
      <c r="CE116" s="41">
        <v>4825.2804023462204</v>
      </c>
      <c r="CF116" s="42">
        <v>75.500923643325194</v>
      </c>
      <c r="CG116" s="66"/>
      <c r="CH116" s="41">
        <v>5014.1695941892904</v>
      </c>
      <c r="CI116" s="42">
        <v>81.115298546224906</v>
      </c>
      <c r="CJ116" s="66"/>
      <c r="CK116" s="41">
        <v>5242.4698517577599</v>
      </c>
      <c r="CL116" s="42">
        <v>85.214712096356394</v>
      </c>
      <c r="CN116" s="41">
        <v>5721.8496806494704</v>
      </c>
      <c r="CO116" s="42">
        <v>90.318846744445196</v>
      </c>
      <c r="CP116" s="66"/>
      <c r="CQ116" s="41">
        <v>5838.9579038902002</v>
      </c>
      <c r="CR116" s="42">
        <v>94.470749950931307</v>
      </c>
      <c r="CS116" s="66"/>
      <c r="CT116" s="41">
        <v>5992.9919571309501</v>
      </c>
      <c r="CU116" s="42">
        <v>100.373541253146</v>
      </c>
      <c r="CV116" s="66"/>
      <c r="CW116" s="41">
        <v>6158.9605053716996</v>
      </c>
      <c r="CX116" s="42">
        <v>106.65881315955301</v>
      </c>
      <c r="CY116" s="66"/>
      <c r="CZ116" s="41">
        <v>6489.1623965754397</v>
      </c>
      <c r="DA116" s="42">
        <v>97.564815166526401</v>
      </c>
      <c r="DB116" s="66"/>
      <c r="DC116" s="41">
        <v>6618.8532999999898</v>
      </c>
      <c r="DD116" s="42">
        <v>119.405921878904</v>
      </c>
      <c r="DF116" s="41">
        <v>7143.3308718856897</v>
      </c>
      <c r="DG116" s="42">
        <v>124.460840317399</v>
      </c>
      <c r="DH116" s="66"/>
      <c r="DI116" s="41">
        <v>7278.5015291233103</v>
      </c>
      <c r="DJ116" s="42">
        <v>129.71543083165301</v>
      </c>
      <c r="DK116" s="66"/>
      <c r="DL116" s="41">
        <v>7455.5360863609103</v>
      </c>
      <c r="DM116" s="42">
        <v>137.16902265322301</v>
      </c>
      <c r="DN116" s="66"/>
      <c r="DO116" s="41">
        <v>7766.9276153113096</v>
      </c>
      <c r="DP116" s="42">
        <v>124.180425058119</v>
      </c>
      <c r="DQ116" s="66"/>
      <c r="DR116" s="41">
        <v>7868.2265008360901</v>
      </c>
      <c r="DS116" s="42">
        <v>154.42768200451201</v>
      </c>
      <c r="DT116" s="66"/>
      <c r="DU116" s="41">
        <v>8173.9703487214401</v>
      </c>
      <c r="DV116" s="42">
        <v>161.32371699682699</v>
      </c>
      <c r="DX116" s="41">
        <v>8666.3099956073293</v>
      </c>
      <c r="DY116" s="42">
        <v>167.75884870316801</v>
      </c>
      <c r="DZ116" s="66"/>
      <c r="EA116" s="41">
        <v>8791.0520956073397</v>
      </c>
      <c r="EB116" s="42">
        <v>174.81138581844399</v>
      </c>
      <c r="EC116" s="66"/>
      <c r="ED116" s="41">
        <v>9003.7386085194303</v>
      </c>
      <c r="EE116" s="42">
        <v>184.82461375524099</v>
      </c>
      <c r="EF116" s="66"/>
      <c r="EG116" s="41">
        <v>9378.3886201678397</v>
      </c>
      <c r="EH116" s="42">
        <v>167.26936124133499</v>
      </c>
      <c r="EI116" s="66"/>
      <c r="EJ116" s="41">
        <v>9540.8129272557198</v>
      </c>
      <c r="EK116" s="42">
        <v>208.078963348249</v>
      </c>
      <c r="EL116" s="66"/>
      <c r="EM116" s="41">
        <v>9866.8423084384303</v>
      </c>
      <c r="EN116" s="42">
        <v>217.37470336243899</v>
      </c>
      <c r="EP116" s="41">
        <v>2433.3058697941301</v>
      </c>
      <c r="EQ116" s="42">
        <v>12.1232174576517</v>
      </c>
      <c r="ER116" s="66"/>
      <c r="ES116" s="41">
        <v>2517.9923866364602</v>
      </c>
      <c r="ET116" s="42">
        <v>12.9529227816674</v>
      </c>
      <c r="EU116" s="66"/>
      <c r="EV116" s="41">
        <v>2620.0587434787999</v>
      </c>
      <c r="EW116" s="42">
        <v>13.964094830630501</v>
      </c>
      <c r="EX116" s="66"/>
      <c r="EY116" s="41">
        <v>2890.6435999999999</v>
      </c>
      <c r="EZ116" s="42">
        <v>15.2768706870456</v>
      </c>
      <c r="FB116" s="41">
        <v>2943.4900301023999</v>
      </c>
      <c r="FC116" s="42">
        <v>17.923326107035798</v>
      </c>
      <c r="FD116" s="66"/>
      <c r="FE116" s="41">
        <v>3043.0705975368901</v>
      </c>
      <c r="FF116" s="42">
        <v>19.135196562252499</v>
      </c>
      <c r="FG116" s="66"/>
      <c r="FH116" s="41">
        <v>3163.01724497137</v>
      </c>
      <c r="FI116" s="42">
        <v>20.612855982599299</v>
      </c>
      <c r="FJ116" s="66"/>
      <c r="FK116" s="41">
        <v>3497.2743768681598</v>
      </c>
      <c r="FL116" s="42">
        <v>22.6574006516285</v>
      </c>
      <c r="FN116" s="41">
        <v>3686.5919875863101</v>
      </c>
      <c r="FO116" s="42">
        <v>25.532660460303301</v>
      </c>
      <c r="FP116" s="66"/>
      <c r="FQ116" s="41">
        <v>3802.5057435927001</v>
      </c>
      <c r="FR116" s="42">
        <v>27.133062045653801</v>
      </c>
      <c r="FS116" s="66"/>
      <c r="FT116" s="41">
        <v>3941.8998195990698</v>
      </c>
      <c r="FU116" s="42">
        <v>29.082289313140802</v>
      </c>
      <c r="FV116" s="66"/>
      <c r="FW116" s="41">
        <v>4327.2805900451704</v>
      </c>
      <c r="FX116" s="42">
        <v>31.934975664286</v>
      </c>
      <c r="FZ116" s="41">
        <v>4502.4526834402204</v>
      </c>
      <c r="GA116" s="42">
        <v>35.840574892257798</v>
      </c>
      <c r="GB116" s="66"/>
      <c r="GC116" s="41">
        <v>4646.6685063573204</v>
      </c>
      <c r="GD116" s="42">
        <v>38.168877689759</v>
      </c>
      <c r="GE116" s="66"/>
      <c r="GF116" s="41">
        <v>4891.6630480257199</v>
      </c>
      <c r="GG116" s="42">
        <v>35.109715661748901</v>
      </c>
      <c r="GH116" s="66"/>
      <c r="GI116" s="41">
        <v>5017.5139021915202</v>
      </c>
      <c r="GJ116" s="42">
        <v>44.150872335600098</v>
      </c>
      <c r="GL116" s="41">
        <v>5699.3479867147798</v>
      </c>
      <c r="GM116" s="42">
        <v>49.3733398038312</v>
      </c>
      <c r="GN116" s="66"/>
      <c r="GO116" s="41">
        <v>5862.6120780308402</v>
      </c>
      <c r="GP116" s="42">
        <v>52.4559408350433</v>
      </c>
      <c r="GQ116" s="66"/>
      <c r="GR116" s="41">
        <v>6072.7141606629702</v>
      </c>
      <c r="GS116" s="42">
        <v>56.219846206000497</v>
      </c>
      <c r="GT116" s="66"/>
      <c r="GU116" s="41">
        <v>6311.5429336253001</v>
      </c>
      <c r="GV116" s="42">
        <v>60.399645022407597</v>
      </c>
      <c r="GX116" s="41">
        <v>7787.3058599885599</v>
      </c>
      <c r="GY116" s="42">
        <v>82.156279117563798</v>
      </c>
      <c r="GZ116" s="66"/>
      <c r="HA116" s="41">
        <v>8005.7970502685403</v>
      </c>
      <c r="HB116" s="42">
        <v>87.220283856801004</v>
      </c>
      <c r="HC116" s="66"/>
      <c r="HD116" s="41">
        <v>8287.1868708284892</v>
      </c>
      <c r="HE116" s="42">
        <v>93.409804927527105</v>
      </c>
      <c r="HF116" s="66"/>
      <c r="HG116" s="41">
        <v>8737.0624741096708</v>
      </c>
      <c r="HH116" s="42">
        <v>85.893643134288098</v>
      </c>
      <c r="HJ116" s="41">
        <v>10082.9215166909</v>
      </c>
      <c r="HK116" s="42">
        <v>123.57573269853999</v>
      </c>
      <c r="HL116" s="66"/>
      <c r="HM116" s="41">
        <v>10292.166792612499</v>
      </c>
      <c r="HN116" s="42">
        <v>129.07824953053199</v>
      </c>
      <c r="HO116" s="66"/>
      <c r="HP116" s="41">
        <v>10576.203828534</v>
      </c>
      <c r="HQ116" s="42">
        <v>136.968278890861</v>
      </c>
      <c r="HR116" s="66"/>
      <c r="HS116" s="41">
        <v>10883.1505044555</v>
      </c>
      <c r="HT116" s="42">
        <v>145.330791070803</v>
      </c>
      <c r="HU116" s="66"/>
      <c r="HV116" s="41">
        <v>11438.0681518278</v>
      </c>
      <c r="HW116" s="42">
        <v>132.787912432897</v>
      </c>
      <c r="HX116" s="66"/>
      <c r="HY116" s="41">
        <v>11702.3987</v>
      </c>
      <c r="HZ116" s="42">
        <v>165.95177974762899</v>
      </c>
      <c r="IB116" s="41">
        <v>12792.7791998177</v>
      </c>
      <c r="IC116" s="42">
        <v>177.55109760425</v>
      </c>
      <c r="ID116" s="66"/>
      <c r="IE116" s="41">
        <v>13033.2256730585</v>
      </c>
      <c r="IF116" s="42">
        <v>184.75101072679499</v>
      </c>
      <c r="IG116" s="66"/>
      <c r="IH116" s="41">
        <v>13358.7524762992</v>
      </c>
      <c r="II116" s="42">
        <v>195.02494011633101</v>
      </c>
      <c r="IJ116" s="66"/>
      <c r="IK116" s="41">
        <v>13710.32802454</v>
      </c>
      <c r="IL116" s="42">
        <v>205.950686832977</v>
      </c>
      <c r="IM116" s="66"/>
      <c r="IN116" s="41">
        <v>14153.0738410215</v>
      </c>
      <c r="IO116" s="42">
        <v>218.71345830887</v>
      </c>
      <c r="IP116" s="66"/>
      <c r="IQ116" s="41">
        <v>14622.5404</v>
      </c>
      <c r="IR116" s="42">
        <v>232.99067172751501</v>
      </c>
      <c r="IT116" s="41">
        <v>15812.146591176201</v>
      </c>
      <c r="IU116" s="42">
        <v>245.04825010988901</v>
      </c>
      <c r="IV116" s="66"/>
      <c r="IW116" s="41">
        <v>16084.359748413801</v>
      </c>
      <c r="IX116" s="42">
        <v>254.16326568706401</v>
      </c>
      <c r="IY116" s="66"/>
      <c r="IZ116" s="41">
        <v>16451.941805651401</v>
      </c>
      <c r="JA116" s="42">
        <v>267.13721387033002</v>
      </c>
      <c r="JB116" s="66"/>
      <c r="JC116" s="41">
        <v>16848.711712888999</v>
      </c>
      <c r="JD116" s="42">
        <v>280.95561232260701</v>
      </c>
      <c r="JE116" s="66"/>
      <c r="JF116" s="41">
        <v>17316.042220126601</v>
      </c>
      <c r="JG116" s="42">
        <v>297.12814327260998</v>
      </c>
      <c r="JH116" s="66"/>
      <c r="JI116" s="41">
        <v>18142.479178027399</v>
      </c>
      <c r="JJ116" s="42">
        <v>270.09090387052902</v>
      </c>
      <c r="JL116" s="41">
        <v>19137.2561980834</v>
      </c>
      <c r="JM116" s="42">
        <v>330.30046886621898</v>
      </c>
      <c r="JN116" s="66"/>
      <c r="JO116" s="41">
        <v>19426.449298083298</v>
      </c>
      <c r="JP116" s="42">
        <v>342.55552237016701</v>
      </c>
      <c r="JQ116" s="66"/>
      <c r="JR116" s="41">
        <v>19867.792810995499</v>
      </c>
      <c r="JS116" s="42">
        <v>359.98668507426902</v>
      </c>
      <c r="JT116" s="66"/>
      <c r="JU116" s="41">
        <v>20344.1617439076</v>
      </c>
      <c r="JV116" s="42">
        <v>378.57808974111703</v>
      </c>
      <c r="JW116" s="66"/>
      <c r="JX116" s="41">
        <v>20946.559129731799</v>
      </c>
      <c r="JY116" s="42">
        <v>400.39370842091699</v>
      </c>
      <c r="JZ116" s="66"/>
      <c r="KA116" s="41">
        <v>21898.888100116499</v>
      </c>
      <c r="KB116" s="42">
        <v>363.88574880600203</v>
      </c>
      <c r="KD116" s="41">
        <v>4470.1399578987603</v>
      </c>
      <c r="KE116" s="42">
        <v>36.879510762788797</v>
      </c>
      <c r="KF116" s="66"/>
      <c r="KG116" s="41">
        <v>4615.4989146606504</v>
      </c>
      <c r="KH116" s="42">
        <v>33.163088142986602</v>
      </c>
      <c r="KI116" s="66"/>
      <c r="KJ116" s="41">
        <v>4657.1795702255104</v>
      </c>
      <c r="KK116" s="42">
        <v>40.124983007020099</v>
      </c>
      <c r="KL116" s="66"/>
      <c r="KM116" s="41">
        <v>5183.0816463249603</v>
      </c>
      <c r="KN116" s="42">
        <v>31.815354036617499</v>
      </c>
      <c r="KP116" s="41">
        <v>5398.7201715584097</v>
      </c>
      <c r="KQ116" s="42">
        <v>53.472208126216998</v>
      </c>
      <c r="KR116" s="66"/>
      <c r="KS116" s="41">
        <v>5498.3428298224799</v>
      </c>
      <c r="KT116" s="42">
        <v>55.546292425420198</v>
      </c>
      <c r="KU116" s="66"/>
      <c r="KV116" s="41">
        <v>5694.7100858251297</v>
      </c>
      <c r="KW116" s="42">
        <v>50.236995314851399</v>
      </c>
      <c r="KX116" s="66"/>
      <c r="KY116" s="41">
        <v>6268.9413830089197</v>
      </c>
      <c r="KZ116" s="42">
        <v>46.119206538398103</v>
      </c>
      <c r="LB116" s="41">
        <v>6741.5656675956998</v>
      </c>
      <c r="LC116" s="42">
        <v>76.256459588021997</v>
      </c>
      <c r="LD116" s="66"/>
      <c r="LE116" s="41">
        <v>6946.5980314932503</v>
      </c>
      <c r="LF116" s="42">
        <v>68.346159652688996</v>
      </c>
      <c r="LG116" s="66"/>
      <c r="LH116" s="41">
        <v>7090.1405005392598</v>
      </c>
      <c r="LI116" s="42">
        <v>71.283496508092597</v>
      </c>
      <c r="LJ116" s="66"/>
      <c r="LK116" s="41">
        <v>7659.2268399999903</v>
      </c>
      <c r="LL116" s="42">
        <v>77.620940966679797</v>
      </c>
      <c r="LN116" s="41">
        <v>8239.6316155730201</v>
      </c>
      <c r="LO116" s="42">
        <v>106.189791742407</v>
      </c>
      <c r="LP116" s="66"/>
      <c r="LQ116" s="41">
        <v>8383.7705173859194</v>
      </c>
      <c r="LR116" s="42">
        <v>110.087712363867</v>
      </c>
      <c r="LS116" s="66"/>
      <c r="LT116" s="41">
        <v>8672.0041648676197</v>
      </c>
      <c r="LU116" s="42">
        <v>99.368348222100295</v>
      </c>
      <c r="LV116" s="66"/>
      <c r="LW116" s="41">
        <v>8875.4065054096991</v>
      </c>
      <c r="LX116" s="42">
        <v>104.072680925396</v>
      </c>
      <c r="LZ116" s="41">
        <v>10404.708850221999</v>
      </c>
      <c r="MA116" s="42">
        <v>147.57195721418799</v>
      </c>
      <c r="MB116" s="66"/>
      <c r="MC116" s="41">
        <v>10568.5662789459</v>
      </c>
      <c r="MD116" s="42">
        <v>152.646684631976</v>
      </c>
      <c r="ME116" s="66"/>
      <c r="MF116" s="41">
        <v>10778.6582715938</v>
      </c>
      <c r="MG116" s="42">
        <v>158.89848201004401</v>
      </c>
      <c r="MH116" s="66"/>
      <c r="MI116" s="41">
        <v>11167.6754</v>
      </c>
      <c r="MJ116" s="42">
        <v>143.86692360574801</v>
      </c>
      <c r="ML116" s="41">
        <v>14206.0694646957</v>
      </c>
      <c r="MM116" s="42">
        <v>244.01477780421399</v>
      </c>
      <c r="MN116" s="66"/>
      <c r="MO116" s="41">
        <v>14425.295370056099</v>
      </c>
      <c r="MP116" s="42">
        <v>252.23477877143401</v>
      </c>
      <c r="MQ116" s="66"/>
      <c r="MR116" s="41">
        <v>14706.5839775769</v>
      </c>
      <c r="MS116" s="42">
        <v>262.36444279637197</v>
      </c>
      <c r="MT116" s="66"/>
      <c r="MU116" s="41">
        <v>15230.1314</v>
      </c>
      <c r="MV116" s="42">
        <v>237.34671813923299</v>
      </c>
      <c r="MX116" s="41">
        <v>18460.2994091818</v>
      </c>
      <c r="MY116" s="42">
        <v>369.787146242147</v>
      </c>
      <c r="MZ116" s="66"/>
      <c r="NA116" s="41">
        <v>18906.469570048899</v>
      </c>
      <c r="NB116" s="42">
        <v>327.86256233372899</v>
      </c>
      <c r="NC116" s="66"/>
      <c r="ND116" s="41">
        <v>19199.9261334152</v>
      </c>
      <c r="NE116" s="42">
        <v>338.82407894288798</v>
      </c>
      <c r="NF116" s="66"/>
      <c r="NG116" s="41">
        <v>19517.095621581499</v>
      </c>
      <c r="NH116" s="42">
        <v>350.63630136012898</v>
      </c>
      <c r="NI116" s="66"/>
      <c r="NJ116" s="41">
        <v>19913.0755067139</v>
      </c>
      <c r="NK116" s="42">
        <v>364.87507939704</v>
      </c>
      <c r="NL116" s="66"/>
      <c r="NM116" s="41">
        <v>20359.869119999999</v>
      </c>
      <c r="NN116" s="42">
        <v>380.87883807196602</v>
      </c>
      <c r="NP116" s="41">
        <v>23323.3372473665</v>
      </c>
      <c r="NQ116" s="42">
        <v>533.43071235247601</v>
      </c>
      <c r="NR116" s="66"/>
      <c r="NS116" s="41">
        <v>23563.718648030299</v>
      </c>
      <c r="NT116" s="42">
        <v>545.39420025542802</v>
      </c>
      <c r="NU116" s="66"/>
      <c r="NV116" s="41">
        <v>23889.770713894301</v>
      </c>
      <c r="NW116" s="42">
        <v>561.64782448797303</v>
      </c>
      <c r="NX116" s="66"/>
      <c r="NY116" s="41">
        <v>24241.966755558198</v>
      </c>
      <c r="NZ116" s="42">
        <v>579.15927658538999</v>
      </c>
      <c r="OA116" s="66"/>
      <c r="OB116" s="41">
        <v>25010.4510639406</v>
      </c>
      <c r="OC116" s="42">
        <v>520.64583263009001</v>
      </c>
      <c r="OD116" s="66"/>
      <c r="OE116" s="41">
        <v>25495.210999999999</v>
      </c>
      <c r="OF116" s="42">
        <v>541.15768211196496</v>
      </c>
      <c r="OH116" s="41">
        <v>28732.963198430301</v>
      </c>
      <c r="OI116" s="42">
        <v>738.63792915578097</v>
      </c>
      <c r="OJ116" s="66"/>
      <c r="OK116" s="41">
        <v>29004.7505241613</v>
      </c>
      <c r="OL116" s="42">
        <v>753.78841729360397</v>
      </c>
      <c r="OM116" s="66"/>
      <c r="ON116" s="41">
        <v>29372.504213892302</v>
      </c>
      <c r="OO116" s="42">
        <v>774.38037314570795</v>
      </c>
      <c r="OP116" s="66"/>
      <c r="OQ116" s="41">
        <v>30148.894907361198</v>
      </c>
      <c r="OR116" s="42">
        <v>690.84022585097</v>
      </c>
      <c r="OS116" s="66"/>
      <c r="OT116" s="41">
        <v>30630.746440164501</v>
      </c>
      <c r="OU116" s="42">
        <v>713.903168877045</v>
      </c>
      <c r="OV116" s="66"/>
      <c r="OW116" s="41">
        <v>31208.389200000001</v>
      </c>
      <c r="OX116" s="42">
        <v>740.45504073403197</v>
      </c>
      <c r="OZ116" s="41">
        <v>35164.476824186597</v>
      </c>
      <c r="PA116" s="42">
        <v>860.71800205802595</v>
      </c>
      <c r="PB116" s="66"/>
      <c r="PC116" s="41">
        <v>35034.275433478302</v>
      </c>
      <c r="PD116" s="42">
        <v>1013.35997519783</v>
      </c>
      <c r="PE116" s="66"/>
      <c r="PF116" s="41">
        <v>35475.807752286499</v>
      </c>
      <c r="PG116" s="42">
        <v>1040.9363677392801</v>
      </c>
      <c r="PH116" s="66"/>
      <c r="PI116" s="41">
        <v>36410.167170061301</v>
      </c>
      <c r="PJ116" s="42">
        <v>928.29196323843905</v>
      </c>
      <c r="PK116" s="66"/>
      <c r="PL116" s="41">
        <v>37027.493739936202</v>
      </c>
      <c r="PM116" s="42">
        <v>959.93879354582396</v>
      </c>
      <c r="PN116" s="66"/>
      <c r="PO116" s="41">
        <v>37682.252800000002</v>
      </c>
      <c r="PP116" s="42">
        <v>994.68434566196197</v>
      </c>
      <c r="PR116" s="41">
        <v>779.71434459745103</v>
      </c>
      <c r="PS116" s="42">
        <v>4.4008528742724602</v>
      </c>
      <c r="PT116" s="66"/>
      <c r="PU116" s="41">
        <v>795.86713722898196</v>
      </c>
      <c r="PV116" s="42">
        <v>5.60411762624312</v>
      </c>
      <c r="PW116" s="66"/>
      <c r="PX116" s="41">
        <v>832.103426071321</v>
      </c>
      <c r="PY116" s="42">
        <v>6.1504556343079502</v>
      </c>
      <c r="PZ116" s="66"/>
      <c r="QA116" s="41">
        <v>955.51940000000104</v>
      </c>
      <c r="QB116" s="42">
        <v>5.8269955421551503</v>
      </c>
      <c r="QD116" s="41">
        <v>934.05749856835598</v>
      </c>
      <c r="QE116" s="42">
        <v>7.6098774100744304</v>
      </c>
      <c r="QF116" s="66"/>
      <c r="QG116" s="41">
        <v>970.81616000284805</v>
      </c>
      <c r="QH116" s="42">
        <v>8.2640477574152609</v>
      </c>
      <c r="QI116" s="66"/>
      <c r="QJ116" s="41">
        <v>1013.96106143734</v>
      </c>
      <c r="QK116" s="42">
        <v>9.0600766173072298</v>
      </c>
      <c r="QL116" s="66"/>
      <c r="QM116" s="41">
        <v>1166.0984000000001</v>
      </c>
      <c r="QN116" s="42">
        <v>8.6231654397993207</v>
      </c>
      <c r="QP116" s="41">
        <v>1191.3816081176999</v>
      </c>
      <c r="QQ116" s="42">
        <v>10.7956979266201</v>
      </c>
      <c r="QR116" s="66"/>
      <c r="QS116" s="41">
        <v>1235.4989001240899</v>
      </c>
      <c r="QT116" s="42">
        <v>11.660600916228301</v>
      </c>
      <c r="QU116" s="66"/>
      <c r="QV116" s="41">
        <v>1312.61871533813</v>
      </c>
      <c r="QW116" s="42">
        <v>10.866745705022799</v>
      </c>
      <c r="QX116" s="66"/>
      <c r="QY116" s="41">
        <v>1432.6812012712001</v>
      </c>
      <c r="QZ116" s="42">
        <v>14.1300810617563</v>
      </c>
      <c r="RB116" s="41">
        <v>1448.5201571180701</v>
      </c>
      <c r="RC116" s="42">
        <v>15.170677369510001</v>
      </c>
      <c r="RD116" s="66"/>
      <c r="RE116" s="41">
        <v>1502.9904000351701</v>
      </c>
      <c r="RF116" s="42">
        <v>16.424176491564101</v>
      </c>
      <c r="RG116" s="66"/>
      <c r="RH116" s="41">
        <v>1566.7758429522701</v>
      </c>
      <c r="RI116" s="42">
        <v>17.950405524275101</v>
      </c>
      <c r="RJ116" s="66"/>
      <c r="RK116" s="41">
        <v>1638.5475770824901</v>
      </c>
      <c r="RL116" s="42">
        <v>19.646342460661799</v>
      </c>
      <c r="RN116" s="41">
        <v>1857.9256780973301</v>
      </c>
      <c r="RO116" s="42">
        <v>20.850989004340601</v>
      </c>
      <c r="RP116" s="66"/>
      <c r="RQ116" s="41">
        <v>1913.4950734133899</v>
      </c>
      <c r="RR116" s="42">
        <v>22.5088977072337</v>
      </c>
      <c r="RS116" s="66"/>
      <c r="RT116" s="41">
        <v>2030.8926232040601</v>
      </c>
      <c r="RU116" s="42">
        <v>20.9721657753744</v>
      </c>
      <c r="RV116" s="66"/>
      <c r="RW116" s="41">
        <v>2080.0876050523502</v>
      </c>
      <c r="RX116" s="42">
        <v>26.785625592659901</v>
      </c>
      <c r="RZ116" s="41">
        <v>2549.71087425222</v>
      </c>
      <c r="SA116" s="42">
        <v>34.6611037921502</v>
      </c>
      <c r="SB116" s="66"/>
      <c r="SC116" s="41">
        <v>2673.00541720414</v>
      </c>
      <c r="SD116" s="42">
        <v>31.946856606733501</v>
      </c>
      <c r="SE116" s="66"/>
      <c r="SF116" s="41">
        <v>2730.4521090921498</v>
      </c>
      <c r="SG116" s="42">
        <v>40.702610724944897</v>
      </c>
      <c r="SH116" s="66"/>
      <c r="SI116" s="41">
        <v>2849.3180000000002</v>
      </c>
      <c r="SJ116" s="42">
        <v>44.420528116501401</v>
      </c>
      <c r="SL116" s="41">
        <v>3319.3430901597399</v>
      </c>
      <c r="SM116" s="42">
        <v>51.743922927360501</v>
      </c>
      <c r="SN116" s="66"/>
      <c r="SO116" s="41">
        <v>3395.0808940812699</v>
      </c>
      <c r="SP116" s="42">
        <v>54.7097035071383</v>
      </c>
      <c r="SQ116" s="66"/>
      <c r="SR116" s="41">
        <v>3493.48562600281</v>
      </c>
      <c r="SS116" s="42">
        <v>58.9290180710668</v>
      </c>
      <c r="ST116" s="66"/>
      <c r="SU116" s="41">
        <v>3599.5220299243601</v>
      </c>
      <c r="SV116" s="42">
        <v>63.414312574335803</v>
      </c>
      <c r="SW116" s="66"/>
      <c r="SX116" s="41">
        <v>3745.6996697674299</v>
      </c>
      <c r="SY116" s="42">
        <v>68.653924122323602</v>
      </c>
      <c r="SZ116" s="66"/>
      <c r="TA116" s="41">
        <v>3925.5349999999999</v>
      </c>
      <c r="TB116" s="42">
        <v>72.336550609812505</v>
      </c>
      <c r="TD116" s="41">
        <v>4300.2370848157998</v>
      </c>
      <c r="TE116" s="42">
        <v>74.017696186889196</v>
      </c>
      <c r="TF116" s="66"/>
      <c r="TG116" s="41">
        <v>4390.4876520565404</v>
      </c>
      <c r="TH116" s="42">
        <v>77.893750578146907</v>
      </c>
      <c r="TI116" s="66"/>
      <c r="TJ116" s="41">
        <v>4507.1781132972901</v>
      </c>
      <c r="TK116" s="42">
        <v>83.386942374359904</v>
      </c>
      <c r="TL116" s="66"/>
      <c r="TM116" s="41">
        <v>4632.7296055380402</v>
      </c>
      <c r="TN116" s="42">
        <v>89.243464653336602</v>
      </c>
      <c r="TO116" s="66"/>
      <c r="TP116" s="41">
        <v>4806.7629260195399</v>
      </c>
      <c r="TQ116" s="42">
        <v>96.103870217823001</v>
      </c>
      <c r="TR116" s="66"/>
      <c r="TS116" s="41">
        <v>4990.0512999999901</v>
      </c>
      <c r="TT116" s="42">
        <v>100.946113520298</v>
      </c>
      <c r="TV116" s="41">
        <v>5401.3158480275897</v>
      </c>
      <c r="TW116" s="42">
        <v>101.78568110526599</v>
      </c>
      <c r="TX116" s="66"/>
      <c r="TY116" s="41">
        <v>5506.6446652652003</v>
      </c>
      <c r="TZ116" s="42">
        <v>106.689212224999</v>
      </c>
      <c r="UA116" s="66"/>
      <c r="UB116" s="41">
        <v>5642.1863425027896</v>
      </c>
      <c r="UC116" s="42">
        <v>113.62468004948801</v>
      </c>
      <c r="UD116" s="66"/>
      <c r="UE116" s="41">
        <v>5787.8184097404001</v>
      </c>
      <c r="UF116" s="42">
        <v>121.029186638167</v>
      </c>
      <c r="UG116" s="66"/>
      <c r="UH116" s="41">
        <v>5956.5794769779995</v>
      </c>
      <c r="UI116" s="42">
        <v>129.710979054245</v>
      </c>
      <c r="UJ116" s="66"/>
      <c r="UK116" s="41">
        <v>6201.74724872146</v>
      </c>
      <c r="UL116" s="42">
        <v>135.90129692405799</v>
      </c>
      <c r="UN116" s="41">
        <v>6562.2184991121103</v>
      </c>
      <c r="UO116" s="42">
        <v>137.185478961423</v>
      </c>
      <c r="UP116" s="66"/>
      <c r="UQ116" s="41">
        <v>6651.1503911121199</v>
      </c>
      <c r="UR116" s="42">
        <v>143.76330107606901</v>
      </c>
      <c r="US116" s="66"/>
      <c r="UT116" s="41">
        <v>6814.0454480242197</v>
      </c>
      <c r="UU116" s="42">
        <v>153.079514222678</v>
      </c>
      <c r="UV116" s="66"/>
      <c r="UW116" s="41">
        <v>6989.0489729363098</v>
      </c>
      <c r="UX116" s="42">
        <v>163.03710056752601</v>
      </c>
      <c r="UY116" s="66"/>
      <c r="UZ116" s="41">
        <v>7233.1630307605001</v>
      </c>
      <c r="VA116" s="42">
        <v>174.74839435729501</v>
      </c>
      <c r="VB116" s="66"/>
      <c r="VC116" s="41">
        <v>7486.4980084384397</v>
      </c>
      <c r="VD116" s="42">
        <v>183.08920507443699</v>
      </c>
      <c r="VF116" s="41">
        <v>1873.4785959916301</v>
      </c>
      <c r="VG116" s="42">
        <v>9.9901181437512605</v>
      </c>
      <c r="VH116" s="66"/>
      <c r="VI116" s="41">
        <v>1938.90741683397</v>
      </c>
      <c r="VJ116" s="42">
        <v>10.7581585687799</v>
      </c>
      <c r="VK116" s="66"/>
      <c r="VL116" s="41">
        <v>2050.90562609792</v>
      </c>
      <c r="VM116" s="42">
        <v>10.006205955390699</v>
      </c>
      <c r="VN116" s="66"/>
      <c r="VO116" s="41">
        <v>2268.4314517192101</v>
      </c>
      <c r="VP116" s="42">
        <v>11.013913925391099</v>
      </c>
      <c r="VR116" s="41">
        <v>2269.3221062577099</v>
      </c>
      <c r="VS116" s="42">
        <v>14.7579064046404</v>
      </c>
      <c r="VT116" s="66"/>
      <c r="VU116" s="41">
        <v>2346.4353616922099</v>
      </c>
      <c r="VV116" s="42">
        <v>15.877789547481401</v>
      </c>
      <c r="VW116" s="66"/>
      <c r="VX116" s="41">
        <v>2438.9150171267001</v>
      </c>
      <c r="VY116" s="42">
        <v>17.242243674627399</v>
      </c>
      <c r="VZ116" s="66"/>
      <c r="WA116" s="41">
        <v>2747.7340104343102</v>
      </c>
      <c r="WB116" s="42">
        <v>16.317426729097001</v>
      </c>
      <c r="WD116" s="41">
        <v>2849.8756744301099</v>
      </c>
      <c r="WE116" s="42">
        <v>20.981381338972799</v>
      </c>
      <c r="WF116" s="66"/>
      <c r="WG116" s="41">
        <v>2940.1125024364901</v>
      </c>
      <c r="WH116" s="42">
        <v>22.4611101495857</v>
      </c>
      <c r="WI116" s="66"/>
      <c r="WJ116" s="41">
        <v>3048.1157304428798</v>
      </c>
      <c r="WK116" s="42">
        <v>24.262156503735198</v>
      </c>
      <c r="WL116" s="66"/>
      <c r="WM116" s="41">
        <v>3351.1154983203401</v>
      </c>
      <c r="WN116" s="42">
        <v>26.791504202858999</v>
      </c>
      <c r="WP116" s="41">
        <v>3478.2507746661699</v>
      </c>
      <c r="WQ116" s="42">
        <v>29.4663806556018</v>
      </c>
      <c r="WR116" s="66"/>
      <c r="WS116" s="41">
        <v>3590.3704375832699</v>
      </c>
      <c r="WT116" s="42">
        <v>31.614981031334501</v>
      </c>
      <c r="WU116" s="66"/>
      <c r="WV116" s="41">
        <v>3724.6341005003601</v>
      </c>
      <c r="WW116" s="42">
        <v>34.233841694953298</v>
      </c>
      <c r="WX116" s="66"/>
      <c r="WY116" s="41">
        <v>3877.0680770824802</v>
      </c>
      <c r="WZ116" s="42">
        <v>37.138756540103699</v>
      </c>
      <c r="XB116" s="41">
        <v>4411.4046038423003</v>
      </c>
      <c r="XC116" s="42">
        <v>40.547855878976399</v>
      </c>
      <c r="XD116" s="66"/>
      <c r="XE116" s="41">
        <v>4536.1533031583604</v>
      </c>
      <c r="XF116" s="42">
        <v>43.391924654555602</v>
      </c>
      <c r="XG116" s="66"/>
      <c r="XH116" s="41">
        <v>4699.16911379048</v>
      </c>
      <c r="XI116" s="42">
        <v>46.862948582811399</v>
      </c>
      <c r="XJ116" s="66"/>
      <c r="XK116" s="41">
        <v>4884.1128484226101</v>
      </c>
      <c r="XL116" s="42">
        <v>50.724877870789001</v>
      </c>
      <c r="XN116" s="41">
        <v>6031.4818247431103</v>
      </c>
      <c r="XO116" s="42">
        <v>67.436857787641202</v>
      </c>
      <c r="XP116" s="66"/>
      <c r="XQ116" s="41">
        <v>6198.6191590231001</v>
      </c>
      <c r="XR116" s="42">
        <v>72.105651372821697</v>
      </c>
      <c r="XS116" s="66"/>
      <c r="XT116" s="41">
        <v>6417.2272835830499</v>
      </c>
      <c r="XU116" s="42">
        <v>77.809468732320994</v>
      </c>
      <c r="XV116" s="66"/>
      <c r="XW116" s="41">
        <v>6665.1507864612904</v>
      </c>
      <c r="XX116" s="42">
        <v>84.185863736151106</v>
      </c>
      <c r="XZ116" s="41">
        <v>7817.3928678471902</v>
      </c>
      <c r="YA116" s="42">
        <v>101.085940549532</v>
      </c>
      <c r="YB116" s="66"/>
      <c r="YC116" s="41">
        <v>7978.8911997687301</v>
      </c>
      <c r="YD116" s="42">
        <v>106.167331498713</v>
      </c>
      <c r="YE116" s="66"/>
      <c r="YF116" s="41">
        <v>8196.5396276902502</v>
      </c>
      <c r="YG116" s="42">
        <v>113.42586821943</v>
      </c>
      <c r="YH116" s="66"/>
      <c r="YI116" s="41">
        <v>8431.6337596117992</v>
      </c>
      <c r="YJ116" s="42">
        <v>121.13199407249</v>
      </c>
      <c r="YK116" s="66"/>
      <c r="YL116" s="41">
        <v>8731.2438474548708</v>
      </c>
      <c r="YM116" s="42">
        <v>130.12018251892701</v>
      </c>
      <c r="YN116" s="66"/>
      <c r="YO116" s="41">
        <v>9068.5364000000009</v>
      </c>
      <c r="YP116" s="42">
        <v>140.16720525652599</v>
      </c>
      <c r="YR116" s="41">
        <v>9949.5540081504296</v>
      </c>
      <c r="YS116" s="42">
        <v>144.92907144285701</v>
      </c>
      <c r="YT116" s="66"/>
      <c r="YU116" s="41">
        <v>10136.2851693912</v>
      </c>
      <c r="YV116" s="42">
        <v>151.573615115405</v>
      </c>
      <c r="YW116" s="66"/>
      <c r="YX116" s="41">
        <v>10387.1247886319</v>
      </c>
      <c r="YY116" s="42">
        <v>161.024099145761</v>
      </c>
      <c r="YZ116" s="66"/>
      <c r="ZA116" s="41">
        <v>10657.8662248727</v>
      </c>
      <c r="ZB116" s="42">
        <v>171.088683161273</v>
      </c>
      <c r="ZC116" s="66"/>
      <c r="ZD116" s="41">
        <v>11177.6091749098</v>
      </c>
      <c r="ZE116" s="42">
        <v>156.58620955388301</v>
      </c>
      <c r="ZF116" s="66"/>
      <c r="ZG116" s="41">
        <v>11364.9421813301</v>
      </c>
      <c r="ZH116" s="42">
        <v>196.03618281668599</v>
      </c>
      <c r="ZJ116" s="41">
        <v>12328.116543460001</v>
      </c>
      <c r="ZK116" s="42">
        <v>199.67463397533001</v>
      </c>
      <c r="ZL116" s="66"/>
      <c r="ZM116" s="41">
        <v>12540.646020697601</v>
      </c>
      <c r="ZN116" s="42">
        <v>208.08310767196201</v>
      </c>
      <c r="ZO116" s="66"/>
      <c r="ZP116" s="41">
        <v>12825.242317935201</v>
      </c>
      <c r="ZQ116" s="42">
        <v>220.01562138267801</v>
      </c>
      <c r="ZR116" s="66"/>
      <c r="ZS116" s="41">
        <v>13132.196545172799</v>
      </c>
      <c r="ZT116" s="42">
        <v>232.742118818926</v>
      </c>
      <c r="ZU116" s="66"/>
      <c r="ZV116" s="41">
        <v>13492.7481724104</v>
      </c>
      <c r="ZW116" s="42">
        <v>247.65305193512199</v>
      </c>
      <c r="ZX116" s="66"/>
      <c r="ZY116" s="41">
        <v>13934.7356487215</v>
      </c>
      <c r="ZZ116" s="42">
        <v>264.41644954575202</v>
      </c>
      <c r="AAB116" s="41">
        <v>14929.0732050929</v>
      </c>
      <c r="AAC116" s="42">
        <v>269.12316954109701</v>
      </c>
      <c r="AAD116" s="66"/>
      <c r="AAE116" s="41">
        <v>15146.645889093001</v>
      </c>
      <c r="AAF116" s="42">
        <v>280.42221603637199</v>
      </c>
      <c r="AAG116" s="66"/>
      <c r="AAH116" s="41">
        <v>15488.406490005</v>
      </c>
      <c r="AAI116" s="42">
        <v>296.45239121436299</v>
      </c>
      <c r="AAJ116" s="66"/>
      <c r="AAK116" s="41">
        <v>16090.324836895201</v>
      </c>
      <c r="AAL116" s="42">
        <v>268.46099102449102</v>
      </c>
      <c r="AAM116" s="66"/>
      <c r="AAN116" s="41">
        <v>16331.259336741399</v>
      </c>
      <c r="AAO116" s="42">
        <v>333.67795953899599</v>
      </c>
      <c r="AAP116" s="66"/>
      <c r="AAQ116" s="41">
        <v>16820.781108438401</v>
      </c>
      <c r="AAR116" s="42">
        <v>356.25926785862202</v>
      </c>
      <c r="AAT116" s="91">
        <v>3651.5961015612702</v>
      </c>
      <c r="AAU116" s="92">
        <v>31.7199212785752</v>
      </c>
      <c r="AAV116" s="80"/>
      <c r="AAW116" s="91">
        <v>3796.26383148082</v>
      </c>
      <c r="AAX116" s="92">
        <v>28.480427507363199</v>
      </c>
      <c r="AAY116" s="80"/>
      <c r="AAZ116" s="91">
        <v>3911.5053551126198</v>
      </c>
      <c r="ABA116" s="92">
        <v>30.313872426562099</v>
      </c>
      <c r="ABB116" s="80"/>
      <c r="ABC116" s="91">
        <v>4263.3964940322703</v>
      </c>
      <c r="ABD116" s="92">
        <v>33.607135885208002</v>
      </c>
      <c r="ABF116" s="110">
        <v>4408.69216515062</v>
      </c>
      <c r="ABG116" s="111">
        <v>45.988774685040902</v>
      </c>
      <c r="ABH116" s="99"/>
      <c r="ABI116" s="110">
        <v>4579.8007754944201</v>
      </c>
      <c r="ABJ116" s="111">
        <v>41.264917711546602</v>
      </c>
      <c r="ABK116" s="99"/>
      <c r="ABL116" s="110">
        <v>4649.2444480787699</v>
      </c>
      <c r="ABM116" s="111">
        <v>51.414079663684802</v>
      </c>
      <c r="ABN116" s="99"/>
      <c r="ABO116" s="110">
        <v>5225.1041087616504</v>
      </c>
      <c r="ABP116" s="111">
        <v>40.225742480856802</v>
      </c>
      <c r="ABR116" s="129">
        <v>5499.7072790020302</v>
      </c>
      <c r="ABS116" s="130">
        <v>65.491143475341701</v>
      </c>
      <c r="ABT116" s="118"/>
      <c r="ABU116" s="129">
        <v>5702.2000868932</v>
      </c>
      <c r="ABV116" s="130">
        <v>58.615144451739503</v>
      </c>
      <c r="ABW116" s="118"/>
      <c r="ABX116" s="129">
        <v>5858.9627159392103</v>
      </c>
      <c r="ABY116" s="130">
        <v>62.040032987144102</v>
      </c>
      <c r="ABZ116" s="118"/>
      <c r="ACA116" s="129">
        <v>6453.4867000000004</v>
      </c>
      <c r="ACB116" s="130">
        <v>56.839190959239701</v>
      </c>
      <c r="ACD116" s="148">
        <v>6723.4644342829397</v>
      </c>
      <c r="ACE116" s="149">
        <v>91.343044928134105</v>
      </c>
      <c r="ACF116" s="137"/>
      <c r="ACG116" s="148">
        <v>6880.9767360958404</v>
      </c>
      <c r="ACH116" s="149">
        <v>95.949950261994701</v>
      </c>
      <c r="ACI116" s="137"/>
      <c r="ACJ116" s="148">
        <v>7070.9307499087299</v>
      </c>
      <c r="ACK116" s="149">
        <v>101.55588601959001</v>
      </c>
      <c r="ACL116" s="137"/>
      <c r="ACM116" s="148">
        <v>7391.8916512025098</v>
      </c>
      <c r="ACN116" s="149">
        <v>92.2255646140175</v>
      </c>
      <c r="ACP116" s="167">
        <v>8487.1397454344806</v>
      </c>
      <c r="ACQ116" s="168">
        <v>126.997310729522</v>
      </c>
      <c r="ACR116" s="156"/>
      <c r="ACS116" s="167">
        <v>8667.0452541583909</v>
      </c>
      <c r="ACT116" s="168">
        <v>133.004009386608</v>
      </c>
      <c r="ACU116" s="156"/>
      <c r="ACV116" s="167">
        <v>9019.5576722558108</v>
      </c>
      <c r="ACW116" s="168">
        <v>119.981321857052</v>
      </c>
      <c r="ACX116" s="156"/>
      <c r="ACY116" s="167">
        <v>9288.2361359299994</v>
      </c>
      <c r="ACZ116" s="168">
        <v>127.35996454672799</v>
      </c>
      <c r="ADB116" s="186">
        <v>11585.03367262</v>
      </c>
      <c r="ADC116" s="187">
        <v>209.98615105940701</v>
      </c>
      <c r="ADD116" s="175"/>
      <c r="ADE116" s="186">
        <v>11825.6570179803</v>
      </c>
      <c r="ADF116" s="187">
        <v>219.72546753021899</v>
      </c>
      <c r="ADG116" s="175"/>
      <c r="ADH116" s="186">
        <v>12133.1046655011</v>
      </c>
      <c r="ADI116" s="187">
        <v>231.84731675620799</v>
      </c>
      <c r="ADJ116" s="175"/>
      <c r="ADK116" s="186">
        <v>12659.2408</v>
      </c>
      <c r="ADL116" s="187">
        <v>210.05422220614901</v>
      </c>
      <c r="ADN116" s="205">
        <v>15021.747927775599</v>
      </c>
      <c r="ADO116" s="206">
        <v>316.726902686198</v>
      </c>
      <c r="ADP116" s="194"/>
      <c r="ADQ116" s="205">
        <v>15451.0528967997</v>
      </c>
      <c r="ADR116" s="206">
        <v>279.60773996312702</v>
      </c>
      <c r="ADS116" s="194"/>
      <c r="ADT116" s="205">
        <v>15563.682130589699</v>
      </c>
      <c r="ADU116" s="206">
        <v>342.33478856693</v>
      </c>
      <c r="ADV116" s="194"/>
      <c r="ADW116" s="205">
        <v>15901.5084607967</v>
      </c>
      <c r="ADX116" s="206">
        <v>358.40417486029003</v>
      </c>
      <c r="ADY116" s="194"/>
      <c r="ADZ116" s="205">
        <v>16551.854353464601</v>
      </c>
      <c r="AEA116" s="206">
        <v>323.19904119128699</v>
      </c>
      <c r="AEB116" s="194"/>
      <c r="AEC116" s="205">
        <v>17039.469519999999</v>
      </c>
      <c r="AED116" s="206">
        <v>342.22753060657698</v>
      </c>
      <c r="AEF116" s="224">
        <v>18964.124394587601</v>
      </c>
      <c r="AEG116" s="225">
        <v>457.27878024564399</v>
      </c>
      <c r="AEH116" s="213"/>
      <c r="AEI116" s="224">
        <v>19226.887175251501</v>
      </c>
      <c r="AEJ116" s="225">
        <v>471.29844362919198</v>
      </c>
      <c r="AEK116" s="213"/>
      <c r="AEL116" s="224">
        <v>19584.058901115401</v>
      </c>
      <c r="AEM116" s="225">
        <v>490.69475881599601</v>
      </c>
      <c r="AEN116" s="213"/>
      <c r="AEO116" s="224">
        <v>20237.998476787699</v>
      </c>
      <c r="AEP116" s="225">
        <v>438.08129359691901</v>
      </c>
      <c r="AEQ116" s="213"/>
      <c r="AER116" s="224">
        <v>20732.9569546803</v>
      </c>
      <c r="AES116" s="225">
        <v>460.04452469476701</v>
      </c>
      <c r="AET116" s="213"/>
      <c r="AEU116" s="224">
        <v>21263.639757626599</v>
      </c>
      <c r="AEV116" s="225">
        <v>484.40050636309797</v>
      </c>
      <c r="AEX116" s="243">
        <v>23638.899188282201</v>
      </c>
      <c r="AEY116" s="244">
        <v>542.60692069460902</v>
      </c>
      <c r="AEZ116" s="232"/>
      <c r="AFA116" s="243">
        <v>23644.563977967598</v>
      </c>
      <c r="AFB116" s="244">
        <v>651.35411394170296</v>
      </c>
      <c r="AFC116" s="232"/>
      <c r="AFD116" s="243">
        <v>24357.257917888899</v>
      </c>
      <c r="AFE116" s="244">
        <v>579.23692662053497</v>
      </c>
      <c r="AFF116" s="232"/>
      <c r="AFG116" s="243">
        <v>24803.846746692299</v>
      </c>
      <c r="AFH116" s="244">
        <v>602.17560262698703</v>
      </c>
      <c r="AFI116" s="232"/>
      <c r="AFJ116" s="243">
        <v>24993.7859871605</v>
      </c>
      <c r="AFK116" s="244">
        <v>733.74989920959297</v>
      </c>
      <c r="AFL116" s="232"/>
      <c r="AFM116" s="243">
        <v>25959.335200000001</v>
      </c>
      <c r="AFN116" s="244">
        <v>660.78739805434805</v>
      </c>
      <c r="AFP116" s="263">
        <v>28586.8582367118</v>
      </c>
      <c r="AFQ116" s="264">
        <v>730.04957261652498</v>
      </c>
      <c r="AFR116" s="251"/>
      <c r="AFS116" s="263">
        <v>28556.473351827601</v>
      </c>
      <c r="AFT116" s="264">
        <v>875.50754876442795</v>
      </c>
      <c r="AFU116" s="251"/>
      <c r="AFV116" s="263">
        <v>29413.904126449099</v>
      </c>
      <c r="AFW116" s="264">
        <v>778.29182651014003</v>
      </c>
      <c r="AFX116" s="251"/>
      <c r="AFY116" s="263">
        <v>29950.041062586501</v>
      </c>
      <c r="AFZ116" s="264">
        <v>809.00512097053399</v>
      </c>
      <c r="AGA116" s="251"/>
      <c r="AGB116" s="263">
        <v>30214.684267860499</v>
      </c>
      <c r="AGC116" s="264">
        <v>986.84795652743901</v>
      </c>
      <c r="AGD116" s="251"/>
      <c r="AGE116" s="263">
        <v>31337.318599999999</v>
      </c>
      <c r="AGF116" s="264">
        <v>887.50698165641404</v>
      </c>
      <c r="AGH116" s="41"/>
      <c r="AGI116" s="42"/>
      <c r="AGK116" s="41"/>
      <c r="AGL116" s="42"/>
      <c r="AGN116" s="41"/>
      <c r="AGO116" s="42"/>
      <c r="AGQ116" s="41"/>
      <c r="AGR116" s="42"/>
      <c r="AGT116" s="41"/>
      <c r="AGU116" s="42"/>
      <c r="AGW116" s="41"/>
      <c r="AGX116" s="42"/>
      <c r="AGZ116" s="41"/>
      <c r="AHA116" s="42"/>
      <c r="AHC116" s="41"/>
      <c r="AHD116" s="42"/>
      <c r="AHF116" s="41"/>
      <c r="AHG116" s="42"/>
      <c r="AHI116" s="41"/>
      <c r="AHJ116" s="42"/>
      <c r="AHL116" s="41"/>
      <c r="AHM116" s="42"/>
      <c r="AHO116" s="41"/>
      <c r="AHP116" s="42"/>
      <c r="AHR116" s="41"/>
      <c r="AHS116" s="42"/>
      <c r="AHU116" s="41"/>
      <c r="AHV116" s="42"/>
      <c r="AHX116" s="41"/>
      <c r="AHY116" s="42"/>
      <c r="AIA116" s="41"/>
      <c r="AIB116" s="42"/>
      <c r="AID116" s="41"/>
      <c r="AIE116" s="42"/>
      <c r="AIG116" s="41"/>
      <c r="AIH116" s="42"/>
      <c r="AIJ116" s="41"/>
      <c r="AIK116" s="42"/>
      <c r="AIM116" s="41"/>
      <c r="AIN116" s="42"/>
      <c r="AIP116" s="41"/>
      <c r="AIQ116" s="42"/>
      <c r="AIS116" s="41"/>
      <c r="AIT116" s="42"/>
      <c r="AIV116" s="41"/>
      <c r="AIW116" s="42"/>
      <c r="AIY116" s="41"/>
      <c r="AIZ116" s="42"/>
      <c r="AJB116" s="41"/>
      <c r="AJC116" s="42"/>
      <c r="AJE116" s="41"/>
      <c r="AJF116" s="42"/>
      <c r="AJH116" s="41"/>
      <c r="AJI116" s="42"/>
      <c r="AJK116" s="41"/>
      <c r="AJL116" s="42"/>
      <c r="AJN116" s="41"/>
      <c r="AJO116" s="42"/>
      <c r="AJQ116" s="41"/>
      <c r="AJR116" s="42"/>
      <c r="AJT116" s="41"/>
      <c r="AJU116" s="42"/>
      <c r="AJW116" s="41"/>
      <c r="AJX116" s="42"/>
      <c r="AJZ116" s="41"/>
      <c r="AKA116" s="42"/>
      <c r="AKC116" s="41"/>
      <c r="AKD116" s="42"/>
      <c r="AKF116" s="41"/>
      <c r="AKG116" s="42"/>
      <c r="AKI116" s="41"/>
      <c r="AKJ116" s="42"/>
      <c r="AKL116" s="41"/>
      <c r="AKM116" s="42"/>
      <c r="AKN116" s="66"/>
      <c r="AKO116" s="41"/>
      <c r="AKP116" s="42"/>
      <c r="AKQ116" s="66"/>
      <c r="AKR116" s="41"/>
      <c r="AKS116" s="42"/>
      <c r="AKU116" s="41"/>
      <c r="AKV116" s="42"/>
      <c r="AKW116" s="66"/>
      <c r="AKX116" s="41"/>
      <c r="AKY116" s="42"/>
      <c r="AKZ116" s="66"/>
      <c r="ALA116" s="41"/>
      <c r="ALB116" s="42"/>
      <c r="ALD116" s="41"/>
      <c r="ALE116" s="42"/>
      <c r="ALF116" s="66"/>
      <c r="ALG116" s="41"/>
      <c r="ALH116" s="42"/>
      <c r="ALI116" s="66"/>
      <c r="ALJ116" s="41"/>
      <c r="ALK116" s="42"/>
      <c r="ALM116" s="41"/>
      <c r="ALN116" s="42"/>
      <c r="ALO116" s="66"/>
      <c r="ALP116" s="41"/>
      <c r="ALQ116" s="42"/>
      <c r="ALR116" s="66"/>
      <c r="ALS116" s="41"/>
      <c r="ALT116" s="42"/>
      <c r="ALV116" s="41"/>
      <c r="ALW116" s="42"/>
      <c r="ALX116" s="66"/>
      <c r="ALY116" s="41"/>
      <c r="ALZ116" s="42"/>
      <c r="AMA116" s="66"/>
      <c r="AMB116" s="41"/>
      <c r="AMC116" s="42"/>
      <c r="AME116" s="41"/>
      <c r="AMF116" s="42"/>
      <c r="AMG116" s="66"/>
      <c r="AMH116" s="41"/>
      <c r="AMI116" s="42"/>
      <c r="AMJ116" s="66"/>
      <c r="AMK116" s="41"/>
      <c r="AML116" s="42"/>
      <c r="AMN116" s="41"/>
      <c r="AMO116" s="42"/>
      <c r="AMP116" s="66"/>
      <c r="AMQ116" s="41"/>
      <c r="AMR116" s="42"/>
      <c r="AMS116" s="66"/>
      <c r="AMT116" s="41"/>
      <c r="AMU116" s="42"/>
      <c r="AMW116" s="41"/>
      <c r="AMX116" s="42"/>
      <c r="AMY116" s="66"/>
      <c r="AMZ116" s="41"/>
      <c r="ANA116" s="42"/>
      <c r="ANB116" s="66"/>
      <c r="ANC116" s="41"/>
      <c r="AND116" s="42"/>
      <c r="ANF116" s="41"/>
      <c r="ANG116" s="42"/>
      <c r="ANH116" s="66"/>
      <c r="ANI116" s="41"/>
      <c r="ANJ116" s="42"/>
      <c r="ANK116" s="66"/>
      <c r="ANL116" s="41"/>
      <c r="ANM116" s="42"/>
      <c r="ANO116" s="41"/>
      <c r="ANP116" s="42"/>
      <c r="ANQ116" s="66"/>
      <c r="ANR116" s="41"/>
      <c r="ANS116" s="42"/>
      <c r="ANT116" s="66"/>
      <c r="ANU116" s="41"/>
      <c r="ANV116" s="42"/>
      <c r="ANX116" s="41"/>
      <c r="ANY116" s="42"/>
      <c r="ANZ116" s="66"/>
      <c r="AOA116" s="41"/>
      <c r="AOB116" s="42"/>
      <c r="AOC116" s="66"/>
      <c r="AOD116" s="41"/>
      <c r="AOE116" s="42"/>
      <c r="AOG116" s="41"/>
      <c r="AOH116" s="42"/>
      <c r="AOI116" s="66"/>
      <c r="AOJ116" s="41"/>
      <c r="AOK116" s="42"/>
      <c r="AOL116" s="66"/>
      <c r="AOM116" s="41"/>
      <c r="AON116" s="42"/>
      <c r="AOP116" s="41"/>
      <c r="AOQ116" s="42"/>
      <c r="AOS116" s="41"/>
      <c r="AOT116" s="42"/>
      <c r="AOV116" s="41"/>
      <c r="AOW116" s="42"/>
      <c r="AOY116" s="41"/>
      <c r="AOZ116" s="42"/>
      <c r="APB116" s="41"/>
      <c r="APC116" s="42"/>
      <c r="APE116" s="41"/>
      <c r="APF116" s="42"/>
      <c r="APH116" s="41"/>
      <c r="API116" s="42"/>
      <c r="APK116" s="41"/>
      <c r="APL116" s="42"/>
      <c r="APN116" s="41"/>
      <c r="APO116" s="42"/>
      <c r="APQ116" s="41"/>
      <c r="APR116" s="42"/>
      <c r="APT116" s="41"/>
      <c r="APU116" s="42"/>
      <c r="APW116" s="41"/>
      <c r="APX116" s="42"/>
      <c r="APZ116" s="41"/>
      <c r="AQA116" s="42"/>
      <c r="AQC116" s="41"/>
      <c r="AQD116" s="42"/>
      <c r="AQF116" s="41"/>
      <c r="AQG116" s="42"/>
      <c r="AQI116" s="41"/>
      <c r="AQJ116" s="42"/>
      <c r="AQL116" s="41"/>
      <c r="AQM116" s="42"/>
      <c r="AQO116" s="41"/>
      <c r="AQP116" s="42"/>
      <c r="AQR116" s="41"/>
      <c r="AQS116" s="42"/>
      <c r="AQU116" s="41"/>
      <c r="AQV116" s="42"/>
      <c r="AQX116" s="41"/>
      <c r="AQY116" s="42"/>
      <c r="ARA116" s="41"/>
      <c r="ARB116" s="42"/>
      <c r="ARD116" s="41"/>
      <c r="ARE116" s="42"/>
      <c r="ARG116" s="41"/>
      <c r="ARH116" s="42"/>
      <c r="ARJ116" s="41"/>
      <c r="ARK116" s="42"/>
      <c r="ARM116" s="41"/>
      <c r="ARN116" s="42"/>
      <c r="ARP116" s="41"/>
      <c r="ARQ116" s="42"/>
      <c r="ARS116" s="41"/>
      <c r="ART116" s="42"/>
      <c r="ARV116" s="41"/>
      <c r="ARW116" s="42"/>
      <c r="ARY116" s="41"/>
      <c r="ARZ116" s="42"/>
      <c r="ASB116" s="41"/>
      <c r="ASC116" s="42"/>
      <c r="ASE116" s="41"/>
      <c r="ASF116" s="42"/>
      <c r="ASH116" s="41"/>
      <c r="ASI116" s="42"/>
      <c r="ASK116" s="41"/>
      <c r="ASL116" s="42"/>
      <c r="ASN116" s="41"/>
      <c r="ASO116" s="42"/>
      <c r="ASQ116" s="41"/>
      <c r="ASR116" s="42"/>
      <c r="AST116" s="41"/>
      <c r="ASU116" s="42"/>
      <c r="ASW116" s="41"/>
      <c r="ASX116" s="42"/>
      <c r="ASZ116" s="41"/>
      <c r="ATA116" s="42"/>
      <c r="ATC116" s="41"/>
      <c r="ATD116" s="42"/>
      <c r="ATF116" s="41"/>
      <c r="ATG116" s="42"/>
      <c r="ATI116" s="41"/>
      <c r="ATJ116" s="42"/>
      <c r="ATL116" s="41"/>
      <c r="ATM116" s="42"/>
      <c r="ATO116" s="41"/>
      <c r="ATP116" s="42"/>
      <c r="ATR116" s="41"/>
      <c r="ATS116" s="42"/>
      <c r="ATU116" s="41"/>
      <c r="ATV116" s="42"/>
      <c r="ATX116" s="41"/>
      <c r="ATY116" s="42"/>
      <c r="AUA116" s="41"/>
      <c r="AUB116" s="42"/>
      <c r="AUD116" s="41"/>
      <c r="AUE116" s="42"/>
      <c r="AUG116" s="41"/>
      <c r="AUH116" s="42"/>
      <c r="AUJ116" s="41"/>
      <c r="AUK116" s="42"/>
      <c r="AUM116" s="41"/>
      <c r="AUN116" s="42"/>
      <c r="AUP116" s="41"/>
      <c r="AUQ116" s="42"/>
      <c r="AUS116" s="41"/>
      <c r="AUT116" s="42"/>
      <c r="AUV116" s="41"/>
      <c r="AUW116" s="42"/>
      <c r="AUY116" s="41"/>
      <c r="AUZ116" s="42"/>
      <c r="AVB116" s="41"/>
      <c r="AVC116" s="42"/>
      <c r="AVE116" s="41"/>
      <c r="AVF116" s="42"/>
      <c r="AVH116" s="41"/>
      <c r="AVI116" s="42"/>
      <c r="AVK116" s="41"/>
      <c r="AVL116" s="42"/>
      <c r="AVN116" s="41"/>
      <c r="AVO116" s="42"/>
      <c r="AVQ116" s="41"/>
      <c r="AVR116" s="42"/>
      <c r="AVT116" s="41"/>
      <c r="AVU116" s="42"/>
      <c r="AVW116" s="41"/>
      <c r="AVX116" s="42"/>
      <c r="AVZ116" s="41"/>
      <c r="AWA116" s="42"/>
      <c r="AWC116" s="41"/>
      <c r="AWD116" s="42"/>
      <c r="AWF116" s="41"/>
      <c r="AWG116" s="42"/>
      <c r="AWH116" s="66"/>
      <c r="AWI116" s="41"/>
      <c r="AWJ116" s="42"/>
      <c r="AWK116" s="66"/>
      <c r="AWL116" s="41"/>
      <c r="AWM116" s="42"/>
      <c r="AWO116" s="41"/>
      <c r="AWP116" s="42"/>
      <c r="AWQ116" s="66"/>
      <c r="AWR116" s="41"/>
      <c r="AWS116" s="42"/>
      <c r="AWT116" s="66"/>
      <c r="AWU116" s="41"/>
      <c r="AWV116" s="42"/>
      <c r="AWX116" s="41"/>
      <c r="AWY116" s="42"/>
      <c r="AWZ116" s="66"/>
      <c r="AXA116" s="41"/>
      <c r="AXB116" s="42"/>
      <c r="AXC116" s="66"/>
      <c r="AXD116" s="41"/>
      <c r="AXE116" s="42"/>
      <c r="AXG116" s="41"/>
      <c r="AXH116" s="42"/>
      <c r="AXI116" s="66"/>
      <c r="AXJ116" s="41"/>
      <c r="AXK116" s="42"/>
      <c r="AXL116" s="66"/>
      <c r="AXM116" s="41"/>
      <c r="AXN116" s="42"/>
      <c r="AXP116" s="41"/>
      <c r="AXQ116" s="42"/>
      <c r="AXR116" s="66"/>
      <c r="AXS116" s="41"/>
      <c r="AXT116" s="42"/>
      <c r="AXU116" s="66"/>
      <c r="AXV116" s="41"/>
      <c r="AXW116" s="42"/>
      <c r="AXY116" s="41"/>
      <c r="AXZ116" s="42"/>
      <c r="AYA116" s="66"/>
      <c r="AYB116" s="41"/>
      <c r="AYC116" s="42"/>
      <c r="AYD116" s="66"/>
      <c r="AYE116" s="41"/>
      <c r="AYF116" s="42"/>
      <c r="AYH116" s="41"/>
      <c r="AYI116" s="42"/>
      <c r="AYJ116" s="66"/>
      <c r="AYK116" s="41"/>
      <c r="AYL116" s="42"/>
      <c r="AYM116" s="66"/>
      <c r="AYN116" s="41"/>
      <c r="AYO116" s="42"/>
      <c r="AYQ116" s="41"/>
      <c r="AYR116" s="42"/>
      <c r="AYS116" s="66"/>
      <c r="AYT116" s="41"/>
      <c r="AYU116" s="42"/>
      <c r="AYV116" s="66"/>
      <c r="AYW116" s="41"/>
      <c r="AYX116" s="42"/>
      <c r="AYZ116" s="41"/>
      <c r="AZA116" s="42"/>
      <c r="AZB116" s="66"/>
      <c r="AZC116" s="41"/>
      <c r="AZD116" s="42"/>
      <c r="AZE116" s="66"/>
      <c r="AZF116" s="41"/>
      <c r="AZG116" s="42"/>
      <c r="AZI116" s="41"/>
      <c r="AZJ116" s="42"/>
      <c r="AZK116" s="66"/>
      <c r="AZL116" s="41"/>
      <c r="AZM116" s="42"/>
      <c r="AZN116" s="66"/>
      <c r="AZO116" s="41"/>
      <c r="AZP116" s="42"/>
      <c r="AZR116" s="41"/>
      <c r="AZS116" s="42"/>
      <c r="AZT116" s="66"/>
      <c r="AZU116" s="41"/>
      <c r="AZV116" s="42"/>
      <c r="AZW116" s="66"/>
      <c r="AZX116" s="41"/>
      <c r="AZY116" s="42"/>
    </row>
    <row r="117" spans="2:1377" x14ac:dyDescent="0.15">
      <c r="B117" s="41">
        <v>1062.6378055514001</v>
      </c>
      <c r="C117" s="42">
        <v>5.3132935392754899</v>
      </c>
      <c r="E117" s="41">
        <v>1104.5510123937399</v>
      </c>
      <c r="F117" s="42">
        <v>5.7255033710271199</v>
      </c>
      <c r="H117" s="41">
        <v>1175.23383949958</v>
      </c>
      <c r="I117" s="42">
        <v>5.1659215473232498</v>
      </c>
      <c r="J117" s="66"/>
      <c r="K117" s="41">
        <v>1312.95161674459</v>
      </c>
      <c r="L117" s="42">
        <v>5.6911475349811598</v>
      </c>
      <c r="N117" s="41">
        <v>1292.35251414243</v>
      </c>
      <c r="O117" s="42">
        <v>7.8543326583208</v>
      </c>
      <c r="P117" s="66"/>
      <c r="Q117" s="41">
        <v>1342.03088657693</v>
      </c>
      <c r="R117" s="42">
        <v>8.4552858872548295</v>
      </c>
      <c r="S117" s="66"/>
      <c r="T117" s="41">
        <v>1400.97053901142</v>
      </c>
      <c r="U117" s="42">
        <v>9.1868834807824005</v>
      </c>
      <c r="V117" s="66"/>
      <c r="W117" s="41">
        <v>1596.24075458166</v>
      </c>
      <c r="X117" s="42">
        <v>8.4370993653692494</v>
      </c>
      <c r="Z117" s="41">
        <v>1635.7615787053801</v>
      </c>
      <c r="AA117" s="42">
        <v>11.1682852729537</v>
      </c>
      <c r="AB117" s="66"/>
      <c r="AC117" s="41">
        <v>1694.6442547117599</v>
      </c>
      <c r="AD117" s="42">
        <v>11.9625343910957</v>
      </c>
      <c r="AE117" s="66"/>
      <c r="AF117" s="41">
        <v>1764.3160507181501</v>
      </c>
      <c r="AG117" s="42">
        <v>12.9284460148929</v>
      </c>
      <c r="AH117" s="66"/>
      <c r="AI117" s="41">
        <v>1955.0130347372001</v>
      </c>
      <c r="AJ117" s="42">
        <v>14.287094757685701</v>
      </c>
      <c r="AL117" s="41">
        <v>1992.5652208807501</v>
      </c>
      <c r="AM117" s="42">
        <v>15.688008208759101</v>
      </c>
      <c r="AN117" s="66"/>
      <c r="AO117" s="41">
        <v>2065.4921937978402</v>
      </c>
      <c r="AP117" s="42">
        <v>16.841063322669498</v>
      </c>
      <c r="AQ117" s="66"/>
      <c r="AR117" s="41">
        <v>2151.8415667149402</v>
      </c>
      <c r="AS117" s="42">
        <v>18.245359986326498</v>
      </c>
      <c r="AT117" s="66"/>
      <c r="AU117" s="41">
        <v>2249.43523749928</v>
      </c>
      <c r="AV117" s="42">
        <v>19.802550557011301</v>
      </c>
      <c r="AX117" s="41">
        <v>2541.8136634817602</v>
      </c>
      <c r="AY117" s="42">
        <v>21.5888214489405</v>
      </c>
      <c r="AZ117" s="66"/>
      <c r="BA117" s="41">
        <v>2619.53113479782</v>
      </c>
      <c r="BB117" s="42">
        <v>23.113282885911801</v>
      </c>
      <c r="BC117" s="66"/>
      <c r="BD117" s="41">
        <v>2725.0497974299401</v>
      </c>
      <c r="BE117" s="42">
        <v>24.974846456898401</v>
      </c>
      <c r="BF117" s="66"/>
      <c r="BG117" s="41">
        <v>2844.1891855261101</v>
      </c>
      <c r="BH117" s="42">
        <v>27.044943313476299</v>
      </c>
      <c r="BJ117" s="41">
        <v>3481.8813427148698</v>
      </c>
      <c r="BK117" s="42">
        <v>35.911797393793698</v>
      </c>
      <c r="BL117" s="66"/>
      <c r="BM117" s="41">
        <v>3586.3103729948598</v>
      </c>
      <c r="BN117" s="42">
        <v>38.414298887897502</v>
      </c>
      <c r="BO117" s="66"/>
      <c r="BP117" s="41">
        <v>3728.2556335548102</v>
      </c>
      <c r="BQ117" s="42">
        <v>41.473326337680199</v>
      </c>
      <c r="BR117" s="66"/>
      <c r="BS117" s="41">
        <v>3888.4430200050901</v>
      </c>
      <c r="BT117" s="42">
        <v>44.891062502010797</v>
      </c>
      <c r="BV117" s="41">
        <v>4520.80720234622</v>
      </c>
      <c r="BW117" s="42">
        <v>53.836156796991403</v>
      </c>
      <c r="BX117" s="66"/>
      <c r="BY117" s="41">
        <v>4624.0016382677604</v>
      </c>
      <c r="BZ117" s="42">
        <v>56.561670135462897</v>
      </c>
      <c r="CA117" s="66"/>
      <c r="CB117" s="41">
        <v>4760.5827941892903</v>
      </c>
      <c r="CC117" s="42">
        <v>60.451732766770903</v>
      </c>
      <c r="CD117" s="66"/>
      <c r="CE117" s="41">
        <v>4907.9376301108396</v>
      </c>
      <c r="CF117" s="42">
        <v>64.5802860583171</v>
      </c>
      <c r="CG117" s="66"/>
      <c r="CH117" s="41">
        <v>5103.2373819539098</v>
      </c>
      <c r="CI117" s="42">
        <v>69.398848369535699</v>
      </c>
      <c r="CJ117" s="66"/>
      <c r="CK117" s="41">
        <v>5336.4354415616099</v>
      </c>
      <c r="CL117" s="42">
        <v>72.915054956218199</v>
      </c>
      <c r="CN117" s="41">
        <v>5807.0537553717004</v>
      </c>
      <c r="CO117" s="42">
        <v>77.229027694731499</v>
      </c>
      <c r="CP117" s="66"/>
      <c r="CQ117" s="41">
        <v>5928.1930336124396</v>
      </c>
      <c r="CR117" s="42">
        <v>80.793593455615294</v>
      </c>
      <c r="CS117" s="66"/>
      <c r="CT117" s="41">
        <v>6087.8319718531902</v>
      </c>
      <c r="CU117" s="42">
        <v>85.8591285617767</v>
      </c>
      <c r="CV117" s="66"/>
      <c r="CW117" s="41">
        <v>6259.8667000939404</v>
      </c>
      <c r="CX117" s="42">
        <v>91.252080525024198</v>
      </c>
      <c r="CY117" s="66"/>
      <c r="CZ117" s="41">
        <v>6597.2804712976804</v>
      </c>
      <c r="DA117" s="42">
        <v>81.077048453044</v>
      </c>
      <c r="DB117" s="66"/>
      <c r="DC117" s="41">
        <v>6732.4813999999897</v>
      </c>
      <c r="DD117" s="42">
        <v>102.187818311966</v>
      </c>
      <c r="DF117" s="41">
        <v>7246.7356935984899</v>
      </c>
      <c r="DG117" s="42">
        <v>106.45165415135099</v>
      </c>
      <c r="DH117" s="66"/>
      <c r="DI117" s="41">
        <v>7386.3853008361102</v>
      </c>
      <c r="DJ117" s="42">
        <v>110.963302644137</v>
      </c>
      <c r="DK117" s="66"/>
      <c r="DL117" s="41">
        <v>7569.64750807372</v>
      </c>
      <c r="DM117" s="42">
        <v>117.360122856415</v>
      </c>
      <c r="DN117" s="66"/>
      <c r="DO117" s="41">
        <v>7887.7792370241204</v>
      </c>
      <c r="DP117" s="42">
        <v>103.190786088118</v>
      </c>
      <c r="DQ117" s="66"/>
      <c r="DR117" s="41">
        <v>7997.0913225488903</v>
      </c>
      <c r="DS117" s="42">
        <v>132.16803130073799</v>
      </c>
      <c r="DT117" s="66"/>
      <c r="DU117" s="41">
        <v>8308.9574417612293</v>
      </c>
      <c r="DV117" s="42">
        <v>138.085904631924</v>
      </c>
      <c r="DX117" s="41">
        <v>8791.1309143436301</v>
      </c>
      <c r="DY117" s="42">
        <v>143.453431897651</v>
      </c>
      <c r="DZ117" s="66"/>
      <c r="EA117" s="41">
        <v>8921.2477543436398</v>
      </c>
      <c r="EB117" s="42">
        <v>149.50164551266801</v>
      </c>
      <c r="EC117" s="66"/>
      <c r="ED117" s="41">
        <v>9141.4074472557295</v>
      </c>
      <c r="EE117" s="42">
        <v>158.09528219140299</v>
      </c>
      <c r="EF117" s="66"/>
      <c r="EG117" s="41">
        <v>9524.1456989041399</v>
      </c>
      <c r="EH117" s="42">
        <v>138.95170524273999</v>
      </c>
      <c r="EI117" s="66"/>
      <c r="EJ117" s="41">
        <v>9696.1858459920295</v>
      </c>
      <c r="EK117" s="42">
        <v>178.05470638233999</v>
      </c>
      <c r="EL117" s="66"/>
      <c r="EM117" s="41">
        <v>10029.561978661501</v>
      </c>
      <c r="EN117" s="42">
        <v>186.024999302477</v>
      </c>
      <c r="EP117" s="41">
        <v>2467.6517503211398</v>
      </c>
      <c r="EQ117" s="42">
        <v>10.3727091024803</v>
      </c>
      <c r="ER117" s="66"/>
      <c r="ES117" s="41">
        <v>2554.8619571634799</v>
      </c>
      <c r="ET117" s="42">
        <v>11.084531496571801</v>
      </c>
      <c r="EU117" s="66"/>
      <c r="EV117" s="41">
        <v>2660.0136040058201</v>
      </c>
      <c r="EW117" s="42">
        <v>11.9518483754191</v>
      </c>
      <c r="EX117" s="66"/>
      <c r="EY117" s="41">
        <v>2935.7788</v>
      </c>
      <c r="EZ117" s="42">
        <v>13.077427435292501</v>
      </c>
      <c r="FB117" s="41">
        <v>2984.6911974058798</v>
      </c>
      <c r="FC117" s="42">
        <v>15.339850906169</v>
      </c>
      <c r="FD117" s="66"/>
      <c r="FE117" s="41">
        <v>3087.21606984037</v>
      </c>
      <c r="FF117" s="42">
        <v>16.379495651911402</v>
      </c>
      <c r="FG117" s="66"/>
      <c r="FH117" s="41">
        <v>3210.76222227485</v>
      </c>
      <c r="FI117" s="42">
        <v>17.646897938006099</v>
      </c>
      <c r="FJ117" s="66"/>
      <c r="FK117" s="41">
        <v>3551.2594658869998</v>
      </c>
      <c r="FL117" s="42">
        <v>19.398490893506299</v>
      </c>
      <c r="FN117" s="41">
        <v>3737.2402556054599</v>
      </c>
      <c r="FO117" s="42">
        <v>21.8500415901926</v>
      </c>
      <c r="FP117" s="66"/>
      <c r="FQ117" s="41">
        <v>3856.5189316118499</v>
      </c>
      <c r="FR117" s="42">
        <v>23.223125448705101</v>
      </c>
      <c r="FS117" s="66"/>
      <c r="FT117" s="41">
        <v>4000.0267276182199</v>
      </c>
      <c r="FU117" s="42">
        <v>24.895131293073099</v>
      </c>
      <c r="FV117" s="66"/>
      <c r="FW117" s="41">
        <v>4392.6131442239202</v>
      </c>
      <c r="FX117" s="42">
        <v>27.3491516779523</v>
      </c>
      <c r="FZ117" s="41">
        <v>4564.5967021915203</v>
      </c>
      <c r="GA117" s="42">
        <v>30.676734945020101</v>
      </c>
      <c r="GB117" s="66"/>
      <c r="GC117" s="41">
        <v>4713.0186751086103</v>
      </c>
      <c r="GD117" s="42">
        <v>32.674201094734599</v>
      </c>
      <c r="GE117" s="66"/>
      <c r="GF117" s="41">
        <v>4963.1553667770104</v>
      </c>
      <c r="GG117" s="42">
        <v>29.2010502101766</v>
      </c>
      <c r="GH117" s="66"/>
      <c r="GI117" s="41">
        <v>5094.8913209428101</v>
      </c>
      <c r="GJ117" s="42">
        <v>37.804832036988998</v>
      </c>
      <c r="GL117" s="41">
        <v>5777.0875346111497</v>
      </c>
      <c r="GM117" s="42">
        <v>42.256150242195901</v>
      </c>
      <c r="GN117" s="66"/>
      <c r="GO117" s="41">
        <v>5945.3990059272101</v>
      </c>
      <c r="GP117" s="42">
        <v>44.899804948647201</v>
      </c>
      <c r="GQ117" s="66"/>
      <c r="GR117" s="41">
        <v>6161.6716685593401</v>
      </c>
      <c r="GS117" s="42">
        <v>48.128404059338202</v>
      </c>
      <c r="GT117" s="66"/>
      <c r="GU117" s="41">
        <v>6407.56251453597</v>
      </c>
      <c r="GV117" s="42">
        <v>51.713374402181202</v>
      </c>
      <c r="GX117" s="41">
        <v>7893.0320416684299</v>
      </c>
      <c r="GY117" s="42">
        <v>70.316736900502306</v>
      </c>
      <c r="GZ117" s="66"/>
      <c r="HA117" s="41">
        <v>8118.2530719484002</v>
      </c>
      <c r="HB117" s="42">
        <v>74.659651038986297</v>
      </c>
      <c r="HC117" s="66"/>
      <c r="HD117" s="41">
        <v>8407.8703325083497</v>
      </c>
      <c r="HE117" s="42">
        <v>79.968890077670906</v>
      </c>
      <c r="HF117" s="66"/>
      <c r="HG117" s="41">
        <v>8867.1620617580593</v>
      </c>
      <c r="HH117" s="42">
        <v>71.448476694458805</v>
      </c>
      <c r="HJ117" s="41">
        <v>10217.2379722202</v>
      </c>
      <c r="HK117" s="42">
        <v>105.776725690463</v>
      </c>
      <c r="HL117" s="66"/>
      <c r="HM117" s="41">
        <v>10432.740408141701</v>
      </c>
      <c r="HN117" s="42">
        <v>110.496610727212</v>
      </c>
      <c r="HO117" s="66"/>
      <c r="HP117" s="41">
        <v>10725.4775640632</v>
      </c>
      <c r="HQ117" s="42">
        <v>117.26290435495299</v>
      </c>
      <c r="HR117" s="66"/>
      <c r="HS117" s="41">
        <v>11041.8403999848</v>
      </c>
      <c r="HT117" s="42">
        <v>124.433892767513</v>
      </c>
      <c r="HU117" s="66"/>
      <c r="HV117" s="41">
        <v>11607.9526073571</v>
      </c>
      <c r="HW117" s="42">
        <v>110.47354053488399</v>
      </c>
      <c r="HX117" s="66"/>
      <c r="HY117" s="41">
        <v>11884.9846</v>
      </c>
      <c r="HZ117" s="42">
        <v>142.119787264877</v>
      </c>
      <c r="IB117" s="41">
        <v>12959.718839262199</v>
      </c>
      <c r="IC117" s="42">
        <v>152.010294691121</v>
      </c>
      <c r="ID117" s="66"/>
      <c r="IE117" s="41">
        <v>13207.204617502999</v>
      </c>
      <c r="IF117" s="42">
        <v>158.186509009232</v>
      </c>
      <c r="IG117" s="66"/>
      <c r="IH117" s="41">
        <v>13542.5190557437</v>
      </c>
      <c r="II117" s="42">
        <v>166.997619634887</v>
      </c>
      <c r="IJ117" s="66"/>
      <c r="IK117" s="41">
        <v>13904.6877839844</v>
      </c>
      <c r="IL117" s="42">
        <v>176.36708378735099</v>
      </c>
      <c r="IM117" s="66"/>
      <c r="IN117" s="41">
        <v>14360.0274804659</v>
      </c>
      <c r="IO117" s="42">
        <v>187.31472276964601</v>
      </c>
      <c r="IP117" s="66"/>
      <c r="IQ117" s="41">
        <v>14843.7832</v>
      </c>
      <c r="IR117" s="42">
        <v>199.556178775441</v>
      </c>
      <c r="IT117" s="41">
        <v>16015.102334601799</v>
      </c>
      <c r="IU117" s="42">
        <v>209.83783721573101</v>
      </c>
      <c r="IV117" s="66"/>
      <c r="IW117" s="41">
        <v>16295.136941839501</v>
      </c>
      <c r="IX117" s="42">
        <v>217.657302575128</v>
      </c>
      <c r="IY117" s="66"/>
      <c r="IZ117" s="41">
        <v>16673.594149076998</v>
      </c>
      <c r="JA117" s="42">
        <v>228.78451184301201</v>
      </c>
      <c r="JB117" s="66"/>
      <c r="JC117" s="41">
        <v>17082.134256314599</v>
      </c>
      <c r="JD117" s="42">
        <v>240.63514764818001</v>
      </c>
      <c r="JE117" s="66"/>
      <c r="JF117" s="41">
        <v>17563.457963552199</v>
      </c>
      <c r="JG117" s="42">
        <v>254.50324755699</v>
      </c>
      <c r="JH117" s="66"/>
      <c r="JI117" s="41">
        <v>18405.771821453</v>
      </c>
      <c r="JJ117" s="42">
        <v>224.82976954246999</v>
      </c>
      <c r="JL117" s="41">
        <v>19382.273355556001</v>
      </c>
      <c r="JM117" s="42">
        <v>282.77064237187699</v>
      </c>
      <c r="JN117" s="66"/>
      <c r="JO117" s="41">
        <v>19680.852195555901</v>
      </c>
      <c r="JP117" s="42">
        <v>293.27656659827301</v>
      </c>
      <c r="JQ117" s="66"/>
      <c r="JR117" s="41">
        <v>20135.2458884681</v>
      </c>
      <c r="JS117" s="42">
        <v>308.226660233166</v>
      </c>
      <c r="JT117" s="66"/>
      <c r="JU117" s="41">
        <v>20625.739061380202</v>
      </c>
      <c r="JV117" s="42">
        <v>324.17078213446098</v>
      </c>
      <c r="JW117" s="66"/>
      <c r="JX117" s="41">
        <v>21244.928287204399</v>
      </c>
      <c r="JY117" s="42">
        <v>342.88540219914302</v>
      </c>
      <c r="JZ117" s="66"/>
      <c r="KA117" s="41">
        <v>22216.309537589099</v>
      </c>
      <c r="KB117" s="42">
        <v>302.81752827856701</v>
      </c>
      <c r="KD117" s="41">
        <v>4528.2176886288498</v>
      </c>
      <c r="KE117" s="42">
        <v>31.8623010272801</v>
      </c>
      <c r="KF117" s="66"/>
      <c r="KG117" s="41">
        <v>4676.0884988591697</v>
      </c>
      <c r="KH117" s="42">
        <v>27.815831492344401</v>
      </c>
      <c r="KI117" s="66"/>
      <c r="KJ117" s="41">
        <v>4720.82531829245</v>
      </c>
      <c r="KK117" s="42">
        <v>34.727861875966397</v>
      </c>
      <c r="KL117" s="66"/>
      <c r="KM117" s="41">
        <v>5253.1153162862702</v>
      </c>
      <c r="KN117" s="42">
        <v>25.626746540904001</v>
      </c>
      <c r="KP117" s="41">
        <v>5468.4512540482801</v>
      </c>
      <c r="KQ117" s="42">
        <v>46.206765662843999</v>
      </c>
      <c r="KR117" s="66"/>
      <c r="KS117" s="41">
        <v>5571.0122043367001</v>
      </c>
      <c r="KT117" s="42">
        <v>48.035923482614798</v>
      </c>
      <c r="KU117" s="66"/>
      <c r="KV117" s="41">
        <v>5770.9536771637004</v>
      </c>
      <c r="KW117" s="42">
        <v>42.201759193666597</v>
      </c>
      <c r="KX117" s="66"/>
      <c r="KY117" s="41">
        <v>6352.9843080932196</v>
      </c>
      <c r="KZ117" s="42">
        <v>37.154099669639301</v>
      </c>
      <c r="LB117" s="41">
        <v>6827.4045672472603</v>
      </c>
      <c r="LC117" s="42">
        <v>65.906804042359596</v>
      </c>
      <c r="LD117" s="66"/>
      <c r="LE117" s="41">
        <v>7035.8160531048798</v>
      </c>
      <c r="LF117" s="42">
        <v>57.360994812421602</v>
      </c>
      <c r="LG117" s="66"/>
      <c r="LH117" s="41">
        <v>7183.4664633109596</v>
      </c>
      <c r="LI117" s="42">
        <v>59.889230833285403</v>
      </c>
      <c r="LJ117" s="66"/>
      <c r="LK117" s="41">
        <v>7761.56069999999</v>
      </c>
      <c r="LL117" s="42">
        <v>65.380665699095701</v>
      </c>
      <c r="LN117" s="41">
        <v>8344.9159877834809</v>
      </c>
      <c r="LO117" s="42">
        <v>91.796943194969899</v>
      </c>
      <c r="LP117" s="66"/>
      <c r="LQ117" s="41">
        <v>8493.2720283255603</v>
      </c>
      <c r="LR117" s="42">
        <v>95.232878901939401</v>
      </c>
      <c r="LS117" s="66"/>
      <c r="LT117" s="41">
        <v>8786.6331985364304</v>
      </c>
      <c r="LU117" s="42">
        <v>83.512770481895799</v>
      </c>
      <c r="LV117" s="66"/>
      <c r="LW117" s="41">
        <v>8995.8916278076795</v>
      </c>
      <c r="LX117" s="42">
        <v>87.563024482092004</v>
      </c>
      <c r="LZ117" s="41">
        <v>10536.6108593641</v>
      </c>
      <c r="MA117" s="42">
        <v>127.610403314721</v>
      </c>
      <c r="MB117" s="66"/>
      <c r="MC117" s="41">
        <v>10705.430905601201</v>
      </c>
      <c r="MD117" s="42">
        <v>132.08436949194001</v>
      </c>
      <c r="ME117" s="66"/>
      <c r="MF117" s="41">
        <v>10921.694919675399</v>
      </c>
      <c r="MG117" s="42">
        <v>137.59793640400301</v>
      </c>
      <c r="MH117" s="66"/>
      <c r="MI117" s="41">
        <v>11317.7595</v>
      </c>
      <c r="MJ117" s="42">
        <v>121.07648603779499</v>
      </c>
      <c r="ML117" s="41">
        <v>14385.520792273101</v>
      </c>
      <c r="MM117" s="42">
        <v>211.02699232574801</v>
      </c>
      <c r="MN117" s="66"/>
      <c r="MO117" s="41">
        <v>14611.3715783362</v>
      </c>
      <c r="MP117" s="42">
        <v>218.271773796519</v>
      </c>
      <c r="MQ117" s="66"/>
      <c r="MR117" s="41">
        <v>14900.902084862601</v>
      </c>
      <c r="MS117" s="42">
        <v>227.202679665315</v>
      </c>
      <c r="MT117" s="66"/>
      <c r="MU117" s="41">
        <v>15433.8595</v>
      </c>
      <c r="MV117" s="42">
        <v>199.76446831659501</v>
      </c>
      <c r="MX117" s="41">
        <v>18690.747617882698</v>
      </c>
      <c r="MY117" s="42">
        <v>319.79219708425097</v>
      </c>
      <c r="MZ117" s="66"/>
      <c r="NA117" s="41">
        <v>19143.138352709</v>
      </c>
      <c r="NB117" s="42">
        <v>275.35135467252098</v>
      </c>
      <c r="NC117" s="66"/>
      <c r="ND117" s="41">
        <v>19445.175134834499</v>
      </c>
      <c r="NE117" s="42">
        <v>284.78110014824603</v>
      </c>
      <c r="NF117" s="66"/>
      <c r="NG117" s="41">
        <v>19771.62634096</v>
      </c>
      <c r="NH117" s="42">
        <v>294.94456527535999</v>
      </c>
      <c r="NI117" s="66"/>
      <c r="NJ117" s="41">
        <v>20178.842097210902</v>
      </c>
      <c r="NK117" s="42">
        <v>307.19874861379202</v>
      </c>
      <c r="NL117" s="66"/>
      <c r="NM117" s="41">
        <v>20638.357599999999</v>
      </c>
      <c r="NN117" s="42">
        <v>320.976009355749</v>
      </c>
      <c r="NP117" s="41">
        <v>23610.069981209101</v>
      </c>
      <c r="NQ117" s="42">
        <v>461.72569731055103</v>
      </c>
      <c r="NR117" s="66"/>
      <c r="NS117" s="41">
        <v>23857.4999829554</v>
      </c>
      <c r="NT117" s="42">
        <v>472.25904697421799</v>
      </c>
      <c r="NU117" s="66"/>
      <c r="NV117" s="41">
        <v>24193.264646301701</v>
      </c>
      <c r="NW117" s="42">
        <v>486.58061347092098</v>
      </c>
      <c r="NX117" s="66"/>
      <c r="NY117" s="41">
        <v>24555.965226048102</v>
      </c>
      <c r="NZ117" s="42">
        <v>502.01105071113102</v>
      </c>
      <c r="OA117" s="66"/>
      <c r="OB117" s="41">
        <v>25337.1857241953</v>
      </c>
      <c r="OC117" s="42">
        <v>438.726237627312</v>
      </c>
      <c r="OD117" s="66"/>
      <c r="OE117" s="41">
        <v>25836.067500000001</v>
      </c>
      <c r="OF117" s="42">
        <v>456.37732322469702</v>
      </c>
      <c r="OH117" s="41">
        <v>29081.857748951101</v>
      </c>
      <c r="OI117" s="42">
        <v>639.81912575871297</v>
      </c>
      <c r="OJ117" s="66"/>
      <c r="OK117" s="41">
        <v>29361.527357754399</v>
      </c>
      <c r="OL117" s="42">
        <v>653.15895460366903</v>
      </c>
      <c r="OM117" s="66"/>
      <c r="ON117" s="41">
        <v>29740.131678557798</v>
      </c>
      <c r="OO117" s="42">
        <v>671.29466982708902</v>
      </c>
      <c r="OP117" s="66"/>
      <c r="OQ117" s="41">
        <v>30528.255385099099</v>
      </c>
      <c r="OR117" s="42">
        <v>582.17738187702196</v>
      </c>
      <c r="OS117" s="66"/>
      <c r="OT117" s="41">
        <v>31024.012146974699</v>
      </c>
      <c r="OU117" s="42">
        <v>602.00876328184904</v>
      </c>
      <c r="OV117" s="66"/>
      <c r="OW117" s="41">
        <v>31617.760999999999</v>
      </c>
      <c r="OX117" s="42">
        <v>624.84844577029105</v>
      </c>
      <c r="OZ117" s="41">
        <v>35585.982705294999</v>
      </c>
      <c r="PA117" s="42">
        <v>723.92295892754703</v>
      </c>
      <c r="PB117" s="66"/>
      <c r="PC117" s="41">
        <v>35464.865427386598</v>
      </c>
      <c r="PD117" s="42">
        <v>877.83753143288902</v>
      </c>
      <c r="PE117" s="66"/>
      <c r="PF117" s="41">
        <v>35919.420953923996</v>
      </c>
      <c r="PG117" s="42">
        <v>902.12485304614904</v>
      </c>
      <c r="PH117" s="66"/>
      <c r="PI117" s="41">
        <v>36867.862437827898</v>
      </c>
      <c r="PJ117" s="42">
        <v>781.99843162161699</v>
      </c>
      <c r="PK117" s="66"/>
      <c r="PL117" s="41">
        <v>37502.291290360998</v>
      </c>
      <c r="PM117" s="42">
        <v>809.211645512156</v>
      </c>
      <c r="PN117" s="66"/>
      <c r="PO117" s="41">
        <v>38175.968999999997</v>
      </c>
      <c r="PP117" s="42">
        <v>839.09886034712099</v>
      </c>
      <c r="PR117" s="41">
        <v>794.40072080825701</v>
      </c>
      <c r="PS117" s="42">
        <v>3.64305585646184</v>
      </c>
      <c r="PT117" s="66"/>
      <c r="PU117" s="41">
        <v>811.895167439788</v>
      </c>
      <c r="PV117" s="42">
        <v>4.7869500895305901</v>
      </c>
      <c r="PW117" s="66"/>
      <c r="PX117" s="41">
        <v>849.77167028212705</v>
      </c>
      <c r="PY117" s="42">
        <v>5.2560755016165803</v>
      </c>
      <c r="PZ117" s="66"/>
      <c r="QA117" s="41">
        <v>975.72450000000094</v>
      </c>
      <c r="QB117" s="42">
        <v>4.8346577335910297</v>
      </c>
      <c r="QD117" s="41">
        <v>951.643993489747</v>
      </c>
      <c r="QE117" s="42">
        <v>6.4998056592112299</v>
      </c>
      <c r="QF117" s="66"/>
      <c r="QG117" s="41">
        <v>989.96791792423903</v>
      </c>
      <c r="QH117" s="42">
        <v>7.0617589881726399</v>
      </c>
      <c r="QI117" s="66"/>
      <c r="QJ117" s="41">
        <v>1035.0264023587299</v>
      </c>
      <c r="QK117" s="42">
        <v>7.7452309080895203</v>
      </c>
      <c r="QL117" s="66"/>
      <c r="QM117" s="41">
        <v>1190.202</v>
      </c>
      <c r="QN117" s="42">
        <v>7.1574871451903199</v>
      </c>
      <c r="QP117" s="41">
        <v>1212.9049473253599</v>
      </c>
      <c r="QQ117" s="42">
        <v>9.22075425183675</v>
      </c>
      <c r="QR117" s="66"/>
      <c r="QS117" s="41">
        <v>1258.81111133175</v>
      </c>
      <c r="QT117" s="42">
        <v>9.9638331560690894</v>
      </c>
      <c r="QU117" s="66"/>
      <c r="QV117" s="41">
        <v>1338.1178785457901</v>
      </c>
      <c r="QW117" s="42">
        <v>9.0148583131362994</v>
      </c>
      <c r="QX117" s="66"/>
      <c r="QY117" s="41">
        <v>1461.68228945691</v>
      </c>
      <c r="QZ117" s="42">
        <v>12.086350402275</v>
      </c>
      <c r="RB117" s="41">
        <v>1474.95780461859</v>
      </c>
      <c r="RC117" s="42">
        <v>12.9599662781993</v>
      </c>
      <c r="RD117" s="66"/>
      <c r="RE117" s="41">
        <v>1531.6641375356901</v>
      </c>
      <c r="RF117" s="42">
        <v>14.036780416587099</v>
      </c>
      <c r="RG117" s="66"/>
      <c r="RH117" s="41">
        <v>1598.1832704527901</v>
      </c>
      <c r="RI117" s="42">
        <v>15.3472363640767</v>
      </c>
      <c r="RJ117" s="66"/>
      <c r="RK117" s="41">
        <v>1673.08363749928</v>
      </c>
      <c r="RL117" s="42">
        <v>16.802981184022901</v>
      </c>
      <c r="RN117" s="41">
        <v>1890.91754525588</v>
      </c>
      <c r="RO117" s="42">
        <v>17.811825099057401</v>
      </c>
      <c r="RP117" s="66"/>
      <c r="RQ117" s="41">
        <v>1949.17024857194</v>
      </c>
      <c r="RR117" s="42">
        <v>19.2351744981152</v>
      </c>
      <c r="RS117" s="66"/>
      <c r="RT117" s="41">
        <v>2069.8482263626101</v>
      </c>
      <c r="RU117" s="42">
        <v>17.400191400776698</v>
      </c>
      <c r="RV117" s="66"/>
      <c r="RW117" s="41">
        <v>2122.7975793002201</v>
      </c>
      <c r="RX117" s="42">
        <v>22.906999969209199</v>
      </c>
      <c r="RZ117" s="41">
        <v>2594.52941092417</v>
      </c>
      <c r="SA117" s="42">
        <v>29.6119494443519</v>
      </c>
      <c r="SB117" s="66"/>
      <c r="SC117" s="41">
        <v>2721.4016978760901</v>
      </c>
      <c r="SD117" s="42">
        <v>26.491699054060501</v>
      </c>
      <c r="SE117" s="66"/>
      <c r="SF117" s="41">
        <v>2783.2222937641</v>
      </c>
      <c r="SG117" s="42">
        <v>34.7992413513402</v>
      </c>
      <c r="SH117" s="66"/>
      <c r="SI117" s="41">
        <v>2907.0940000000001</v>
      </c>
      <c r="SJ117" s="42">
        <v>37.990821536342999</v>
      </c>
      <c r="SL117" s="41">
        <v>3375.8626163714298</v>
      </c>
      <c r="SM117" s="42">
        <v>44.207940736851</v>
      </c>
      <c r="SN117" s="66"/>
      <c r="SO117" s="41">
        <v>3454.9268762929701</v>
      </c>
      <c r="SP117" s="42">
        <v>46.755071011679298</v>
      </c>
      <c r="SQ117" s="66"/>
      <c r="SR117" s="41">
        <v>3557.9568002145002</v>
      </c>
      <c r="SS117" s="42">
        <v>50.376930809559802</v>
      </c>
      <c r="ST117" s="66"/>
      <c r="SU117" s="41">
        <v>3668.99906013605</v>
      </c>
      <c r="SV117" s="42">
        <v>54.226279730879497</v>
      </c>
      <c r="SW117" s="66"/>
      <c r="SX117" s="41">
        <v>3821.12799597912</v>
      </c>
      <c r="SY117" s="42">
        <v>58.7243078258034</v>
      </c>
      <c r="SZ117" s="66"/>
      <c r="TA117" s="41">
        <v>4005.34</v>
      </c>
      <c r="TB117" s="42">
        <v>61.883585835332298</v>
      </c>
      <c r="TD117" s="41">
        <v>4370.1550025935903</v>
      </c>
      <c r="TE117" s="42">
        <v>63.258848694480498</v>
      </c>
      <c r="TF117" s="66"/>
      <c r="TG117" s="41">
        <v>4464.1478328343401</v>
      </c>
      <c r="TH117" s="42">
        <v>66.587997842987505</v>
      </c>
      <c r="TI117" s="66"/>
      <c r="TJ117" s="41">
        <v>4586.0416350750802</v>
      </c>
      <c r="TK117" s="42">
        <v>71.303670021494298</v>
      </c>
      <c r="TL117" s="66"/>
      <c r="TM117" s="41">
        <v>4717.2247153158296</v>
      </c>
      <c r="TN117" s="42">
        <v>76.330200147123804</v>
      </c>
      <c r="TO117" s="66"/>
      <c r="TP117" s="41">
        <v>4897.9532437973303</v>
      </c>
      <c r="TQ117" s="42">
        <v>82.220418155542603</v>
      </c>
      <c r="TR117" s="66"/>
      <c r="TS117" s="41">
        <v>5086.1653999999899</v>
      </c>
      <c r="TT117" s="42">
        <v>86.372073941194699</v>
      </c>
      <c r="TV117" s="41">
        <v>5485.9893253978398</v>
      </c>
      <c r="TW117" s="42">
        <v>87.015859326806094</v>
      </c>
      <c r="TX117" s="66"/>
      <c r="TY117" s="41">
        <v>5595.4762126354399</v>
      </c>
      <c r="TZ117" s="42">
        <v>91.227837386111801</v>
      </c>
      <c r="UA117" s="66"/>
      <c r="UB117" s="41">
        <v>5736.7993798730304</v>
      </c>
      <c r="UC117" s="42">
        <v>97.182026158865497</v>
      </c>
      <c r="UD117" s="66"/>
      <c r="UE117" s="41">
        <v>5888.6887671106397</v>
      </c>
      <c r="UF117" s="42">
        <v>103.537607889979</v>
      </c>
      <c r="UG117" s="66"/>
      <c r="UH117" s="41">
        <v>6064.8889543482401</v>
      </c>
      <c r="UI117" s="42">
        <v>110.987665187731</v>
      </c>
      <c r="UJ117" s="66"/>
      <c r="UK117" s="41">
        <v>6315.5276417612504</v>
      </c>
      <c r="UL117" s="42">
        <v>116.300938419787</v>
      </c>
      <c r="UN117" s="41">
        <v>6664.4147781011498</v>
      </c>
      <c r="UO117" s="42">
        <v>117.255308857792</v>
      </c>
      <c r="UP117" s="66"/>
      <c r="UQ117" s="41">
        <v>6758.3363541011604</v>
      </c>
      <c r="UR117" s="42">
        <v>122.898447203239</v>
      </c>
      <c r="US117" s="66"/>
      <c r="UT117" s="41">
        <v>6928.1691990132604</v>
      </c>
      <c r="UU117" s="42">
        <v>130.89661765537301</v>
      </c>
      <c r="UV117" s="66"/>
      <c r="UW117" s="41">
        <v>7110.6815079253502</v>
      </c>
      <c r="UX117" s="42">
        <v>139.44369857018299</v>
      </c>
      <c r="UY117" s="66"/>
      <c r="UZ117" s="41">
        <v>7363.7225097495402</v>
      </c>
      <c r="VA117" s="42">
        <v>149.500194603854</v>
      </c>
      <c r="VB117" s="66"/>
      <c r="VC117" s="41">
        <v>7623.6225786615196</v>
      </c>
      <c r="VD117" s="42">
        <v>156.652794599831</v>
      </c>
      <c r="VF117" s="41">
        <v>1901.8048284132401</v>
      </c>
      <c r="VG117" s="42">
        <v>8.5448865965595395</v>
      </c>
      <c r="VH117" s="66"/>
      <c r="VI117" s="41">
        <v>1969.5502672555799</v>
      </c>
      <c r="VJ117" s="42">
        <v>9.2039745351748898</v>
      </c>
      <c r="VK117" s="66"/>
      <c r="VL117" s="41">
        <v>2084.3806145195299</v>
      </c>
      <c r="VM117" s="42">
        <v>8.3153912822035601</v>
      </c>
      <c r="VN117" s="66"/>
      <c r="VO117" s="41">
        <v>2306.4672118438798</v>
      </c>
      <c r="VP117" s="42">
        <v>9.1557388702312892</v>
      </c>
      <c r="VR117" s="41">
        <v>2303.27415610049</v>
      </c>
      <c r="VS117" s="42">
        <v>12.626870412756</v>
      </c>
      <c r="VT117" s="66"/>
      <c r="VU117" s="41">
        <v>2383.0901325349901</v>
      </c>
      <c r="VV117" s="42">
        <v>13.587834562332301</v>
      </c>
      <c r="VW117" s="66"/>
      <c r="VX117" s="41">
        <v>2478.8739489694799</v>
      </c>
      <c r="VY117" s="42">
        <v>14.758363297230099</v>
      </c>
      <c r="VZ117" s="66"/>
      <c r="WA117" s="41">
        <v>2793.1709563100299</v>
      </c>
      <c r="WB117" s="42">
        <v>13.568113403031001</v>
      </c>
      <c r="WD117" s="41">
        <v>2891.52699284543</v>
      </c>
      <c r="WE117" s="42">
        <v>17.950017696967699</v>
      </c>
      <c r="WF117" s="66"/>
      <c r="WG117" s="41">
        <v>2984.8526448518101</v>
      </c>
      <c r="WH117" s="42">
        <v>19.219873418273899</v>
      </c>
      <c r="WI117" s="66"/>
      <c r="WJ117" s="41">
        <v>3096.6320568582</v>
      </c>
      <c r="WK117" s="42">
        <v>20.7650692506495</v>
      </c>
      <c r="WL117" s="66"/>
      <c r="WM117" s="41">
        <v>3405.95165366334</v>
      </c>
      <c r="WN117" s="42">
        <v>22.940428857425999</v>
      </c>
      <c r="WP117" s="41">
        <v>3529.3818696672101</v>
      </c>
      <c r="WQ117" s="42">
        <v>25.213624070942402</v>
      </c>
      <c r="WR117" s="66"/>
      <c r="WS117" s="41">
        <v>3645.3625625843101</v>
      </c>
      <c r="WT117" s="42">
        <v>27.0573539944671</v>
      </c>
      <c r="WU117" s="66"/>
      <c r="WV117" s="41">
        <v>3784.3464555014002</v>
      </c>
      <c r="WW117" s="42">
        <v>29.304054864867801</v>
      </c>
      <c r="WX117" s="66"/>
      <c r="WY117" s="41">
        <v>3942.1826374992702</v>
      </c>
      <c r="WZ117" s="42">
        <v>31.795794041325301</v>
      </c>
      <c r="XB117" s="41">
        <v>4475.2952981593899</v>
      </c>
      <c r="XC117" s="42">
        <v>34.693084974876903</v>
      </c>
      <c r="XD117" s="66"/>
      <c r="XE117" s="41">
        <v>4604.6772334754596</v>
      </c>
      <c r="XF117" s="42">
        <v>37.132696787561102</v>
      </c>
      <c r="XG117" s="66"/>
      <c r="XH117" s="41">
        <v>4773.3573201075797</v>
      </c>
      <c r="XI117" s="42">
        <v>40.110634024276798</v>
      </c>
      <c r="XJ117" s="66"/>
      <c r="XK117" s="41">
        <v>4964.7837187397099</v>
      </c>
      <c r="XL117" s="42">
        <v>43.423424189113597</v>
      </c>
      <c r="XN117" s="41">
        <v>6118.3281780870002</v>
      </c>
      <c r="XO117" s="42">
        <v>57.702668158926798</v>
      </c>
      <c r="XP117" s="66"/>
      <c r="XQ117" s="41">
        <v>6291.6431603669898</v>
      </c>
      <c r="XR117" s="42">
        <v>61.707483988226201</v>
      </c>
      <c r="XS117" s="66"/>
      <c r="XT117" s="41">
        <v>6517.8036529269402</v>
      </c>
      <c r="XU117" s="42">
        <v>66.601009460097004</v>
      </c>
      <c r="XV117" s="66"/>
      <c r="XW117" s="41">
        <v>6774.3706741096803</v>
      </c>
      <c r="XX117" s="42">
        <v>72.070755936114395</v>
      </c>
      <c r="XZ117" s="41">
        <v>7927.3488002705699</v>
      </c>
      <c r="YA117" s="42">
        <v>86.501227610002402</v>
      </c>
      <c r="YB117" s="66"/>
      <c r="YC117" s="41">
        <v>8094.59088419212</v>
      </c>
      <c r="YD117" s="42">
        <v>90.860902481836106</v>
      </c>
      <c r="YE117" s="66"/>
      <c r="YF117" s="41">
        <v>8320.2255761136403</v>
      </c>
      <c r="YG117" s="42">
        <v>97.086836635957297</v>
      </c>
      <c r="YH117" s="66"/>
      <c r="YI117" s="41">
        <v>8563.9632600351906</v>
      </c>
      <c r="YJ117" s="42">
        <v>103.696037269234</v>
      </c>
      <c r="YK117" s="66"/>
      <c r="YL117" s="41">
        <v>8873.8493798782492</v>
      </c>
      <c r="YM117" s="42">
        <v>111.40643658425699</v>
      </c>
      <c r="YN117" s="66"/>
      <c r="YO117" s="41">
        <v>9222.8011999999999</v>
      </c>
      <c r="YP117" s="42">
        <v>120.02404726774</v>
      </c>
      <c r="YR117" s="41">
        <v>10085.921333705999</v>
      </c>
      <c r="YS117" s="42">
        <v>124.046928308228</v>
      </c>
      <c r="YT117" s="66"/>
      <c r="YU117" s="41">
        <v>10279.1142159468</v>
      </c>
      <c r="YV117" s="42">
        <v>129.74803746996599</v>
      </c>
      <c r="YW117" s="66"/>
      <c r="YX117" s="41">
        <v>10538.9383821875</v>
      </c>
      <c r="YY117" s="42">
        <v>137.85445920022201</v>
      </c>
      <c r="YZ117" s="66"/>
      <c r="ZA117" s="41">
        <v>10819.4038144282</v>
      </c>
      <c r="ZB117" s="42">
        <v>146.48682054048601</v>
      </c>
      <c r="ZC117" s="66"/>
      <c r="ZD117" s="41">
        <v>11350.707300465299</v>
      </c>
      <c r="ZE117" s="42">
        <v>130.272210794297</v>
      </c>
      <c r="ZF117" s="66"/>
      <c r="ZG117" s="41">
        <v>11551.157043494901</v>
      </c>
      <c r="ZH117" s="42">
        <v>167.88415175196101</v>
      </c>
      <c r="ZJ117" s="41">
        <v>12493.609598200501</v>
      </c>
      <c r="ZK117" s="42">
        <v>170.939082042954</v>
      </c>
      <c r="ZL117" s="66"/>
      <c r="ZM117" s="41">
        <v>12713.3187654381</v>
      </c>
      <c r="ZN117" s="42">
        <v>178.15404813688701</v>
      </c>
      <c r="ZO117" s="66"/>
      <c r="ZP117" s="41">
        <v>13007.897892675701</v>
      </c>
      <c r="ZQ117" s="42">
        <v>188.38994556461699</v>
      </c>
      <c r="ZR117" s="66"/>
      <c r="ZS117" s="41">
        <v>13325.656559913299</v>
      </c>
      <c r="ZT117" s="42">
        <v>199.30590919087999</v>
      </c>
      <c r="ZU117" s="66"/>
      <c r="ZV117" s="41">
        <v>13699.0532271509</v>
      </c>
      <c r="ZW117" s="42">
        <v>212.09390626769201</v>
      </c>
      <c r="ZX117" s="66"/>
      <c r="ZY117" s="41">
        <v>14155.6148417613</v>
      </c>
      <c r="ZZ117" s="42">
        <v>226.47448703750001</v>
      </c>
      <c r="AAB117" s="41">
        <v>15128.841083071</v>
      </c>
      <c r="AAC117" s="42">
        <v>230.33874524376</v>
      </c>
      <c r="AAD117" s="66"/>
      <c r="AAE117" s="41">
        <v>15355.029395071</v>
      </c>
      <c r="AAF117" s="42">
        <v>240.02684503945099</v>
      </c>
      <c r="AAG117" s="66"/>
      <c r="AAH117" s="41">
        <v>15708.7693919831</v>
      </c>
      <c r="AAI117" s="42">
        <v>253.77788891704401</v>
      </c>
      <c r="AAJ117" s="66"/>
      <c r="AAK117" s="41">
        <v>16323.653066873299</v>
      </c>
      <c r="AAL117" s="42">
        <v>223.280048147484</v>
      </c>
      <c r="AAM117" s="66"/>
      <c r="AAN117" s="41">
        <v>16580.0016147194</v>
      </c>
      <c r="AAO117" s="42">
        <v>285.71267865660798</v>
      </c>
      <c r="AAP117" s="66"/>
      <c r="AAQ117" s="41">
        <v>17087.0123786615</v>
      </c>
      <c r="AAR117" s="42">
        <v>305.07733784793498</v>
      </c>
      <c r="AAT117" s="91">
        <v>3700.8722854490202</v>
      </c>
      <c r="AAU117" s="92">
        <v>26.970871365625001</v>
      </c>
      <c r="AAV117" s="80"/>
      <c r="AAW117" s="91">
        <v>3848.1381488369998</v>
      </c>
      <c r="AAX117" s="92">
        <v>23.407038947519801</v>
      </c>
      <c r="AAY117" s="80"/>
      <c r="AAZ117" s="91">
        <v>3966.54131633723</v>
      </c>
      <c r="ABA117" s="92">
        <v>24.9540126813149</v>
      </c>
      <c r="ABB117" s="80"/>
      <c r="ABC117" s="91">
        <v>4324.3913184368603</v>
      </c>
      <c r="ABD117" s="92">
        <v>27.768296010616499</v>
      </c>
      <c r="ABF117" s="110">
        <v>4467.7777852059999</v>
      </c>
      <c r="ABG117" s="111">
        <v>39.140776257351703</v>
      </c>
      <c r="ABH117" s="99"/>
      <c r="ABI117" s="110">
        <v>4641.9253475741498</v>
      </c>
      <c r="ABJ117" s="111">
        <v>33.9526163116116</v>
      </c>
      <c r="ABK117" s="99"/>
      <c r="ABL117" s="110">
        <v>4715.06629698284</v>
      </c>
      <c r="ABM117" s="111">
        <v>43.8466136206901</v>
      </c>
      <c r="ABN117" s="99"/>
      <c r="ABO117" s="110">
        <v>5298.1592730643997</v>
      </c>
      <c r="ABP117" s="111">
        <v>31.647275656877799</v>
      </c>
      <c r="ABR117" s="129">
        <v>5572.1928626472099</v>
      </c>
      <c r="ABS117" s="130">
        <v>55.793989225267502</v>
      </c>
      <c r="ABT117" s="118"/>
      <c r="ABU117" s="129">
        <v>5778.1798324984502</v>
      </c>
      <c r="ABV117" s="130">
        <v>48.2929390590757</v>
      </c>
      <c r="ABW117" s="118"/>
      <c r="ABX117" s="129">
        <v>5939.1910427045204</v>
      </c>
      <c r="ABY117" s="130">
        <v>51.182328757837197</v>
      </c>
      <c r="ABZ117" s="118"/>
      <c r="ACA117" s="129">
        <v>6542.0513600000004</v>
      </c>
      <c r="ACB117" s="130">
        <v>44.815557111899999</v>
      </c>
      <c r="ACD117" s="148">
        <v>6812.4459335763104</v>
      </c>
      <c r="ACE117" s="149">
        <v>77.838317181453505</v>
      </c>
      <c r="ACF117" s="137"/>
      <c r="ACG117" s="148">
        <v>6974.31917411838</v>
      </c>
      <c r="ACH117" s="149">
        <v>81.833178426186805</v>
      </c>
      <c r="ACI117" s="137"/>
      <c r="ACJ117" s="148">
        <v>7169.5765106604404</v>
      </c>
      <c r="ACK117" s="149">
        <v>86.689142493823994</v>
      </c>
      <c r="ACL117" s="137"/>
      <c r="ACM117" s="148">
        <v>7496.5947006833903</v>
      </c>
      <c r="ACN117" s="149">
        <v>76.200432749149499</v>
      </c>
      <c r="ACP117" s="167">
        <v>8598.4227319445308</v>
      </c>
      <c r="ACQ117" s="168">
        <v>108.300680641848</v>
      </c>
      <c r="ACR117" s="156"/>
      <c r="ACS117" s="167">
        <v>8783.4634181816</v>
      </c>
      <c r="ACT117" s="168">
        <v>113.50913201667299</v>
      </c>
      <c r="ACU117" s="156"/>
      <c r="ACV117" s="167">
        <v>9142.3588177053407</v>
      </c>
      <c r="ACW117" s="168">
        <v>99.080053802448703</v>
      </c>
      <c r="ACX117" s="156"/>
      <c r="ACY117" s="167">
        <v>9418.3262012058494</v>
      </c>
      <c r="ACZ117" s="168">
        <v>105.30629591648599</v>
      </c>
      <c r="ADB117" s="186">
        <v>11736.3018196374</v>
      </c>
      <c r="ADC117" s="187">
        <v>179.14738424338199</v>
      </c>
      <c r="ADD117" s="175"/>
      <c r="ADE117" s="186">
        <v>11983.780125700599</v>
      </c>
      <c r="ADF117" s="187">
        <v>187.58736189111701</v>
      </c>
      <c r="ADG117" s="175"/>
      <c r="ADH117" s="186">
        <v>12299.750952226899</v>
      </c>
      <c r="ADI117" s="187">
        <v>198.083819374944</v>
      </c>
      <c r="ADJ117" s="175"/>
      <c r="ADK117" s="186">
        <v>12835.619000000001</v>
      </c>
      <c r="ADL117" s="187">
        <v>173.743052409955</v>
      </c>
      <c r="ADN117" s="205">
        <v>15215.2224646334</v>
      </c>
      <c r="ADO117" s="206">
        <v>270.28994247391302</v>
      </c>
      <c r="ADP117" s="194"/>
      <c r="ADQ117" s="205">
        <v>15650.9619276167</v>
      </c>
      <c r="ADR117" s="206">
        <v>230.796483674385</v>
      </c>
      <c r="ADS117" s="194"/>
      <c r="ADT117" s="205">
        <v>15772.468820165899</v>
      </c>
      <c r="ADU117" s="206">
        <v>292.47374635872802</v>
      </c>
      <c r="ADV117" s="194"/>
      <c r="ADW117" s="205">
        <v>16119.898788332101</v>
      </c>
      <c r="ADX117" s="206">
        <v>306.38371812968899</v>
      </c>
      <c r="ADY117" s="194"/>
      <c r="ADZ117" s="205">
        <v>16781.863272118499</v>
      </c>
      <c r="AEA117" s="206">
        <v>267.51142323662299</v>
      </c>
      <c r="AEB117" s="194"/>
      <c r="AEC117" s="205">
        <v>17282.634600000001</v>
      </c>
      <c r="AED117" s="206">
        <v>283.54859127525901</v>
      </c>
      <c r="AEF117" s="224">
        <v>19203.9838719488</v>
      </c>
      <c r="AEG117" s="225">
        <v>390.99227301072102</v>
      </c>
      <c r="AEH117" s="213"/>
      <c r="AEI117" s="224">
        <v>19474.035913695101</v>
      </c>
      <c r="AEJ117" s="225">
        <v>403.158504888805</v>
      </c>
      <c r="AEK117" s="213"/>
      <c r="AEL117" s="224">
        <v>19841.2548570414</v>
      </c>
      <c r="AEM117" s="225">
        <v>419.93969380138498</v>
      </c>
      <c r="AEN117" s="213"/>
      <c r="AEO117" s="224">
        <v>20506.061130796101</v>
      </c>
      <c r="AEP117" s="225">
        <v>363.05964756679202</v>
      </c>
      <c r="AEQ117" s="213"/>
      <c r="AER117" s="224">
        <v>21014.186358453499</v>
      </c>
      <c r="AES117" s="225">
        <v>381.57217640589403</v>
      </c>
      <c r="AET117" s="213"/>
      <c r="AEU117" s="224">
        <v>21559.479542282199</v>
      </c>
      <c r="AEV117" s="225">
        <v>402.097682705284</v>
      </c>
      <c r="AEX117" s="243">
        <v>23929.889924327799</v>
      </c>
      <c r="AEY117" s="244">
        <v>449.73932922224799</v>
      </c>
      <c r="AEZ117" s="232"/>
      <c r="AFA117" s="243">
        <v>23943.704397085599</v>
      </c>
      <c r="AFB117" s="244">
        <v>558.00813737120598</v>
      </c>
      <c r="AFC117" s="232"/>
      <c r="AFD117" s="243">
        <v>24667.620768079199</v>
      </c>
      <c r="AFE117" s="244">
        <v>480.65862285295202</v>
      </c>
      <c r="AFF117" s="232"/>
      <c r="AFG117" s="243">
        <v>25126.345009954999</v>
      </c>
      <c r="AFH117" s="244">
        <v>499.99028789449198</v>
      </c>
      <c r="AFI117" s="232"/>
      <c r="AFJ117" s="243">
        <v>25330.667879495599</v>
      </c>
      <c r="AFK117" s="244">
        <v>629.34604637617997</v>
      </c>
      <c r="AFL117" s="232"/>
      <c r="AFM117" s="243">
        <v>26312.866000000002</v>
      </c>
      <c r="AFN117" s="244">
        <v>549.38768926543003</v>
      </c>
      <c r="AFP117" s="263">
        <v>28938.389451995899</v>
      </c>
      <c r="AFQ117" s="264">
        <v>604.930036049867</v>
      </c>
      <c r="AFR117" s="251"/>
      <c r="AFS117" s="263">
        <v>28917.409559911699</v>
      </c>
      <c r="AFT117" s="264">
        <v>749.87005640358302</v>
      </c>
      <c r="AFU117" s="251"/>
      <c r="AFV117" s="263">
        <v>29788.309702262399</v>
      </c>
      <c r="AFW117" s="264">
        <v>645.63957736364705</v>
      </c>
      <c r="AFX117" s="251"/>
      <c r="AFY117" s="263">
        <v>30339.0115845289</v>
      </c>
      <c r="AFZ117" s="264">
        <v>671.516524540457</v>
      </c>
      <c r="AGA117" s="251"/>
      <c r="AGB117" s="263">
        <v>30621.3311524612</v>
      </c>
      <c r="AGC117" s="264">
        <v>846.26205173672497</v>
      </c>
      <c r="AGD117" s="251"/>
      <c r="AGE117" s="263">
        <v>31763.535500000002</v>
      </c>
      <c r="AGF117" s="264">
        <v>737.65657802627504</v>
      </c>
      <c r="AGH117" s="41"/>
      <c r="AGI117" s="42"/>
      <c r="AGK117" s="41"/>
      <c r="AGL117" s="42"/>
      <c r="AGN117" s="41"/>
      <c r="AGO117" s="42"/>
      <c r="AGQ117" s="41"/>
      <c r="AGR117" s="42"/>
      <c r="AGT117" s="41"/>
      <c r="AGU117" s="42"/>
      <c r="AGW117" s="41"/>
      <c r="AGX117" s="42"/>
      <c r="AGZ117" s="41"/>
      <c r="AHA117" s="42"/>
      <c r="AHC117" s="41"/>
      <c r="AHD117" s="42"/>
      <c r="AHF117" s="41"/>
      <c r="AHG117" s="42"/>
      <c r="AHI117" s="41"/>
      <c r="AHJ117" s="42"/>
      <c r="AHL117" s="41"/>
      <c r="AHM117" s="42"/>
      <c r="AHO117" s="41"/>
      <c r="AHP117" s="42"/>
      <c r="AHR117" s="41"/>
      <c r="AHS117" s="42"/>
      <c r="AHU117" s="41"/>
      <c r="AHV117" s="42"/>
      <c r="AHX117" s="41"/>
      <c r="AHY117" s="42"/>
      <c r="AIA117" s="41"/>
      <c r="AIB117" s="42"/>
      <c r="AID117" s="41"/>
      <c r="AIE117" s="42"/>
      <c r="AIG117" s="41"/>
      <c r="AIH117" s="42"/>
      <c r="AIJ117" s="41"/>
      <c r="AIK117" s="42"/>
      <c r="AIM117" s="41"/>
      <c r="AIN117" s="42"/>
      <c r="AIP117" s="41"/>
      <c r="AIQ117" s="42"/>
      <c r="AIS117" s="41"/>
      <c r="AIT117" s="42"/>
      <c r="AIV117" s="41"/>
      <c r="AIW117" s="42"/>
      <c r="AIY117" s="41"/>
      <c r="AIZ117" s="42"/>
      <c r="AJB117" s="41"/>
      <c r="AJC117" s="42"/>
      <c r="AJE117" s="41"/>
      <c r="AJF117" s="42"/>
      <c r="AJH117" s="41"/>
      <c r="AJI117" s="42"/>
      <c r="AJK117" s="41"/>
      <c r="AJL117" s="42"/>
      <c r="AJN117" s="41"/>
      <c r="AJO117" s="42"/>
      <c r="AJQ117" s="41"/>
      <c r="AJR117" s="42"/>
      <c r="AJT117" s="41"/>
      <c r="AJU117" s="42"/>
      <c r="AJW117" s="41"/>
      <c r="AJX117" s="42"/>
      <c r="AJZ117" s="41"/>
      <c r="AKA117" s="42"/>
      <c r="AKC117" s="41"/>
      <c r="AKD117" s="42"/>
      <c r="AKF117" s="41"/>
      <c r="AKG117" s="42"/>
      <c r="AKI117" s="41"/>
      <c r="AKJ117" s="42"/>
      <c r="AKL117" s="41"/>
      <c r="AKM117" s="42"/>
      <c r="AKN117" s="66"/>
      <c r="AKO117" s="41"/>
      <c r="AKP117" s="42"/>
      <c r="AKQ117" s="66"/>
      <c r="AKR117" s="41"/>
      <c r="AKS117" s="42"/>
      <c r="AKU117" s="41"/>
      <c r="AKV117" s="42"/>
      <c r="AKW117" s="66"/>
      <c r="AKX117" s="41"/>
      <c r="AKY117" s="42"/>
      <c r="AKZ117" s="66"/>
      <c r="ALA117" s="41"/>
      <c r="ALB117" s="42"/>
      <c r="ALD117" s="41"/>
      <c r="ALE117" s="42"/>
      <c r="ALF117" s="66"/>
      <c r="ALG117" s="41"/>
      <c r="ALH117" s="42"/>
      <c r="ALI117" s="66"/>
      <c r="ALJ117" s="41"/>
      <c r="ALK117" s="42"/>
      <c r="ALM117" s="41"/>
      <c r="ALN117" s="42"/>
      <c r="ALO117" s="66"/>
      <c r="ALP117" s="41"/>
      <c r="ALQ117" s="42"/>
      <c r="ALR117" s="66"/>
      <c r="ALS117" s="41"/>
      <c r="ALT117" s="42"/>
      <c r="ALV117" s="41"/>
      <c r="ALW117" s="42"/>
      <c r="ALX117" s="66"/>
      <c r="ALY117" s="41"/>
      <c r="ALZ117" s="42"/>
      <c r="AMA117" s="66"/>
      <c r="AMB117" s="41"/>
      <c r="AMC117" s="42"/>
      <c r="AME117" s="41"/>
      <c r="AMF117" s="42"/>
      <c r="AMG117" s="66"/>
      <c r="AMH117" s="41"/>
      <c r="AMI117" s="42"/>
      <c r="AMJ117" s="66"/>
      <c r="AMK117" s="41"/>
      <c r="AML117" s="42"/>
      <c r="AMN117" s="41"/>
      <c r="AMO117" s="42"/>
      <c r="AMP117" s="66"/>
      <c r="AMQ117" s="41"/>
      <c r="AMR117" s="42"/>
      <c r="AMS117" s="66"/>
      <c r="AMT117" s="41"/>
      <c r="AMU117" s="42"/>
      <c r="AMW117" s="41"/>
      <c r="AMX117" s="42"/>
      <c r="AMY117" s="66"/>
      <c r="AMZ117" s="41"/>
      <c r="ANA117" s="42"/>
      <c r="ANB117" s="66"/>
      <c r="ANC117" s="41"/>
      <c r="AND117" s="42"/>
      <c r="ANF117" s="41"/>
      <c r="ANG117" s="42"/>
      <c r="ANH117" s="66"/>
      <c r="ANI117" s="41"/>
      <c r="ANJ117" s="42"/>
      <c r="ANK117" s="66"/>
      <c r="ANL117" s="41"/>
      <c r="ANM117" s="42"/>
      <c r="ANO117" s="41"/>
      <c r="ANP117" s="42"/>
      <c r="ANQ117" s="66"/>
      <c r="ANR117" s="41"/>
      <c r="ANS117" s="42"/>
      <c r="ANT117" s="66"/>
      <c r="ANU117" s="41"/>
      <c r="ANV117" s="42"/>
      <c r="ANX117" s="41"/>
      <c r="ANY117" s="42"/>
      <c r="ANZ117" s="66"/>
      <c r="AOA117" s="41"/>
      <c r="AOB117" s="42"/>
      <c r="AOC117" s="66"/>
      <c r="AOD117" s="41"/>
      <c r="AOE117" s="42"/>
      <c r="AOG117" s="41"/>
      <c r="AOH117" s="42"/>
      <c r="AOI117" s="66"/>
      <c r="AOJ117" s="41"/>
      <c r="AOK117" s="42"/>
      <c r="AOL117" s="66"/>
      <c r="AOM117" s="41"/>
      <c r="AON117" s="42"/>
      <c r="AOP117" s="41"/>
      <c r="AOQ117" s="42"/>
      <c r="AOS117" s="41"/>
      <c r="AOT117" s="42"/>
      <c r="AOV117" s="41"/>
      <c r="AOW117" s="42"/>
      <c r="AOY117" s="41"/>
      <c r="AOZ117" s="42"/>
      <c r="APB117" s="41"/>
      <c r="APC117" s="42"/>
      <c r="APE117" s="41"/>
      <c r="APF117" s="42"/>
      <c r="APH117" s="41"/>
      <c r="API117" s="42"/>
      <c r="APK117" s="41"/>
      <c r="APL117" s="42"/>
      <c r="APN117" s="41"/>
      <c r="APO117" s="42"/>
      <c r="APQ117" s="41"/>
      <c r="APR117" s="42"/>
      <c r="APT117" s="41"/>
      <c r="APU117" s="42"/>
      <c r="APW117" s="41"/>
      <c r="APX117" s="42"/>
      <c r="APZ117" s="41"/>
      <c r="AQA117" s="42"/>
      <c r="AQC117" s="41"/>
      <c r="AQD117" s="42"/>
      <c r="AQF117" s="41"/>
      <c r="AQG117" s="42"/>
      <c r="AQI117" s="41"/>
      <c r="AQJ117" s="42"/>
      <c r="AQL117" s="41"/>
      <c r="AQM117" s="42"/>
      <c r="AQO117" s="41"/>
      <c r="AQP117" s="42"/>
      <c r="AQR117" s="41"/>
      <c r="AQS117" s="42"/>
      <c r="AQU117" s="41"/>
      <c r="AQV117" s="42"/>
      <c r="AQX117" s="41"/>
      <c r="AQY117" s="42"/>
      <c r="ARA117" s="41"/>
      <c r="ARB117" s="42"/>
      <c r="ARD117" s="41"/>
      <c r="ARE117" s="42"/>
      <c r="ARG117" s="41"/>
      <c r="ARH117" s="42"/>
      <c r="ARJ117" s="41"/>
      <c r="ARK117" s="42"/>
      <c r="ARM117" s="41"/>
      <c r="ARN117" s="42"/>
      <c r="ARP117" s="41"/>
      <c r="ARQ117" s="42"/>
      <c r="ARS117" s="41"/>
      <c r="ART117" s="42"/>
      <c r="ARV117" s="41"/>
      <c r="ARW117" s="42"/>
      <c r="ARY117" s="41"/>
      <c r="ARZ117" s="42"/>
      <c r="ASB117" s="41"/>
      <c r="ASC117" s="42"/>
      <c r="ASE117" s="41"/>
      <c r="ASF117" s="42"/>
      <c r="ASH117" s="41"/>
      <c r="ASI117" s="42"/>
      <c r="ASK117" s="41"/>
      <c r="ASL117" s="42"/>
      <c r="ASN117" s="41"/>
      <c r="ASO117" s="42"/>
      <c r="ASQ117" s="41"/>
      <c r="ASR117" s="42"/>
      <c r="AST117" s="41"/>
      <c r="ASU117" s="42"/>
      <c r="ASW117" s="41"/>
      <c r="ASX117" s="42"/>
      <c r="ASZ117" s="41"/>
      <c r="ATA117" s="42"/>
      <c r="ATC117" s="41"/>
      <c r="ATD117" s="42"/>
      <c r="ATF117" s="41"/>
      <c r="ATG117" s="42"/>
      <c r="ATI117" s="41"/>
      <c r="ATJ117" s="42"/>
      <c r="ATL117" s="41"/>
      <c r="ATM117" s="42"/>
      <c r="ATO117" s="41"/>
      <c r="ATP117" s="42"/>
      <c r="ATR117" s="41"/>
      <c r="ATS117" s="42"/>
      <c r="ATU117" s="41"/>
      <c r="ATV117" s="42"/>
      <c r="ATX117" s="41"/>
      <c r="ATY117" s="42"/>
      <c r="AUA117" s="41"/>
      <c r="AUB117" s="42"/>
      <c r="AUD117" s="41"/>
      <c r="AUE117" s="42"/>
      <c r="AUG117" s="41"/>
      <c r="AUH117" s="42"/>
      <c r="AUJ117" s="41"/>
      <c r="AUK117" s="42"/>
      <c r="AUM117" s="41"/>
      <c r="AUN117" s="42"/>
      <c r="AUP117" s="41"/>
      <c r="AUQ117" s="42"/>
      <c r="AUS117" s="41"/>
      <c r="AUT117" s="42"/>
      <c r="AUV117" s="41"/>
      <c r="AUW117" s="42"/>
      <c r="AUY117" s="41"/>
      <c r="AUZ117" s="42"/>
      <c r="AVB117" s="41"/>
      <c r="AVC117" s="42"/>
      <c r="AVE117" s="41"/>
      <c r="AVF117" s="42"/>
      <c r="AVH117" s="41"/>
      <c r="AVI117" s="42"/>
      <c r="AVK117" s="41"/>
      <c r="AVL117" s="42"/>
      <c r="AVN117" s="41"/>
      <c r="AVO117" s="42"/>
      <c r="AVQ117" s="41"/>
      <c r="AVR117" s="42"/>
      <c r="AVT117" s="41"/>
      <c r="AVU117" s="42"/>
      <c r="AVW117" s="41"/>
      <c r="AVX117" s="42"/>
      <c r="AVZ117" s="41"/>
      <c r="AWA117" s="42"/>
      <c r="AWC117" s="41"/>
      <c r="AWD117" s="42"/>
      <c r="AWF117" s="41"/>
      <c r="AWG117" s="42"/>
      <c r="AWH117" s="66"/>
      <c r="AWI117" s="41"/>
      <c r="AWJ117" s="42"/>
      <c r="AWK117" s="66"/>
      <c r="AWL117" s="41"/>
      <c r="AWM117" s="42"/>
      <c r="AWO117" s="41"/>
      <c r="AWP117" s="42"/>
      <c r="AWQ117" s="66"/>
      <c r="AWR117" s="41"/>
      <c r="AWS117" s="42"/>
      <c r="AWT117" s="66"/>
      <c r="AWU117" s="41"/>
      <c r="AWV117" s="42"/>
      <c r="AWX117" s="41"/>
      <c r="AWY117" s="42"/>
      <c r="AWZ117" s="66"/>
      <c r="AXA117" s="41"/>
      <c r="AXB117" s="42"/>
      <c r="AXC117" s="66"/>
      <c r="AXD117" s="41"/>
      <c r="AXE117" s="42"/>
      <c r="AXG117" s="41"/>
      <c r="AXH117" s="42"/>
      <c r="AXI117" s="66"/>
      <c r="AXJ117" s="41"/>
      <c r="AXK117" s="42"/>
      <c r="AXL117" s="66"/>
      <c r="AXM117" s="41"/>
      <c r="AXN117" s="42"/>
      <c r="AXP117" s="41"/>
      <c r="AXQ117" s="42"/>
      <c r="AXR117" s="66"/>
      <c r="AXS117" s="41"/>
      <c r="AXT117" s="42"/>
      <c r="AXU117" s="66"/>
      <c r="AXV117" s="41"/>
      <c r="AXW117" s="42"/>
      <c r="AXY117" s="41"/>
      <c r="AXZ117" s="42"/>
      <c r="AYA117" s="66"/>
      <c r="AYB117" s="41"/>
      <c r="AYC117" s="42"/>
      <c r="AYD117" s="66"/>
      <c r="AYE117" s="41"/>
      <c r="AYF117" s="42"/>
      <c r="AYH117" s="41"/>
      <c r="AYI117" s="42"/>
      <c r="AYJ117" s="66"/>
      <c r="AYK117" s="41"/>
      <c r="AYL117" s="42"/>
      <c r="AYM117" s="66"/>
      <c r="AYN117" s="41"/>
      <c r="AYO117" s="42"/>
      <c r="AYQ117" s="41"/>
      <c r="AYR117" s="42"/>
      <c r="AYS117" s="66"/>
      <c r="AYT117" s="41"/>
      <c r="AYU117" s="42"/>
      <c r="AYV117" s="66"/>
      <c r="AYW117" s="41"/>
      <c r="AYX117" s="42"/>
      <c r="AYZ117" s="41"/>
      <c r="AZA117" s="42"/>
      <c r="AZB117" s="66"/>
      <c r="AZC117" s="41"/>
      <c r="AZD117" s="42"/>
      <c r="AZE117" s="66"/>
      <c r="AZF117" s="41"/>
      <c r="AZG117" s="42"/>
      <c r="AZI117" s="41"/>
      <c r="AZJ117" s="42"/>
      <c r="AZK117" s="66"/>
      <c r="AZL117" s="41"/>
      <c r="AZM117" s="42"/>
      <c r="AZN117" s="66"/>
      <c r="AZO117" s="41"/>
      <c r="AZP117" s="42"/>
      <c r="AZR117" s="41"/>
      <c r="AZS117" s="42"/>
      <c r="AZT117" s="66"/>
      <c r="AZU117" s="41"/>
      <c r="AZV117" s="42"/>
      <c r="AZW117" s="66"/>
      <c r="AZX117" s="41"/>
      <c r="AZY117" s="42"/>
    </row>
    <row r="118" spans="2:1377" x14ac:dyDescent="0.15">
      <c r="B118" s="41">
        <v>1080.3340058149099</v>
      </c>
      <c r="C118" s="42">
        <v>4.4025014100079698</v>
      </c>
      <c r="E118" s="41">
        <v>1123.6924026572501</v>
      </c>
      <c r="F118" s="42">
        <v>4.7470678178929102</v>
      </c>
      <c r="H118" s="41">
        <v>1196.14201976309</v>
      </c>
      <c r="I118" s="42">
        <v>4.0983153860224801</v>
      </c>
      <c r="J118" s="66"/>
      <c r="K118" s="41">
        <v>1336.70647586822</v>
      </c>
      <c r="L118" s="42">
        <v>4.5194180460834996</v>
      </c>
      <c r="N118" s="41">
        <v>1313.56356779417</v>
      </c>
      <c r="O118" s="42">
        <v>6.5121912272779801</v>
      </c>
      <c r="P118" s="66"/>
      <c r="Q118" s="41">
        <v>1364.9279952286599</v>
      </c>
      <c r="R118" s="42">
        <v>7.0144542225184496</v>
      </c>
      <c r="S118" s="66"/>
      <c r="T118" s="41">
        <v>1425.92890266316</v>
      </c>
      <c r="U118" s="42">
        <v>7.6254975128390496</v>
      </c>
      <c r="V118" s="66"/>
      <c r="W118" s="41">
        <v>1624.61844673516</v>
      </c>
      <c r="X118" s="42">
        <v>6.7046824169046904</v>
      </c>
      <c r="Z118" s="41">
        <v>1661.78339271496</v>
      </c>
      <c r="AA118" s="42">
        <v>9.2598270296593892</v>
      </c>
      <c r="AB118" s="66"/>
      <c r="AC118" s="41">
        <v>1722.5929887213399</v>
      </c>
      <c r="AD118" s="42">
        <v>9.9237916191750593</v>
      </c>
      <c r="AE118" s="66"/>
      <c r="AF118" s="41">
        <v>1794.6205047277199</v>
      </c>
      <c r="AG118" s="42">
        <v>10.730707899739199</v>
      </c>
      <c r="AH118" s="66"/>
      <c r="AI118" s="41">
        <v>1989.26232234079</v>
      </c>
      <c r="AJ118" s="42">
        <v>11.8687476759769</v>
      </c>
      <c r="AL118" s="41">
        <v>2024.5093302563901</v>
      </c>
      <c r="AM118" s="42">
        <v>13.010776736272399</v>
      </c>
      <c r="AN118" s="66"/>
      <c r="AO118" s="41">
        <v>2099.84495317349</v>
      </c>
      <c r="AP118" s="42">
        <v>13.974520706824499</v>
      </c>
      <c r="AQ118" s="66"/>
      <c r="AR118" s="41">
        <v>2189.1389760905899</v>
      </c>
      <c r="AS118" s="42">
        <v>15.1474808483999</v>
      </c>
      <c r="AT118" s="66"/>
      <c r="AU118" s="41">
        <v>2290.1026979160702</v>
      </c>
      <c r="AV118" s="42">
        <v>16.4476928845706</v>
      </c>
      <c r="AX118" s="41">
        <v>2581.72995742994</v>
      </c>
      <c r="AY118" s="42">
        <v>17.903743167225901</v>
      </c>
      <c r="AZ118" s="66"/>
      <c r="BA118" s="41">
        <v>2662.3378087460101</v>
      </c>
      <c r="BB118" s="42">
        <v>19.176659979753801</v>
      </c>
      <c r="BC118" s="66"/>
      <c r="BD118" s="41">
        <v>2771.39005137813</v>
      </c>
      <c r="BE118" s="42">
        <v>20.731789711637202</v>
      </c>
      <c r="BF118" s="66"/>
      <c r="BG118" s="41">
        <v>2894.5735385636199</v>
      </c>
      <c r="BH118" s="42">
        <v>22.460410369125398</v>
      </c>
      <c r="BJ118" s="41">
        <v>3536.1397935548098</v>
      </c>
      <c r="BK118" s="42">
        <v>29.786270233747899</v>
      </c>
      <c r="BL118" s="66"/>
      <c r="BM118" s="41">
        <v>3644.42266383479</v>
      </c>
      <c r="BN118" s="42">
        <v>31.875803627117399</v>
      </c>
      <c r="BO118" s="66"/>
      <c r="BP118" s="41">
        <v>3791.07936439475</v>
      </c>
      <c r="BQ118" s="42">
        <v>34.431260434048497</v>
      </c>
      <c r="BR118" s="66"/>
      <c r="BS118" s="41">
        <v>3956.65890319664</v>
      </c>
      <c r="BT118" s="42">
        <v>37.285184161210097</v>
      </c>
      <c r="BV118" s="41">
        <v>4589.50699011084</v>
      </c>
      <c r="BW118" s="42">
        <v>44.657548814964699</v>
      </c>
      <c r="BX118" s="66"/>
      <c r="BY118" s="41">
        <v>4696.2845860323796</v>
      </c>
      <c r="BZ118" s="42">
        <v>46.934606867118397</v>
      </c>
      <c r="CA118" s="66"/>
      <c r="CB118" s="41">
        <v>4837.8478619539001</v>
      </c>
      <c r="CC118" s="42">
        <v>50.182284111775502</v>
      </c>
      <c r="CD118" s="66"/>
      <c r="CE118" s="41">
        <v>4990.5948578754596</v>
      </c>
      <c r="CF118" s="42">
        <v>53.6281852762841</v>
      </c>
      <c r="CG118" s="66"/>
      <c r="CH118" s="41">
        <v>5192.3051697185201</v>
      </c>
      <c r="CI118" s="42">
        <v>57.652275890468403</v>
      </c>
      <c r="CJ118" s="66"/>
      <c r="CK118" s="41">
        <v>5430.4010313654499</v>
      </c>
      <c r="CL118" s="42">
        <v>60.585803767280602</v>
      </c>
      <c r="CN118" s="41">
        <v>5892.2578300939404</v>
      </c>
      <c r="CO118" s="42">
        <v>64.094126155512598</v>
      </c>
      <c r="CP118" s="66"/>
      <c r="CQ118" s="41">
        <v>6017.42816333468</v>
      </c>
      <c r="CR118" s="42">
        <v>67.072592598102304</v>
      </c>
      <c r="CS118" s="66"/>
      <c r="CT118" s="41">
        <v>6182.6719865754303</v>
      </c>
      <c r="CU118" s="42">
        <v>71.302151292620707</v>
      </c>
      <c r="CV118" s="66"/>
      <c r="CW118" s="41">
        <v>6360.7728948161803</v>
      </c>
      <c r="CX118" s="42">
        <v>75.803969667016602</v>
      </c>
      <c r="CY118" s="66"/>
      <c r="CZ118" s="41">
        <v>6705.3985460199201</v>
      </c>
      <c r="DA118" s="42">
        <v>64.520347239980794</v>
      </c>
      <c r="DB118" s="66"/>
      <c r="DC118" s="41">
        <v>6846.1094999999896</v>
      </c>
      <c r="DD118" s="42">
        <v>84.930416557988806</v>
      </c>
      <c r="DF118" s="41">
        <v>7350.1405153112901</v>
      </c>
      <c r="DG118" s="42">
        <v>88.384650166830397</v>
      </c>
      <c r="DH118" s="66"/>
      <c r="DI118" s="41">
        <v>7494.2690725489101</v>
      </c>
      <c r="DJ118" s="42">
        <v>92.155019682751998</v>
      </c>
      <c r="DK118" s="66"/>
      <c r="DL118" s="41">
        <v>7683.7589297865197</v>
      </c>
      <c r="DM118" s="42">
        <v>97.496779802160702</v>
      </c>
      <c r="DN118" s="66"/>
      <c r="DO118" s="41">
        <v>8008.6308587369203</v>
      </c>
      <c r="DP118" s="42">
        <v>82.108804190152995</v>
      </c>
      <c r="DQ118" s="66"/>
      <c r="DR118" s="41">
        <v>8125.9561442616996</v>
      </c>
      <c r="DS118" s="42">
        <v>109.857098318884</v>
      </c>
      <c r="DT118" s="66"/>
      <c r="DU118" s="41">
        <v>8443.9445348010195</v>
      </c>
      <c r="DV118" s="42">
        <v>114.79834779644401</v>
      </c>
      <c r="DX118" s="41">
        <v>8915.9518330799292</v>
      </c>
      <c r="DY118" s="42">
        <v>119.071559497446</v>
      </c>
      <c r="DZ118" s="66"/>
      <c r="EA118" s="41">
        <v>9051.44341307994</v>
      </c>
      <c r="EB118" s="42">
        <v>124.116087799455</v>
      </c>
      <c r="EC118" s="66"/>
      <c r="ED118" s="41">
        <v>9279.0762859920305</v>
      </c>
      <c r="EE118" s="42">
        <v>131.29246904143699</v>
      </c>
      <c r="EF118" s="66"/>
      <c r="EG118" s="41">
        <v>9669.90277764044</v>
      </c>
      <c r="EH118" s="42">
        <v>110.509308663197</v>
      </c>
      <c r="EI118" s="66"/>
      <c r="EJ118" s="41">
        <v>9851.5587647283301</v>
      </c>
      <c r="EK118" s="42">
        <v>147.96285120798001</v>
      </c>
      <c r="EL118" s="66"/>
      <c r="EM118" s="41">
        <v>10192.2816488846</v>
      </c>
      <c r="EN118" s="42">
        <v>154.608218690249</v>
      </c>
      <c r="EP118" s="41">
        <v>2501.99763084816</v>
      </c>
      <c r="EQ118" s="42">
        <v>8.6179957740350801</v>
      </c>
      <c r="ER118" s="66"/>
      <c r="ES118" s="41">
        <v>2591.7315276904901</v>
      </c>
      <c r="ET118" s="42">
        <v>9.2120731120057808</v>
      </c>
      <c r="EU118" s="66"/>
      <c r="EV118" s="41">
        <v>2699.9684645328298</v>
      </c>
      <c r="EW118" s="42">
        <v>9.9356625539994603</v>
      </c>
      <c r="EX118" s="66"/>
      <c r="EY118" s="41">
        <v>2980.9140000000002</v>
      </c>
      <c r="EZ118" s="42">
        <v>10.8741281441698</v>
      </c>
      <c r="FB118" s="41">
        <v>3025.8923647093502</v>
      </c>
      <c r="FC118" s="42">
        <v>12.7506406564007</v>
      </c>
      <c r="FD118" s="66"/>
      <c r="FE118" s="41">
        <v>3131.3615421438499</v>
      </c>
      <c r="FF118" s="42">
        <v>13.618253831704401</v>
      </c>
      <c r="FG118" s="66"/>
      <c r="FH118" s="41">
        <v>3258.5071995783301</v>
      </c>
      <c r="FI118" s="42">
        <v>14.6755767547165</v>
      </c>
      <c r="FJ118" s="66"/>
      <c r="FK118" s="41">
        <v>3605.2445549058298</v>
      </c>
      <c r="FL118" s="42">
        <v>16.1343244243599</v>
      </c>
      <c r="FN118" s="41">
        <v>3787.8885236246101</v>
      </c>
      <c r="FO118" s="42">
        <v>18.1596804157052</v>
      </c>
      <c r="FP118" s="66"/>
      <c r="FQ118" s="41">
        <v>3910.5321196310001</v>
      </c>
      <c r="FR118" s="42">
        <v>19.305728908288099</v>
      </c>
      <c r="FS118" s="66"/>
      <c r="FT118" s="41">
        <v>4058.1536356373699</v>
      </c>
      <c r="FU118" s="42">
        <v>20.700781748371799</v>
      </c>
      <c r="FV118" s="66"/>
      <c r="FW118" s="41">
        <v>4457.9456984026701</v>
      </c>
      <c r="FX118" s="42">
        <v>22.7562782424266</v>
      </c>
      <c r="FZ118" s="41">
        <v>4626.7407209428102</v>
      </c>
      <c r="GA118" s="42">
        <v>25.5021239772068</v>
      </c>
      <c r="GB118" s="66"/>
      <c r="GC118" s="41">
        <v>4779.3688438599002</v>
      </c>
      <c r="GD118" s="42">
        <v>27.169138801495102</v>
      </c>
      <c r="GE118" s="66"/>
      <c r="GF118" s="41">
        <v>5034.6476855282999</v>
      </c>
      <c r="GG118" s="42">
        <v>23.2748484321164</v>
      </c>
      <c r="GH118" s="66"/>
      <c r="GI118" s="41">
        <v>5172.2687396941001</v>
      </c>
      <c r="GJ118" s="42">
        <v>31.449097331944401</v>
      </c>
      <c r="GL118" s="41">
        <v>5854.8270825075197</v>
      </c>
      <c r="GM118" s="42">
        <v>35.124523133785303</v>
      </c>
      <c r="GN118" s="66"/>
      <c r="GO118" s="41">
        <v>6028.1859338235799</v>
      </c>
      <c r="GP118" s="42">
        <v>37.329533105217699</v>
      </c>
      <c r="GQ118" s="66"/>
      <c r="GR118" s="41">
        <v>6250.62917645571</v>
      </c>
      <c r="GS118" s="42">
        <v>40.023344116918501</v>
      </c>
      <c r="GT118" s="66"/>
      <c r="GU118" s="41">
        <v>6503.5820954466399</v>
      </c>
      <c r="GV118" s="42">
        <v>43.013964386216699</v>
      </c>
      <c r="GX118" s="41">
        <v>7998.7582233482899</v>
      </c>
      <c r="GY118" s="42">
        <v>58.4539290575267</v>
      </c>
      <c r="GZ118" s="66"/>
      <c r="HA118" s="41">
        <v>8230.7090936282602</v>
      </c>
      <c r="HB118" s="42">
        <v>62.076237871711797</v>
      </c>
      <c r="HC118" s="66"/>
      <c r="HD118" s="41">
        <v>8528.5537941882103</v>
      </c>
      <c r="HE118" s="42">
        <v>66.506045913811207</v>
      </c>
      <c r="HF118" s="66"/>
      <c r="HG118" s="41">
        <v>8997.2616494064496</v>
      </c>
      <c r="HH118" s="42">
        <v>56.966329013943302</v>
      </c>
      <c r="HJ118" s="41">
        <v>10351.554427749399</v>
      </c>
      <c r="HK118" s="42">
        <v>87.942818675597707</v>
      </c>
      <c r="HL118" s="66"/>
      <c r="HM118" s="41">
        <v>10573.3140236709</v>
      </c>
      <c r="HN118" s="42">
        <v>91.880806260465803</v>
      </c>
      <c r="HO118" s="66"/>
      <c r="HP118" s="41">
        <v>10874.751299592401</v>
      </c>
      <c r="HQ118" s="42">
        <v>97.524093636238803</v>
      </c>
      <c r="HR118" s="66"/>
      <c r="HS118" s="41">
        <v>11200.530295514</v>
      </c>
      <c r="HT118" s="42">
        <v>103.504209934035</v>
      </c>
      <c r="HU118" s="66"/>
      <c r="HV118" s="41">
        <v>11777.837062886299</v>
      </c>
      <c r="HW118" s="42">
        <v>88.103923385439003</v>
      </c>
      <c r="HX118" s="66"/>
      <c r="HY118" s="41">
        <v>12067.5705</v>
      </c>
      <c r="HZ118" s="42">
        <v>118.257340015312</v>
      </c>
      <c r="IB118" s="41">
        <v>13126.6584787067</v>
      </c>
      <c r="IC118" s="42">
        <v>126.42347256159699</v>
      </c>
      <c r="ID118" s="66"/>
      <c r="IE118" s="41">
        <v>13381.1835619474</v>
      </c>
      <c r="IF118" s="42">
        <v>131.57703540840899</v>
      </c>
      <c r="IG118" s="66"/>
      <c r="IH118" s="41">
        <v>13726.2856351882</v>
      </c>
      <c r="II118" s="42">
        <v>138.92636687340601</v>
      </c>
      <c r="IJ118" s="66"/>
      <c r="IK118" s="41">
        <v>14099.0475434289</v>
      </c>
      <c r="IL118" s="42">
        <v>146.74052348344401</v>
      </c>
      <c r="IM118" s="66"/>
      <c r="IN118" s="41">
        <v>14566.981119910401</v>
      </c>
      <c r="IO118" s="42">
        <v>155.87480761471701</v>
      </c>
      <c r="IP118" s="66"/>
      <c r="IQ118" s="41">
        <v>15065.026</v>
      </c>
      <c r="IR118" s="42">
        <v>166.08132289066299</v>
      </c>
      <c r="IT118" s="41">
        <v>16218.058078027399</v>
      </c>
      <c r="IU118" s="42">
        <v>174.56851295217299</v>
      </c>
      <c r="IV118" s="66"/>
      <c r="IW118" s="41">
        <v>16505.914135265099</v>
      </c>
      <c r="IX118" s="42">
        <v>181.093861440284</v>
      </c>
      <c r="IY118" s="66"/>
      <c r="IZ118" s="41">
        <v>16895.2464925026</v>
      </c>
      <c r="JA118" s="42">
        <v>190.37576917333399</v>
      </c>
      <c r="JB118" s="66"/>
      <c r="JC118" s="41">
        <v>17315.556799740199</v>
      </c>
      <c r="JD118" s="42">
        <v>200.260001758681</v>
      </c>
      <c r="JE118" s="66"/>
      <c r="JF118" s="41">
        <v>17810.8737069778</v>
      </c>
      <c r="JG118" s="42">
        <v>211.824945211803</v>
      </c>
      <c r="JH118" s="66"/>
      <c r="JI118" s="41">
        <v>18669.0644648786</v>
      </c>
      <c r="JJ118" s="42">
        <v>179.47946635688999</v>
      </c>
      <c r="JL118" s="41">
        <v>19627.290513028602</v>
      </c>
      <c r="JM118" s="42">
        <v>235.162916384666</v>
      </c>
      <c r="JN118" s="66"/>
      <c r="JO118" s="41">
        <v>19935.2550930285</v>
      </c>
      <c r="JP118" s="42">
        <v>243.920005038613</v>
      </c>
      <c r="JQ118" s="66"/>
      <c r="JR118" s="41">
        <v>20402.698965940701</v>
      </c>
      <c r="JS118" s="42">
        <v>256.39098546121397</v>
      </c>
      <c r="JT118" s="66"/>
      <c r="JU118" s="41">
        <v>20907.3163788528</v>
      </c>
      <c r="JV118" s="42">
        <v>269.68967181074498</v>
      </c>
      <c r="JW118" s="66"/>
      <c r="JX118" s="41">
        <v>21543.297444676999</v>
      </c>
      <c r="JY118" s="42">
        <v>285.30669959413399</v>
      </c>
      <c r="JZ118" s="66"/>
      <c r="KA118" s="41">
        <v>22533.730975061699</v>
      </c>
      <c r="KB118" s="42">
        <v>241.628956657136</v>
      </c>
      <c r="KD118" s="41">
        <v>4586.2954193589403</v>
      </c>
      <c r="KE118" s="42">
        <v>26.694947441353801</v>
      </c>
      <c r="KF118" s="66"/>
      <c r="KG118" s="41">
        <v>4736.6780830576799</v>
      </c>
      <c r="KH118" s="42">
        <v>22.2819587540694</v>
      </c>
      <c r="KI118" s="66"/>
      <c r="KJ118" s="41">
        <v>4784.4710663593896</v>
      </c>
      <c r="KK118" s="42">
        <v>29.1649953010185</v>
      </c>
      <c r="KL118" s="66"/>
      <c r="KM118" s="41">
        <v>5323.1489862475901</v>
      </c>
      <c r="KN118" s="42">
        <v>19.169222731243298</v>
      </c>
      <c r="KP118" s="41">
        <v>5538.1823365381597</v>
      </c>
      <c r="KQ118" s="42">
        <v>38.7312998899692</v>
      </c>
      <c r="KR118" s="66"/>
      <c r="KS118" s="41">
        <v>5643.6815788509202</v>
      </c>
      <c r="KT118" s="42">
        <v>40.305998565046998</v>
      </c>
      <c r="KU118" s="66"/>
      <c r="KV118" s="41">
        <v>5847.1972685022602</v>
      </c>
      <c r="KW118" s="42">
        <v>33.891819278754397</v>
      </c>
      <c r="KX118" s="66"/>
      <c r="KY118" s="41">
        <v>6437.0272331775304</v>
      </c>
      <c r="KZ118" s="42">
        <v>27.81567172726</v>
      </c>
      <c r="LB118" s="41">
        <v>6913.2434668988299</v>
      </c>
      <c r="LC118" s="42">
        <v>55.262396991732302</v>
      </c>
      <c r="LD118" s="66"/>
      <c r="LE118" s="41">
        <v>7125.0340747165101</v>
      </c>
      <c r="LF118" s="42">
        <v>46.011995624731</v>
      </c>
      <c r="LG118" s="66"/>
      <c r="LH118" s="41">
        <v>7276.7924260826503</v>
      </c>
      <c r="LI118" s="42">
        <v>48.112091068801597</v>
      </c>
      <c r="LJ118" s="66"/>
      <c r="LK118" s="41">
        <v>7863.8945599999897</v>
      </c>
      <c r="LL118" s="42">
        <v>52.719770538301702</v>
      </c>
      <c r="LN118" s="41">
        <v>8450.2003599939508</v>
      </c>
      <c r="LO118" s="42">
        <v>76.996660348375798</v>
      </c>
      <c r="LP118" s="66"/>
      <c r="LQ118" s="41">
        <v>8602.7735392651903</v>
      </c>
      <c r="LR118" s="42">
        <v>79.952890300997794</v>
      </c>
      <c r="LS118" s="66"/>
      <c r="LT118" s="41">
        <v>8901.2622322052302</v>
      </c>
      <c r="LU118" s="42">
        <v>67.127085382683404</v>
      </c>
      <c r="LV118" s="66"/>
      <c r="LW118" s="41">
        <v>9116.3767502056508</v>
      </c>
      <c r="LX118" s="42">
        <v>70.492738456623897</v>
      </c>
      <c r="LZ118" s="41">
        <v>10668.512868506299</v>
      </c>
      <c r="MA118" s="42">
        <v>107.08267867676</v>
      </c>
      <c r="MB118" s="66"/>
      <c r="MC118" s="41">
        <v>10842.295532256499</v>
      </c>
      <c r="MD118" s="42">
        <v>110.932288544768</v>
      </c>
      <c r="ME118" s="66"/>
      <c r="MF118" s="41">
        <v>11064.7315677571</v>
      </c>
      <c r="MG118" s="42">
        <v>115.678833027878</v>
      </c>
      <c r="MH118" s="66"/>
      <c r="MI118" s="41">
        <v>11467.8436</v>
      </c>
      <c r="MJ118" s="42">
        <v>97.511986756122894</v>
      </c>
      <c r="ML118" s="41">
        <v>14564.972119850499</v>
      </c>
      <c r="MM118" s="42">
        <v>177.11457141087399</v>
      </c>
      <c r="MN118" s="66"/>
      <c r="MO118" s="41">
        <v>14797.4477866164</v>
      </c>
      <c r="MP118" s="42">
        <v>183.346401329809</v>
      </c>
      <c r="MQ118" s="66"/>
      <c r="MR118" s="41">
        <v>15095.220192148399</v>
      </c>
      <c r="MS118" s="42">
        <v>191.03250151089401</v>
      </c>
      <c r="MT118" s="66"/>
      <c r="MU118" s="41">
        <v>15637.587600000001</v>
      </c>
      <c r="MV118" s="42">
        <v>160.92103163673599</v>
      </c>
      <c r="MX118" s="41">
        <v>18921.1958265836</v>
      </c>
      <c r="MY118" s="42">
        <v>268.41416027764399</v>
      </c>
      <c r="MZ118" s="66"/>
      <c r="NA118" s="41">
        <v>19379.807135369101</v>
      </c>
      <c r="NB118" s="42">
        <v>221.159170019946</v>
      </c>
      <c r="NC118" s="66"/>
      <c r="ND118" s="41">
        <v>19690.424136253801</v>
      </c>
      <c r="NE118" s="42">
        <v>228.98599459649199</v>
      </c>
      <c r="NF118" s="66"/>
      <c r="NG118" s="41">
        <v>20026.157060338501</v>
      </c>
      <c r="NH118" s="42">
        <v>237.42465423380099</v>
      </c>
      <c r="NI118" s="66"/>
      <c r="NJ118" s="41">
        <v>20444.608687707801</v>
      </c>
      <c r="NK118" s="42">
        <v>247.60250980430499</v>
      </c>
      <c r="NL118" s="66"/>
      <c r="NM118" s="41">
        <v>20916.846079999999</v>
      </c>
      <c r="NN118" s="42">
        <v>259.051741063956</v>
      </c>
      <c r="NP118" s="41">
        <v>23896.802715051799</v>
      </c>
      <c r="NQ118" s="42">
        <v>388.06003090685101</v>
      </c>
      <c r="NR118" s="66"/>
      <c r="NS118" s="41">
        <v>24151.281317880501</v>
      </c>
      <c r="NT118" s="42">
        <v>397.111422475474</v>
      </c>
      <c r="NU118" s="66"/>
      <c r="NV118" s="41">
        <v>24496.758578709199</v>
      </c>
      <c r="NW118" s="42">
        <v>409.42516407484902</v>
      </c>
      <c r="NX118" s="66"/>
      <c r="NY118" s="41">
        <v>24869.9636965379</v>
      </c>
      <c r="NZ118" s="42">
        <v>422.69601480775299</v>
      </c>
      <c r="OA118" s="66"/>
      <c r="OB118" s="41">
        <v>25663.920384450001</v>
      </c>
      <c r="OC118" s="42">
        <v>354.12477758566803</v>
      </c>
      <c r="OD118" s="66"/>
      <c r="OE118" s="41">
        <v>26176.923999999999</v>
      </c>
      <c r="OF118" s="42">
        <v>368.78281320284702</v>
      </c>
      <c r="OH118" s="41">
        <v>29430.752299471798</v>
      </c>
      <c r="OI118" s="42">
        <v>538.32700419835101</v>
      </c>
      <c r="OJ118" s="66"/>
      <c r="OK118" s="41">
        <v>29718.304191347601</v>
      </c>
      <c r="OL118" s="42">
        <v>549.78438517183304</v>
      </c>
      <c r="OM118" s="66"/>
      <c r="ON118" s="41">
        <v>30107.759143223298</v>
      </c>
      <c r="OO118" s="42">
        <v>565.37307777744104</v>
      </c>
      <c r="OP118" s="66"/>
      <c r="OQ118" s="41">
        <v>30907.615862836999</v>
      </c>
      <c r="OR118" s="42">
        <v>470.045549006795</v>
      </c>
      <c r="OS118" s="66"/>
      <c r="OT118" s="41">
        <v>31417.277853784999</v>
      </c>
      <c r="OU118" s="42">
        <v>486.49937277144699</v>
      </c>
      <c r="OV118" s="66"/>
      <c r="OW118" s="41">
        <v>32027.132799999999</v>
      </c>
      <c r="OX118" s="42">
        <v>505.45970927724397</v>
      </c>
      <c r="OZ118" s="41">
        <v>36007.4885864034</v>
      </c>
      <c r="PA118" s="42">
        <v>582.89653922501998</v>
      </c>
      <c r="PB118" s="66"/>
      <c r="PC118" s="41">
        <v>35895.455421295002</v>
      </c>
      <c r="PD118" s="42">
        <v>738.63010810830701</v>
      </c>
      <c r="PE118" s="66"/>
      <c r="PF118" s="41">
        <v>36363.034155561501</v>
      </c>
      <c r="PG118" s="42">
        <v>759.50511475022802</v>
      </c>
      <c r="PH118" s="66"/>
      <c r="PI118" s="41">
        <v>37325.557705594503</v>
      </c>
      <c r="PJ118" s="42">
        <v>631.045090071191</v>
      </c>
      <c r="PK118" s="66"/>
      <c r="PL118" s="41">
        <v>37977.088840785902</v>
      </c>
      <c r="PM118" s="42">
        <v>653.62488636699402</v>
      </c>
      <c r="PN118" s="66"/>
      <c r="PO118" s="41">
        <v>38669.6852</v>
      </c>
      <c r="PP118" s="42">
        <v>678.43401042695905</v>
      </c>
      <c r="PR118" s="41">
        <v>809.08709701906298</v>
      </c>
      <c r="PS118" s="42">
        <v>2.8783757129099299</v>
      </c>
      <c r="PT118" s="66"/>
      <c r="PU118" s="41">
        <v>827.92319765059403</v>
      </c>
      <c r="PV118" s="42">
        <v>3.9660393312687998</v>
      </c>
      <c r="PW118" s="66"/>
      <c r="PX118" s="41">
        <v>867.43991449293299</v>
      </c>
      <c r="PY118" s="42">
        <v>4.3581328974783</v>
      </c>
      <c r="PZ118" s="66"/>
      <c r="QA118" s="41">
        <v>995.92960000000096</v>
      </c>
      <c r="QB118" s="42">
        <v>3.8362922418855301</v>
      </c>
      <c r="QD118" s="41">
        <v>969.23048841113803</v>
      </c>
      <c r="QE118" s="42">
        <v>5.3843570437538801</v>
      </c>
      <c r="QF118" s="66"/>
      <c r="QG118" s="41">
        <v>1009.11967584563</v>
      </c>
      <c r="QH118" s="42">
        <v>5.8543594489142396</v>
      </c>
      <c r="QI118" s="66"/>
      <c r="QJ118" s="41">
        <v>1056.09174328012</v>
      </c>
      <c r="QK118" s="42">
        <v>6.4255226653353903</v>
      </c>
      <c r="QL118" s="66"/>
      <c r="QM118" s="41">
        <v>1214.3055999999999</v>
      </c>
      <c r="QN118" s="42">
        <v>5.6835677078111102</v>
      </c>
      <c r="QP118" s="41">
        <v>1234.4282865330199</v>
      </c>
      <c r="QQ118" s="42">
        <v>7.6385230751784503</v>
      </c>
      <c r="QR118" s="66"/>
      <c r="QS118" s="41">
        <v>1282.1233225394101</v>
      </c>
      <c r="QT118" s="42">
        <v>8.2601551220209295</v>
      </c>
      <c r="QU118" s="66"/>
      <c r="QV118" s="41">
        <v>1363.6170417534499</v>
      </c>
      <c r="QW118" s="42">
        <v>7.1514962238661601</v>
      </c>
      <c r="QX118" s="66"/>
      <c r="QY118" s="41">
        <v>1490.6833776426199</v>
      </c>
      <c r="QZ118" s="42">
        <v>10.0362636118252</v>
      </c>
      <c r="RB118" s="41">
        <v>1501.3954521191099</v>
      </c>
      <c r="RC118" s="42">
        <v>10.7391264823209</v>
      </c>
      <c r="RD118" s="66"/>
      <c r="RE118" s="41">
        <v>1560.3378750362101</v>
      </c>
      <c r="RF118" s="42">
        <v>11.6397669453891</v>
      </c>
      <c r="RG118" s="66"/>
      <c r="RH118" s="41">
        <v>1629.5906979532999</v>
      </c>
      <c r="RI118" s="42">
        <v>12.734936696319</v>
      </c>
      <c r="RJ118" s="66"/>
      <c r="RK118" s="41">
        <v>1707.61969791607</v>
      </c>
      <c r="RL118" s="42">
        <v>13.950933734861801</v>
      </c>
      <c r="RN118" s="41">
        <v>1923.9094124144301</v>
      </c>
      <c r="RO118" s="42">
        <v>14.759057297070299</v>
      </c>
      <c r="RP118" s="66"/>
      <c r="RQ118" s="41">
        <v>1984.84542373049</v>
      </c>
      <c r="RR118" s="42">
        <v>15.948330877863601</v>
      </c>
      <c r="RS118" s="66"/>
      <c r="RT118" s="41">
        <v>2108.80382952116</v>
      </c>
      <c r="RU118" s="42">
        <v>13.8064500868677</v>
      </c>
      <c r="RV118" s="66"/>
      <c r="RW118" s="41">
        <v>2165.5075535481001</v>
      </c>
      <c r="RX118" s="42">
        <v>19.016555644641802</v>
      </c>
      <c r="RZ118" s="41">
        <v>2639.3479475961099</v>
      </c>
      <c r="SA118" s="42">
        <v>24.540836126589099</v>
      </c>
      <c r="SB118" s="66"/>
      <c r="SC118" s="41">
        <v>2769.7979785480302</v>
      </c>
      <c r="SD118" s="42">
        <v>20.999495162444902</v>
      </c>
      <c r="SE118" s="66"/>
      <c r="SF118" s="41">
        <v>2835.9924784360401</v>
      </c>
      <c r="SG118" s="42">
        <v>28.875806761183402</v>
      </c>
      <c r="SH118" s="66"/>
      <c r="SI118" s="41">
        <v>2964.87</v>
      </c>
      <c r="SJ118" s="42">
        <v>31.542076207439099</v>
      </c>
      <c r="SL118" s="41">
        <v>3432.3821425831302</v>
      </c>
      <c r="SM118" s="42">
        <v>36.638779111999597</v>
      </c>
      <c r="SN118" s="66"/>
      <c r="SO118" s="41">
        <v>3514.7728585046598</v>
      </c>
      <c r="SP118" s="42">
        <v>38.7683396750108</v>
      </c>
      <c r="SQ118" s="66"/>
      <c r="SR118" s="41">
        <v>3622.4279744261999</v>
      </c>
      <c r="SS118" s="42">
        <v>41.793868694167003</v>
      </c>
      <c r="ST118" s="66"/>
      <c r="SU118" s="41">
        <v>3738.47609034775</v>
      </c>
      <c r="SV118" s="42">
        <v>45.008290721503698</v>
      </c>
      <c r="SW118" s="66"/>
      <c r="SX118" s="41">
        <v>3896.5563221908101</v>
      </c>
      <c r="SY118" s="42">
        <v>48.766232980382497</v>
      </c>
      <c r="SZ118" s="66"/>
      <c r="TA118" s="41">
        <v>4085.145</v>
      </c>
      <c r="TB118" s="42">
        <v>51.4027447146509</v>
      </c>
      <c r="TD118" s="41">
        <v>4440.07292037138</v>
      </c>
      <c r="TE118" s="42">
        <v>52.456037950643797</v>
      </c>
      <c r="TF118" s="66"/>
      <c r="TG118" s="41">
        <v>4537.8080136121298</v>
      </c>
      <c r="TH118" s="42">
        <v>55.239750362852597</v>
      </c>
      <c r="TI118" s="66"/>
      <c r="TJ118" s="41">
        <v>4664.9051568528803</v>
      </c>
      <c r="TK118" s="42">
        <v>59.179442194003101</v>
      </c>
      <c r="TL118" s="66"/>
      <c r="TM118" s="41">
        <v>4801.7198250936199</v>
      </c>
      <c r="TN118" s="42">
        <v>63.377401175690501</v>
      </c>
      <c r="TO118" s="66"/>
      <c r="TP118" s="41">
        <v>4989.1435615751197</v>
      </c>
      <c r="TQ118" s="42">
        <v>68.299569063583505</v>
      </c>
      <c r="TR118" s="66"/>
      <c r="TS118" s="41">
        <v>5182.2794999999896</v>
      </c>
      <c r="TT118" s="42">
        <v>71.760862758812394</v>
      </c>
      <c r="TV118" s="41">
        <v>5570.6628027680799</v>
      </c>
      <c r="TW118" s="42">
        <v>72.189540159786702</v>
      </c>
      <c r="TX118" s="66"/>
      <c r="TY118" s="41">
        <v>5684.3077600056804</v>
      </c>
      <c r="TZ118" s="42">
        <v>75.711895744454495</v>
      </c>
      <c r="UA118" s="66"/>
      <c r="UB118" s="41">
        <v>5831.4124172432703</v>
      </c>
      <c r="UC118" s="42">
        <v>80.686832029547105</v>
      </c>
      <c r="UD118" s="66"/>
      <c r="UE118" s="41">
        <v>5989.5591244808802</v>
      </c>
      <c r="UF118" s="42">
        <v>85.995385685324393</v>
      </c>
      <c r="UG118" s="66"/>
      <c r="UH118" s="41">
        <v>6173.1984317184797</v>
      </c>
      <c r="UI118" s="42">
        <v>92.215531530826397</v>
      </c>
      <c r="UJ118" s="66"/>
      <c r="UK118" s="41">
        <v>6429.3080348010399</v>
      </c>
      <c r="UL118" s="42">
        <v>96.653351313660096</v>
      </c>
      <c r="UN118" s="41">
        <v>6766.6110570902001</v>
      </c>
      <c r="UO118" s="42">
        <v>97.250429837942605</v>
      </c>
      <c r="UP118" s="66"/>
      <c r="UQ118" s="41">
        <v>6865.5223170902</v>
      </c>
      <c r="UR118" s="42">
        <v>101.959914376486</v>
      </c>
      <c r="US118" s="66"/>
      <c r="UT118" s="41">
        <v>7042.2929500023001</v>
      </c>
      <c r="UU118" s="42">
        <v>108.642809254939</v>
      </c>
      <c r="UV118" s="66"/>
      <c r="UW118" s="41">
        <v>7232.3140429143896</v>
      </c>
      <c r="UX118" s="42">
        <v>115.781966394403</v>
      </c>
      <c r="UY118" s="66"/>
      <c r="UZ118" s="41">
        <v>7494.2819887385804</v>
      </c>
      <c r="VA118" s="42">
        <v>124.187640903496</v>
      </c>
      <c r="VB118" s="66"/>
      <c r="VC118" s="41">
        <v>7760.7471488846004</v>
      </c>
      <c r="VD118" s="42">
        <v>130.15270018752901</v>
      </c>
      <c r="VF118" s="41">
        <v>1930.1310608348499</v>
      </c>
      <c r="VG118" s="42">
        <v>7.0955740096342197</v>
      </c>
      <c r="VH118" s="66"/>
      <c r="VI118" s="41">
        <v>2000.19311767719</v>
      </c>
      <c r="VJ118" s="42">
        <v>7.6458739517538596</v>
      </c>
      <c r="VK118" s="66"/>
      <c r="VL118" s="41">
        <v>2117.8556029411402</v>
      </c>
      <c r="VM118" s="42">
        <v>6.6179947254586304</v>
      </c>
      <c r="VN118" s="66"/>
      <c r="VO118" s="41">
        <v>2344.5029719685499</v>
      </c>
      <c r="VP118" s="42">
        <v>7.2911614337535902</v>
      </c>
      <c r="VR118" s="41">
        <v>2337.2262059432801</v>
      </c>
      <c r="VS118" s="42">
        <v>10.490266601134</v>
      </c>
      <c r="VT118" s="66"/>
      <c r="VU118" s="41">
        <v>2419.7449033777698</v>
      </c>
      <c r="VV118" s="42">
        <v>11.2925376901685</v>
      </c>
      <c r="VW118" s="66"/>
      <c r="VX118" s="41">
        <v>2518.8328808122701</v>
      </c>
      <c r="VY118" s="42">
        <v>12.2693578588023</v>
      </c>
      <c r="VZ118" s="66"/>
      <c r="WA118" s="41">
        <v>2838.6079021857499</v>
      </c>
      <c r="WB118" s="42">
        <v>10.810056667642099</v>
      </c>
      <c r="WD118" s="41">
        <v>2933.17831126075</v>
      </c>
      <c r="WE118" s="42">
        <v>14.911121760571399</v>
      </c>
      <c r="WF118" s="66"/>
      <c r="WG118" s="41">
        <v>3029.59278726713</v>
      </c>
      <c r="WH118" s="42">
        <v>15.97143186826</v>
      </c>
      <c r="WI118" s="66"/>
      <c r="WJ118" s="41">
        <v>3145.1483832735198</v>
      </c>
      <c r="WK118" s="42">
        <v>17.261089567760799</v>
      </c>
      <c r="WL118" s="66"/>
      <c r="WM118" s="41">
        <v>3460.78780900634</v>
      </c>
      <c r="WN118" s="42">
        <v>19.0826321028417</v>
      </c>
      <c r="WP118" s="41">
        <v>3580.5129646682399</v>
      </c>
      <c r="WQ118" s="42">
        <v>20.950394232961099</v>
      </c>
      <c r="WR118" s="66"/>
      <c r="WS118" s="41">
        <v>3700.3546875853399</v>
      </c>
      <c r="WT118" s="42">
        <v>22.489701644914</v>
      </c>
      <c r="WU118" s="66"/>
      <c r="WV118" s="41">
        <v>3844.0588105024299</v>
      </c>
      <c r="WW118" s="42">
        <v>24.3646671964962</v>
      </c>
      <c r="WX118" s="66"/>
      <c r="WY118" s="41">
        <v>4007.2971979160602</v>
      </c>
      <c r="WZ118" s="42">
        <v>26.443616837599599</v>
      </c>
      <c r="XB118" s="41">
        <v>4539.1859924764904</v>
      </c>
      <c r="XC118" s="42">
        <v>28.824257811396802</v>
      </c>
      <c r="XD118" s="66"/>
      <c r="XE118" s="41">
        <v>4673.2011637925498</v>
      </c>
      <c r="XF118" s="42">
        <v>30.859807916138401</v>
      </c>
      <c r="XG118" s="66"/>
      <c r="XH118" s="41">
        <v>4847.5455264246702</v>
      </c>
      <c r="XI118" s="42">
        <v>33.345255628337299</v>
      </c>
      <c r="XJ118" s="66"/>
      <c r="XK118" s="41">
        <v>5045.4545890567997</v>
      </c>
      <c r="XL118" s="42">
        <v>36.109456694302899</v>
      </c>
      <c r="XN118" s="41">
        <v>6205.1745314308901</v>
      </c>
      <c r="XO118" s="42">
        <v>47.9458123796976</v>
      </c>
      <c r="XP118" s="66"/>
      <c r="XQ118" s="41">
        <v>6384.6671617108796</v>
      </c>
      <c r="XR118" s="42">
        <v>51.287287389215599</v>
      </c>
      <c r="XS118" s="66"/>
      <c r="XT118" s="41">
        <v>6618.3800222708296</v>
      </c>
      <c r="XU118" s="42">
        <v>55.371496922482002</v>
      </c>
      <c r="XV118" s="66"/>
      <c r="XW118" s="41">
        <v>6883.5905617580702</v>
      </c>
      <c r="XX118" s="42">
        <v>59.935504134958997</v>
      </c>
      <c r="XZ118" s="41">
        <v>8037.3047326939604</v>
      </c>
      <c r="YA118" s="42">
        <v>71.882405839984102</v>
      </c>
      <c r="YB118" s="66"/>
      <c r="YC118" s="41">
        <v>8210.2905686155009</v>
      </c>
      <c r="YD118" s="42">
        <v>75.521269657103403</v>
      </c>
      <c r="YE118" s="66"/>
      <c r="YF118" s="41">
        <v>8443.9115245370194</v>
      </c>
      <c r="YG118" s="42">
        <v>80.715517022741594</v>
      </c>
      <c r="YH118" s="66"/>
      <c r="YI118" s="41">
        <v>8696.2927604585693</v>
      </c>
      <c r="YJ118" s="42">
        <v>86.228631755235298</v>
      </c>
      <c r="YK118" s="66"/>
      <c r="YL118" s="41">
        <v>9016.4549123016404</v>
      </c>
      <c r="YM118" s="42">
        <v>92.662586305930702</v>
      </c>
      <c r="YN118" s="66"/>
      <c r="YO118" s="41">
        <v>9377.0660000000007</v>
      </c>
      <c r="YP118" s="42">
        <v>99.852048509899802</v>
      </c>
      <c r="YR118" s="41">
        <v>10222.2886592616</v>
      </c>
      <c r="YS118" s="42">
        <v>103.119708155034</v>
      </c>
      <c r="YT118" s="66"/>
      <c r="YU118" s="41">
        <v>10421.9432625023</v>
      </c>
      <c r="YV118" s="42">
        <v>107.878630489795</v>
      </c>
      <c r="YW118" s="66"/>
      <c r="YX118" s="41">
        <v>10690.7519757431</v>
      </c>
      <c r="YY118" s="42">
        <v>114.64227404628799</v>
      </c>
      <c r="YZ118" s="66"/>
      <c r="ZA118" s="41">
        <v>10980.941403983799</v>
      </c>
      <c r="ZB118" s="42">
        <v>121.84360130889399</v>
      </c>
      <c r="ZC118" s="66"/>
      <c r="ZD118" s="41">
        <v>11523.805426020899</v>
      </c>
      <c r="ZE118" s="42">
        <v>103.88931621215301</v>
      </c>
      <c r="ZF118" s="66"/>
      <c r="ZG118" s="41">
        <v>11737.3719056598</v>
      </c>
      <c r="ZH118" s="42">
        <v>139.693752247476</v>
      </c>
      <c r="ZJ118" s="41">
        <v>12659.102652940999</v>
      </c>
      <c r="ZK118" s="42">
        <v>142.14572363339499</v>
      </c>
      <c r="ZL118" s="66"/>
      <c r="ZM118" s="41">
        <v>12885.991510178599</v>
      </c>
      <c r="ZN118" s="42">
        <v>148.16884765404399</v>
      </c>
      <c r="ZO118" s="66"/>
      <c r="ZP118" s="41">
        <v>13190.553467416201</v>
      </c>
      <c r="ZQ118" s="42">
        <v>156.70985739406001</v>
      </c>
      <c r="ZR118" s="66"/>
      <c r="ZS118" s="41">
        <v>13519.116574653801</v>
      </c>
      <c r="ZT118" s="42">
        <v>165.81690789110101</v>
      </c>
      <c r="ZU118" s="66"/>
      <c r="ZV118" s="41">
        <v>13905.3582818914</v>
      </c>
      <c r="ZW118" s="42">
        <v>176.483513435509</v>
      </c>
      <c r="ZX118" s="66"/>
      <c r="ZY118" s="41">
        <v>14376.494034801</v>
      </c>
      <c r="ZZ118" s="42">
        <v>188.483877282386</v>
      </c>
      <c r="AAB118" s="41">
        <v>15328.6089610491</v>
      </c>
      <c r="AAC118" s="42">
        <v>191.47788200250901</v>
      </c>
      <c r="AAD118" s="66"/>
      <c r="AAE118" s="41">
        <v>15563.4129010491</v>
      </c>
      <c r="AAF118" s="42">
        <v>199.55568212279499</v>
      </c>
      <c r="AAG118" s="66"/>
      <c r="AAH118" s="41">
        <v>15929.1322939612</v>
      </c>
      <c r="AAI118" s="42">
        <v>211.02993311622399</v>
      </c>
      <c r="AAJ118" s="66"/>
      <c r="AAK118" s="41">
        <v>16556.981296851402</v>
      </c>
      <c r="AAL118" s="42">
        <v>177.97443492474801</v>
      </c>
      <c r="AAM118" s="66"/>
      <c r="AAN118" s="41">
        <v>16828.743892697501</v>
      </c>
      <c r="AAO118" s="42">
        <v>237.67983409223999</v>
      </c>
      <c r="AAP118" s="66"/>
      <c r="AAQ118" s="41">
        <v>17353.2436488846</v>
      </c>
      <c r="AAR118" s="42">
        <v>253.82980459184901</v>
      </c>
      <c r="AAT118" s="91">
        <v>3750.1484693367802</v>
      </c>
      <c r="AAU118" s="92">
        <v>22.124582166344702</v>
      </c>
      <c r="AAV118" s="80"/>
      <c r="AAW118" s="91">
        <v>3900.01246619318</v>
      </c>
      <c r="AAX118" s="92">
        <v>18.2129796499528</v>
      </c>
      <c r="AAY118" s="80"/>
      <c r="AAZ118" s="91">
        <v>4021.5772775618302</v>
      </c>
      <c r="ABA118" s="92">
        <v>19.490221866998102</v>
      </c>
      <c r="ABB118" s="80"/>
      <c r="ABC118" s="91">
        <v>4385.3861428414602</v>
      </c>
      <c r="ABD118" s="92">
        <v>21.825364099001</v>
      </c>
      <c r="ABF118" s="110">
        <v>4526.8634052613797</v>
      </c>
      <c r="ABG118" s="111">
        <v>32.155410951463203</v>
      </c>
      <c r="ABH118" s="99"/>
      <c r="ABI118" s="110">
        <v>4704.0499196538703</v>
      </c>
      <c r="ABJ118" s="111">
        <v>26.489299356111101</v>
      </c>
      <c r="ABK118" s="99"/>
      <c r="ABL118" s="110">
        <v>4780.88814588691</v>
      </c>
      <c r="ABM118" s="111">
        <v>36.129406583142597</v>
      </c>
      <c r="ABN118" s="99"/>
      <c r="ABO118" s="110">
        <v>5371.2144373671599</v>
      </c>
      <c r="ABP118" s="111">
        <v>22.818272406826999</v>
      </c>
      <c r="ABR118" s="129">
        <v>5644.6784462923897</v>
      </c>
      <c r="ABS118" s="130">
        <v>45.9031453802641</v>
      </c>
      <c r="ABT118" s="118"/>
      <c r="ABU118" s="129">
        <v>5854.1595781037004</v>
      </c>
      <c r="ABV118" s="130">
        <v>37.746655599012698</v>
      </c>
      <c r="ABW118" s="118"/>
      <c r="ABX118" s="129">
        <v>6019.4193694698297</v>
      </c>
      <c r="ABY118" s="130">
        <v>40.122986091727903</v>
      </c>
      <c r="ABZ118" s="118"/>
      <c r="ACA118" s="129">
        <v>6630.6160200000004</v>
      </c>
      <c r="ACB118" s="130">
        <v>32.434523101513598</v>
      </c>
      <c r="ACD118" s="148">
        <v>6901.4274328696702</v>
      </c>
      <c r="ACE118" s="149">
        <v>64.061677961765795</v>
      </c>
      <c r="ACF118" s="137"/>
      <c r="ACG118" s="148">
        <v>7067.6616121409197</v>
      </c>
      <c r="ACH118" s="149">
        <v>67.436788893542101</v>
      </c>
      <c r="ACI118" s="137"/>
      <c r="ACJ118" s="148">
        <v>7268.2222714121499</v>
      </c>
      <c r="ACK118" s="149">
        <v>71.529145077603999</v>
      </c>
      <c r="ACL118" s="137"/>
      <c r="ACM118" s="148">
        <v>7601.2977501642699</v>
      </c>
      <c r="ACN118" s="149">
        <v>59.917023837383603</v>
      </c>
      <c r="ACP118" s="167">
        <v>8709.7057184545793</v>
      </c>
      <c r="ACQ118" s="168">
        <v>89.222521423376705</v>
      </c>
      <c r="ACR118" s="156"/>
      <c r="ACS118" s="167">
        <v>8899.8815822048091</v>
      </c>
      <c r="ACT118" s="168">
        <v>93.623637591976106</v>
      </c>
      <c r="ACU118" s="156"/>
      <c r="ACV118" s="167">
        <v>9265.1599631548706</v>
      </c>
      <c r="ACW118" s="168">
        <v>77.808564635259202</v>
      </c>
      <c r="ACX118" s="156"/>
      <c r="ACY118" s="167">
        <v>9548.4162664817104</v>
      </c>
      <c r="ACZ118" s="168">
        <v>82.886526526027396</v>
      </c>
      <c r="ADB118" s="186">
        <v>11887.569966654801</v>
      </c>
      <c r="ADC118" s="187">
        <v>147.68122879767401</v>
      </c>
      <c r="ADD118" s="175"/>
      <c r="ADE118" s="186">
        <v>12141.9032334208</v>
      </c>
      <c r="ADF118" s="187">
        <v>154.80837249930701</v>
      </c>
      <c r="ADG118" s="175"/>
      <c r="ADH118" s="186">
        <v>12466.397238952701</v>
      </c>
      <c r="ADI118" s="187">
        <v>163.651848305393</v>
      </c>
      <c r="ADJ118" s="175"/>
      <c r="ADK118" s="186">
        <v>13011.9972</v>
      </c>
      <c r="ADL118" s="187">
        <v>136.82731415186601</v>
      </c>
      <c r="ADN118" s="205">
        <v>15408.6970014912</v>
      </c>
      <c r="ADO118" s="206">
        <v>222.90217349135901</v>
      </c>
      <c r="ADP118" s="194"/>
      <c r="ADQ118" s="205">
        <v>15850.870958433699</v>
      </c>
      <c r="ADR118" s="206">
        <v>180.94947587962599</v>
      </c>
      <c r="ADS118" s="194"/>
      <c r="ADT118" s="205">
        <v>15981.255509742099</v>
      </c>
      <c r="ADU118" s="206">
        <v>241.62453341773801</v>
      </c>
      <c r="ADV118" s="194"/>
      <c r="ADW118" s="205">
        <v>16338.289115867599</v>
      </c>
      <c r="ADX118" s="206">
        <v>253.33977064379499</v>
      </c>
      <c r="ADY118" s="194"/>
      <c r="ADZ118" s="205">
        <v>17011.872190772399</v>
      </c>
      <c r="AEA118" s="206">
        <v>210.88948753587101</v>
      </c>
      <c r="AEB118" s="194"/>
      <c r="AEC118" s="205">
        <v>17525.79968</v>
      </c>
      <c r="AED118" s="206">
        <v>223.83978673407199</v>
      </c>
      <c r="AEF118" s="224">
        <v>19443.8433493099</v>
      </c>
      <c r="AEG118" s="225">
        <v>323.34288772847498</v>
      </c>
      <c r="AEH118" s="213"/>
      <c r="AEI118" s="224">
        <v>19721.1846521386</v>
      </c>
      <c r="AEJ118" s="225">
        <v>333.64287972155898</v>
      </c>
      <c r="AEK118" s="213"/>
      <c r="AEL118" s="224">
        <v>20098.450812967301</v>
      </c>
      <c r="AEM118" s="225">
        <v>347.77717139776001</v>
      </c>
      <c r="AEN118" s="213"/>
      <c r="AEO118" s="224">
        <v>20774.1237848044</v>
      </c>
      <c r="AEP118" s="225">
        <v>286.68489328962102</v>
      </c>
      <c r="AEQ118" s="213"/>
      <c r="AER118" s="224">
        <v>21295.415762226701</v>
      </c>
      <c r="AES118" s="225">
        <v>301.72106249089097</v>
      </c>
      <c r="AET118" s="213"/>
      <c r="AEU118" s="224">
        <v>21855.319326937799</v>
      </c>
      <c r="AEV118" s="225">
        <v>318.30375925803298</v>
      </c>
      <c r="AEX118" s="243">
        <v>24220.880660373299</v>
      </c>
      <c r="AEY118" s="244">
        <v>354.82043950483097</v>
      </c>
      <c r="AEZ118" s="232"/>
      <c r="AFA118" s="243">
        <v>24242.844816203498</v>
      </c>
      <c r="AFB118" s="244">
        <v>462.77336100167702</v>
      </c>
      <c r="AFC118" s="232"/>
      <c r="AFD118" s="243">
        <v>24977.9836182695</v>
      </c>
      <c r="AFE118" s="244">
        <v>380.14684977618498</v>
      </c>
      <c r="AFF118" s="232"/>
      <c r="AFG118" s="243">
        <v>25448.843273217699</v>
      </c>
      <c r="AFH118" s="244">
        <v>395.903905510306</v>
      </c>
      <c r="AFI118" s="232"/>
      <c r="AFJ118" s="243">
        <v>25667.5497718306</v>
      </c>
      <c r="AFK118" s="244">
        <v>522.88883585586905</v>
      </c>
      <c r="AFL118" s="232"/>
      <c r="AFM118" s="243">
        <v>26666.396799999999</v>
      </c>
      <c r="AFN118" s="244">
        <v>435.91635650789198</v>
      </c>
      <c r="AFP118" s="263">
        <v>29289.920667280101</v>
      </c>
      <c r="AFQ118" s="264">
        <v>477.05681838387</v>
      </c>
      <c r="AFR118" s="251"/>
      <c r="AFS118" s="263">
        <v>29278.345767995899</v>
      </c>
      <c r="AFT118" s="264">
        <v>621.69470271355397</v>
      </c>
      <c r="AFU118" s="251"/>
      <c r="AFV118" s="263">
        <v>30162.715278075699</v>
      </c>
      <c r="AFW118" s="264">
        <v>510.38962931856798</v>
      </c>
      <c r="AFX118" s="251"/>
      <c r="AFY118" s="263">
        <v>30727.9821064713</v>
      </c>
      <c r="AFZ118" s="264">
        <v>531.47527778578694</v>
      </c>
      <c r="AGA118" s="251"/>
      <c r="AGB118" s="263">
        <v>31027.978037061799</v>
      </c>
      <c r="AGC118" s="264">
        <v>702.91521833213505</v>
      </c>
      <c r="AGD118" s="251"/>
      <c r="AGE118" s="263">
        <v>32189.752400000001</v>
      </c>
      <c r="AGF118" s="264">
        <v>585.01189577103696</v>
      </c>
      <c r="AGH118" s="41"/>
      <c r="AGI118" s="42"/>
      <c r="AGK118" s="41"/>
      <c r="AGL118" s="42"/>
      <c r="AGN118" s="41"/>
      <c r="AGO118" s="42"/>
      <c r="AGQ118" s="41"/>
      <c r="AGR118" s="42"/>
      <c r="AGT118" s="41"/>
      <c r="AGU118" s="42"/>
      <c r="AGW118" s="41"/>
      <c r="AGX118" s="42"/>
      <c r="AGZ118" s="41"/>
      <c r="AHA118" s="42"/>
      <c r="AHC118" s="41"/>
      <c r="AHD118" s="42"/>
      <c r="AHF118" s="41"/>
      <c r="AHG118" s="42"/>
      <c r="AHI118" s="41"/>
      <c r="AHJ118" s="42"/>
      <c r="AHL118" s="41"/>
      <c r="AHM118" s="42"/>
      <c r="AHO118" s="41"/>
      <c r="AHP118" s="42"/>
      <c r="AHR118" s="41"/>
      <c r="AHS118" s="42"/>
      <c r="AHU118" s="41"/>
      <c r="AHV118" s="42"/>
      <c r="AHX118" s="41"/>
      <c r="AHY118" s="42"/>
      <c r="AIA118" s="41"/>
      <c r="AIB118" s="42"/>
      <c r="AID118" s="41"/>
      <c r="AIE118" s="42"/>
      <c r="AIG118" s="41"/>
      <c r="AIH118" s="42"/>
      <c r="AIJ118" s="41"/>
      <c r="AIK118" s="42"/>
      <c r="AIM118" s="41"/>
      <c r="AIN118" s="42"/>
      <c r="AIP118" s="41"/>
      <c r="AIQ118" s="42"/>
      <c r="AIS118" s="41"/>
      <c r="AIT118" s="42"/>
      <c r="AIV118" s="41"/>
      <c r="AIW118" s="42"/>
      <c r="AIY118" s="41"/>
      <c r="AIZ118" s="42"/>
      <c r="AJB118" s="41"/>
      <c r="AJC118" s="42"/>
      <c r="AJE118" s="41"/>
      <c r="AJF118" s="42"/>
      <c r="AJH118" s="41"/>
      <c r="AJI118" s="42"/>
      <c r="AJK118" s="41"/>
      <c r="AJL118" s="42"/>
      <c r="AJN118" s="41"/>
      <c r="AJO118" s="42"/>
      <c r="AJQ118" s="41"/>
      <c r="AJR118" s="42"/>
      <c r="AJT118" s="41"/>
      <c r="AJU118" s="42"/>
      <c r="AJW118" s="41"/>
      <c r="AJX118" s="42"/>
      <c r="AJZ118" s="41"/>
      <c r="AKA118" s="42"/>
      <c r="AKC118" s="41"/>
      <c r="AKD118" s="42"/>
      <c r="AKF118" s="41"/>
      <c r="AKG118" s="42"/>
      <c r="AKI118" s="41"/>
      <c r="AKJ118" s="42"/>
      <c r="AKL118" s="41"/>
      <c r="AKM118" s="42"/>
      <c r="AKN118" s="66"/>
      <c r="AKO118" s="41"/>
      <c r="AKP118" s="42"/>
      <c r="AKQ118" s="66"/>
      <c r="AKR118" s="41"/>
      <c r="AKS118" s="42"/>
      <c r="AKU118" s="41"/>
      <c r="AKV118" s="42"/>
      <c r="AKW118" s="66"/>
      <c r="AKX118" s="41"/>
      <c r="AKY118" s="42"/>
      <c r="AKZ118" s="66"/>
      <c r="ALA118" s="41"/>
      <c r="ALB118" s="42"/>
      <c r="ALD118" s="41"/>
      <c r="ALE118" s="42"/>
      <c r="ALF118" s="66"/>
      <c r="ALG118" s="41"/>
      <c r="ALH118" s="42"/>
      <c r="ALI118" s="66"/>
      <c r="ALJ118" s="41"/>
      <c r="ALK118" s="42"/>
      <c r="ALM118" s="41"/>
      <c r="ALN118" s="42"/>
      <c r="ALO118" s="66"/>
      <c r="ALP118" s="41"/>
      <c r="ALQ118" s="42"/>
      <c r="ALR118" s="66"/>
      <c r="ALS118" s="41"/>
      <c r="ALT118" s="42"/>
      <c r="ALV118" s="41"/>
      <c r="ALW118" s="42"/>
      <c r="ALX118" s="66"/>
      <c r="ALY118" s="41"/>
      <c r="ALZ118" s="42"/>
      <c r="AMA118" s="66"/>
      <c r="AMB118" s="41"/>
      <c r="AMC118" s="42"/>
      <c r="AME118" s="41"/>
      <c r="AMF118" s="42"/>
      <c r="AMG118" s="66"/>
      <c r="AMH118" s="41"/>
      <c r="AMI118" s="42"/>
      <c r="AMJ118" s="66"/>
      <c r="AMK118" s="41"/>
      <c r="AML118" s="42"/>
      <c r="AMN118" s="41"/>
      <c r="AMO118" s="42"/>
      <c r="AMP118" s="66"/>
      <c r="AMQ118" s="41"/>
      <c r="AMR118" s="42"/>
      <c r="AMS118" s="66"/>
      <c r="AMT118" s="41"/>
      <c r="AMU118" s="42"/>
      <c r="AMW118" s="41"/>
      <c r="AMX118" s="42"/>
      <c r="AMY118" s="66"/>
      <c r="AMZ118" s="41"/>
      <c r="ANA118" s="42"/>
      <c r="ANB118" s="66"/>
      <c r="ANC118" s="41"/>
      <c r="AND118" s="42"/>
      <c r="ANF118" s="41"/>
      <c r="ANG118" s="42"/>
      <c r="ANH118" s="66"/>
      <c r="ANI118" s="41"/>
      <c r="ANJ118" s="42"/>
      <c r="ANK118" s="66"/>
      <c r="ANL118" s="41"/>
      <c r="ANM118" s="42"/>
      <c r="ANO118" s="41"/>
      <c r="ANP118" s="42"/>
      <c r="ANQ118" s="66"/>
      <c r="ANR118" s="41"/>
      <c r="ANS118" s="42"/>
      <c r="ANT118" s="66"/>
      <c r="ANU118" s="41"/>
      <c r="ANV118" s="42"/>
      <c r="ANX118" s="41"/>
      <c r="ANY118" s="42"/>
      <c r="ANZ118" s="66"/>
      <c r="AOA118" s="41"/>
      <c r="AOB118" s="42"/>
      <c r="AOC118" s="66"/>
      <c r="AOD118" s="41"/>
      <c r="AOE118" s="42"/>
      <c r="AOG118" s="41"/>
      <c r="AOH118" s="42"/>
      <c r="AOI118" s="66"/>
      <c r="AOJ118" s="41"/>
      <c r="AOK118" s="42"/>
      <c r="AOL118" s="66"/>
      <c r="AOM118" s="41"/>
      <c r="AON118" s="42"/>
      <c r="AOP118" s="41"/>
      <c r="AOQ118" s="42"/>
      <c r="AOS118" s="41"/>
      <c r="AOT118" s="42"/>
      <c r="AOV118" s="41"/>
      <c r="AOW118" s="42"/>
      <c r="AOY118" s="41"/>
      <c r="AOZ118" s="42"/>
      <c r="APB118" s="41"/>
      <c r="APC118" s="42"/>
      <c r="APE118" s="41"/>
      <c r="APF118" s="42"/>
      <c r="APH118" s="41"/>
      <c r="API118" s="42"/>
      <c r="APK118" s="41"/>
      <c r="APL118" s="42"/>
      <c r="APN118" s="41"/>
      <c r="APO118" s="42"/>
      <c r="APQ118" s="41"/>
      <c r="APR118" s="42"/>
      <c r="APT118" s="41"/>
      <c r="APU118" s="42"/>
      <c r="APW118" s="41"/>
      <c r="APX118" s="42"/>
      <c r="APZ118" s="41"/>
      <c r="AQA118" s="42"/>
      <c r="AQC118" s="41"/>
      <c r="AQD118" s="42"/>
      <c r="AQF118" s="41"/>
      <c r="AQG118" s="42"/>
      <c r="AQI118" s="41"/>
      <c r="AQJ118" s="42"/>
      <c r="AQL118" s="41"/>
      <c r="AQM118" s="42"/>
      <c r="AQO118" s="41"/>
      <c r="AQP118" s="42"/>
      <c r="AQR118" s="41"/>
      <c r="AQS118" s="42"/>
      <c r="AQU118" s="41"/>
      <c r="AQV118" s="42"/>
      <c r="AQX118" s="41"/>
      <c r="AQY118" s="42"/>
      <c r="ARA118" s="41"/>
      <c r="ARB118" s="42"/>
      <c r="ARD118" s="41"/>
      <c r="ARE118" s="42"/>
      <c r="ARG118" s="41"/>
      <c r="ARH118" s="42"/>
      <c r="ARJ118" s="41"/>
      <c r="ARK118" s="42"/>
      <c r="ARM118" s="41"/>
      <c r="ARN118" s="42"/>
      <c r="ARP118" s="41"/>
      <c r="ARQ118" s="42"/>
      <c r="ARS118" s="41"/>
      <c r="ART118" s="42"/>
      <c r="ARV118" s="41"/>
      <c r="ARW118" s="42"/>
      <c r="ARY118" s="41"/>
      <c r="ARZ118" s="42"/>
      <c r="ASB118" s="41"/>
      <c r="ASC118" s="42"/>
      <c r="ASE118" s="41"/>
      <c r="ASF118" s="42"/>
      <c r="ASH118" s="41"/>
      <c r="ASI118" s="42"/>
      <c r="ASK118" s="41"/>
      <c r="ASL118" s="42"/>
      <c r="ASN118" s="41"/>
      <c r="ASO118" s="42"/>
      <c r="ASQ118" s="41"/>
      <c r="ASR118" s="42"/>
      <c r="AST118" s="41"/>
      <c r="ASU118" s="42"/>
      <c r="ASW118" s="41"/>
      <c r="ASX118" s="42"/>
      <c r="ASZ118" s="41"/>
      <c r="ATA118" s="42"/>
      <c r="ATC118" s="41"/>
      <c r="ATD118" s="42"/>
      <c r="ATF118" s="41"/>
      <c r="ATG118" s="42"/>
      <c r="ATI118" s="41"/>
      <c r="ATJ118" s="42"/>
      <c r="ATL118" s="41"/>
      <c r="ATM118" s="42"/>
      <c r="ATO118" s="41"/>
      <c r="ATP118" s="42"/>
      <c r="ATR118" s="41"/>
      <c r="ATS118" s="42"/>
      <c r="ATU118" s="41"/>
      <c r="ATV118" s="42"/>
      <c r="ATX118" s="41"/>
      <c r="ATY118" s="42"/>
      <c r="AUA118" s="41"/>
      <c r="AUB118" s="42"/>
      <c r="AUD118" s="41"/>
      <c r="AUE118" s="42"/>
      <c r="AUG118" s="41"/>
      <c r="AUH118" s="42"/>
      <c r="AUJ118" s="41"/>
      <c r="AUK118" s="42"/>
      <c r="AUM118" s="41"/>
      <c r="AUN118" s="42"/>
      <c r="AUP118" s="41"/>
      <c r="AUQ118" s="42"/>
      <c r="AUS118" s="41"/>
      <c r="AUT118" s="42"/>
      <c r="AUV118" s="41"/>
      <c r="AUW118" s="42"/>
      <c r="AUY118" s="41"/>
      <c r="AUZ118" s="42"/>
      <c r="AVB118" s="41"/>
      <c r="AVC118" s="42"/>
      <c r="AVE118" s="41"/>
      <c r="AVF118" s="42"/>
      <c r="AVH118" s="41"/>
      <c r="AVI118" s="42"/>
      <c r="AVK118" s="41"/>
      <c r="AVL118" s="42"/>
      <c r="AVN118" s="41"/>
      <c r="AVO118" s="42"/>
      <c r="AVQ118" s="41"/>
      <c r="AVR118" s="42"/>
      <c r="AVT118" s="41"/>
      <c r="AVU118" s="42"/>
      <c r="AVW118" s="41"/>
      <c r="AVX118" s="42"/>
      <c r="AVZ118" s="41"/>
      <c r="AWA118" s="42"/>
      <c r="AWC118" s="41"/>
      <c r="AWD118" s="42"/>
      <c r="AWF118" s="41"/>
      <c r="AWG118" s="42"/>
      <c r="AWH118" s="66"/>
      <c r="AWI118" s="41"/>
      <c r="AWJ118" s="42"/>
      <c r="AWK118" s="66"/>
      <c r="AWL118" s="41"/>
      <c r="AWM118" s="42"/>
      <c r="AWO118" s="41"/>
      <c r="AWP118" s="42"/>
      <c r="AWQ118" s="66"/>
      <c r="AWR118" s="41"/>
      <c r="AWS118" s="42"/>
      <c r="AWT118" s="66"/>
      <c r="AWU118" s="41"/>
      <c r="AWV118" s="42"/>
      <c r="AWX118" s="41"/>
      <c r="AWY118" s="42"/>
      <c r="AWZ118" s="66"/>
      <c r="AXA118" s="41"/>
      <c r="AXB118" s="42"/>
      <c r="AXC118" s="66"/>
      <c r="AXD118" s="41"/>
      <c r="AXE118" s="42"/>
      <c r="AXG118" s="41"/>
      <c r="AXH118" s="42"/>
      <c r="AXI118" s="66"/>
      <c r="AXJ118" s="41"/>
      <c r="AXK118" s="42"/>
      <c r="AXL118" s="66"/>
      <c r="AXM118" s="41"/>
      <c r="AXN118" s="42"/>
      <c r="AXP118" s="41"/>
      <c r="AXQ118" s="42"/>
      <c r="AXR118" s="66"/>
      <c r="AXS118" s="41"/>
      <c r="AXT118" s="42"/>
      <c r="AXU118" s="66"/>
      <c r="AXV118" s="41"/>
      <c r="AXW118" s="42"/>
      <c r="AXY118" s="41"/>
      <c r="AXZ118" s="42"/>
      <c r="AYA118" s="66"/>
      <c r="AYB118" s="41"/>
      <c r="AYC118" s="42"/>
      <c r="AYD118" s="66"/>
      <c r="AYE118" s="41"/>
      <c r="AYF118" s="42"/>
      <c r="AYH118" s="41"/>
      <c r="AYI118" s="42"/>
      <c r="AYJ118" s="66"/>
      <c r="AYK118" s="41"/>
      <c r="AYL118" s="42"/>
      <c r="AYM118" s="66"/>
      <c r="AYN118" s="41"/>
      <c r="AYO118" s="42"/>
      <c r="AYQ118" s="41"/>
      <c r="AYR118" s="42"/>
      <c r="AYS118" s="66"/>
      <c r="AYT118" s="41"/>
      <c r="AYU118" s="42"/>
      <c r="AYV118" s="66"/>
      <c r="AYW118" s="41"/>
      <c r="AYX118" s="42"/>
      <c r="AYZ118" s="41"/>
      <c r="AZA118" s="42"/>
      <c r="AZB118" s="66"/>
      <c r="AZC118" s="41"/>
      <c r="AZD118" s="42"/>
      <c r="AZE118" s="66"/>
      <c r="AZF118" s="41"/>
      <c r="AZG118" s="42"/>
      <c r="AZI118" s="41"/>
      <c r="AZJ118" s="42"/>
      <c r="AZK118" s="66"/>
      <c r="AZL118" s="41"/>
      <c r="AZM118" s="42"/>
      <c r="AZN118" s="66"/>
      <c r="AZO118" s="41"/>
      <c r="AZP118" s="42"/>
      <c r="AZR118" s="41"/>
      <c r="AZS118" s="42"/>
      <c r="AZT118" s="66"/>
      <c r="AZU118" s="41"/>
      <c r="AZV118" s="42"/>
      <c r="AZW118" s="66"/>
      <c r="AZX118" s="41"/>
      <c r="AZY118" s="42"/>
    </row>
    <row r="119" spans="2:1377" x14ac:dyDescent="0.15">
      <c r="B119" s="41">
        <v>1098.0302060784099</v>
      </c>
      <c r="C119" s="42">
        <v>3.4845687821375599</v>
      </c>
      <c r="E119" s="41">
        <v>1142.8337929207501</v>
      </c>
      <c r="F119" s="42">
        <v>3.7617799672680099</v>
      </c>
      <c r="H119" s="41">
        <v>1217.0502000265999</v>
      </c>
      <c r="I119" s="42">
        <v>3.0175363478119799</v>
      </c>
      <c r="J119" s="66"/>
      <c r="K119" s="41">
        <v>1360.46133499185</v>
      </c>
      <c r="L119" s="42">
        <v>3.3348729445951899</v>
      </c>
      <c r="N119" s="41">
        <v>1334.77462144591</v>
      </c>
      <c r="O119" s="42">
        <v>5.1603055993245999</v>
      </c>
      <c r="P119" s="66"/>
      <c r="Q119" s="41">
        <v>1387.8251038804001</v>
      </c>
      <c r="R119" s="42">
        <v>5.5642794644081697</v>
      </c>
      <c r="S119" s="66"/>
      <c r="T119" s="41">
        <v>1450.8872663149</v>
      </c>
      <c r="U119" s="42">
        <v>6.0551425986504901</v>
      </c>
      <c r="V119" s="66"/>
      <c r="W119" s="41">
        <v>1652.99613888865</v>
      </c>
      <c r="X119" s="42">
        <v>4.9547758602066097</v>
      </c>
      <c r="Z119" s="41">
        <v>1687.8052067245301</v>
      </c>
      <c r="AA119" s="42">
        <v>7.3381802648664198</v>
      </c>
      <c r="AB119" s="66"/>
      <c r="AC119" s="41">
        <v>1750.5417227309099</v>
      </c>
      <c r="AD119" s="42">
        <v>7.87243793325979</v>
      </c>
      <c r="AE119" s="66"/>
      <c r="AF119" s="41">
        <v>1824.9249587372999</v>
      </c>
      <c r="AG119" s="42">
        <v>8.5209011921015207</v>
      </c>
      <c r="AH119" s="66"/>
      <c r="AI119" s="41">
        <v>2023.5116099443701</v>
      </c>
      <c r="AJ119" s="42">
        <v>9.4386426514638497</v>
      </c>
      <c r="AL119" s="41">
        <v>2056.45343963204</v>
      </c>
      <c r="AM119" s="42">
        <v>10.3152220532866</v>
      </c>
      <c r="AN119" s="66"/>
      <c r="AO119" s="41">
        <v>2134.1977125491298</v>
      </c>
      <c r="AP119" s="42">
        <v>11.090433090425</v>
      </c>
      <c r="AQ119" s="66"/>
      <c r="AR119" s="41">
        <v>2226.4363854662402</v>
      </c>
      <c r="AS119" s="42">
        <v>12.032794246806599</v>
      </c>
      <c r="AT119" s="66"/>
      <c r="AU119" s="41">
        <v>2330.7701583328499</v>
      </c>
      <c r="AV119" s="42">
        <v>13.076704902414299</v>
      </c>
      <c r="AX119" s="41">
        <v>2621.6462513781298</v>
      </c>
      <c r="AY119" s="42">
        <v>14.194071891526599</v>
      </c>
      <c r="AZ119" s="66"/>
      <c r="BA119" s="41">
        <v>2705.1444826941902</v>
      </c>
      <c r="BB119" s="42">
        <v>15.2161196408397</v>
      </c>
      <c r="BC119" s="66"/>
      <c r="BD119" s="41">
        <v>2817.7303053263099</v>
      </c>
      <c r="BE119" s="42">
        <v>16.465858385719901</v>
      </c>
      <c r="BF119" s="66"/>
      <c r="BG119" s="41">
        <v>2944.9578916011301</v>
      </c>
      <c r="BH119" s="42">
        <v>17.853964122696201</v>
      </c>
      <c r="BJ119" s="41">
        <v>3590.3982443947398</v>
      </c>
      <c r="BK119" s="42">
        <v>23.621070578672501</v>
      </c>
      <c r="BL119" s="66"/>
      <c r="BM119" s="41">
        <v>3702.5349546747202</v>
      </c>
      <c r="BN119" s="42">
        <v>25.298745684158298</v>
      </c>
      <c r="BO119" s="66"/>
      <c r="BP119" s="41">
        <v>3853.9030952346802</v>
      </c>
      <c r="BQ119" s="42">
        <v>27.3523338727646</v>
      </c>
      <c r="BR119" s="66"/>
      <c r="BS119" s="41">
        <v>4024.8747863881799</v>
      </c>
      <c r="BT119" s="42">
        <v>29.644040018109099</v>
      </c>
      <c r="BV119" s="41">
        <v>4658.2067778754499</v>
      </c>
      <c r="BW119" s="42">
        <v>35.419260009781297</v>
      </c>
      <c r="BX119" s="66"/>
      <c r="BY119" s="41">
        <v>4768.5675337969997</v>
      </c>
      <c r="BZ119" s="42">
        <v>37.249431814721902</v>
      </c>
      <c r="CA119" s="66"/>
      <c r="CB119" s="41">
        <v>4915.1129297185198</v>
      </c>
      <c r="CC119" s="42">
        <v>39.856323066647697</v>
      </c>
      <c r="CD119" s="66"/>
      <c r="CE119" s="41">
        <v>5073.2520856400697</v>
      </c>
      <c r="CF119" s="42">
        <v>42.621030863047103</v>
      </c>
      <c r="CG119" s="66"/>
      <c r="CH119" s="41">
        <v>5281.3729574831405</v>
      </c>
      <c r="CI119" s="42">
        <v>45.853012818333802</v>
      </c>
      <c r="CJ119" s="66"/>
      <c r="CK119" s="41">
        <v>5524.3666211692998</v>
      </c>
      <c r="CL119" s="42">
        <v>48.204785130648801</v>
      </c>
      <c r="CN119" s="41">
        <v>5977.4619048161803</v>
      </c>
      <c r="CO119" s="42">
        <v>50.880379445275999</v>
      </c>
      <c r="CP119" s="66"/>
      <c r="CQ119" s="41">
        <v>6106.6632930569203</v>
      </c>
      <c r="CR119" s="42">
        <v>53.274936412206401</v>
      </c>
      <c r="CS119" s="66"/>
      <c r="CT119" s="41">
        <v>6277.5120012976704</v>
      </c>
      <c r="CU119" s="42">
        <v>56.670741364418099</v>
      </c>
      <c r="CV119" s="66"/>
      <c r="CW119" s="41">
        <v>6461.6790895384202</v>
      </c>
      <c r="CX119" s="42">
        <v>60.283505132196296</v>
      </c>
      <c r="CY119" s="66"/>
      <c r="CZ119" s="41">
        <v>6813.5166207421598</v>
      </c>
      <c r="DA119" s="42">
        <v>47.825920412171399</v>
      </c>
      <c r="DB119" s="66"/>
      <c r="DC119" s="41">
        <v>6959.7375999999904</v>
      </c>
      <c r="DD119" s="42">
        <v>67.604283615844906</v>
      </c>
      <c r="DF119" s="41">
        <v>7453.5453370240903</v>
      </c>
      <c r="DG119" s="42">
        <v>70.216585122529096</v>
      </c>
      <c r="DH119" s="66"/>
      <c r="DI119" s="41">
        <v>7602.15284426172</v>
      </c>
      <c r="DJ119" s="42">
        <v>73.248580628016498</v>
      </c>
      <c r="DK119" s="66"/>
      <c r="DL119" s="41">
        <v>7797.8703514993203</v>
      </c>
      <c r="DM119" s="42">
        <v>77.538276648177998</v>
      </c>
      <c r="DN119" s="66"/>
      <c r="DO119" s="41">
        <v>8129.4824804497202</v>
      </c>
      <c r="DP119" s="42">
        <v>60.842463146735099</v>
      </c>
      <c r="DQ119" s="66"/>
      <c r="DR119" s="41">
        <v>8254.8209659745007</v>
      </c>
      <c r="DS119" s="42">
        <v>87.456521031665005</v>
      </c>
      <c r="DT119" s="66"/>
      <c r="DU119" s="41">
        <v>8578.9316278408205</v>
      </c>
      <c r="DV119" s="42">
        <v>91.423818035269505</v>
      </c>
      <c r="DX119" s="41">
        <v>9040.7727518162301</v>
      </c>
      <c r="DY119" s="42">
        <v>94.555896819671005</v>
      </c>
      <c r="DZ119" s="66"/>
      <c r="EA119" s="41">
        <v>9181.6390718162402</v>
      </c>
      <c r="EB119" s="42">
        <v>98.597863358780202</v>
      </c>
      <c r="EC119" s="66"/>
      <c r="ED119" s="41">
        <v>9416.7451247283298</v>
      </c>
      <c r="EE119" s="42">
        <v>104.361068902261</v>
      </c>
      <c r="EF119" s="66"/>
      <c r="EG119" s="41">
        <v>9815.6598563767402</v>
      </c>
      <c r="EH119" s="42">
        <v>81.817489428809495</v>
      </c>
      <c r="EI119" s="66"/>
      <c r="EJ119" s="41">
        <v>10006.9316834646</v>
      </c>
      <c r="EK119" s="42">
        <v>117.752698652403</v>
      </c>
      <c r="EL119" s="66"/>
      <c r="EM119" s="41">
        <v>10355.0013191077</v>
      </c>
      <c r="EN119" s="42">
        <v>123.0740509303</v>
      </c>
      <c r="EP119" s="41">
        <v>2536.3435113751698</v>
      </c>
      <c r="EQ119" s="42">
        <v>6.8559242101036899</v>
      </c>
      <c r="ER119" s="66"/>
      <c r="ES119" s="41">
        <v>2628.6010982175098</v>
      </c>
      <c r="ET119" s="42">
        <v>7.3324980246861697</v>
      </c>
      <c r="EU119" s="66"/>
      <c r="EV119" s="41">
        <v>2739.92332505985</v>
      </c>
      <c r="EW119" s="42">
        <v>7.9125837347610304</v>
      </c>
      <c r="EX119" s="66"/>
      <c r="EY119" s="41">
        <v>3026.0491999999999</v>
      </c>
      <c r="EZ119" s="42">
        <v>8.6640855202422191</v>
      </c>
      <c r="FB119" s="41">
        <v>3067.0935320128301</v>
      </c>
      <c r="FC119" s="42">
        <v>10.1514022027004</v>
      </c>
      <c r="FD119" s="66"/>
      <c r="FE119" s="41">
        <v>3175.5070144473202</v>
      </c>
      <c r="FF119" s="42">
        <v>10.8473215501454</v>
      </c>
      <c r="FG119" s="66"/>
      <c r="FH119" s="41">
        <v>3306.2521768818101</v>
      </c>
      <c r="FI119" s="42">
        <v>11.6948814143016</v>
      </c>
      <c r="FJ119" s="66"/>
      <c r="FK119" s="41">
        <v>3659.2296439246602</v>
      </c>
      <c r="FL119" s="42">
        <v>12.8609617844268</v>
      </c>
      <c r="FN119" s="41">
        <v>3838.5367916437599</v>
      </c>
      <c r="FO119" s="42">
        <v>14.455772216821099</v>
      </c>
      <c r="FP119" s="66"/>
      <c r="FQ119" s="41">
        <v>3964.5453076501499</v>
      </c>
      <c r="FR119" s="42">
        <v>15.3752788593702</v>
      </c>
      <c r="FS119" s="66"/>
      <c r="FT119" s="41">
        <v>4116.2805436565204</v>
      </c>
      <c r="FU119" s="42">
        <v>16.493847493426099</v>
      </c>
      <c r="FV119" s="66"/>
      <c r="FW119" s="41">
        <v>4523.27825258143</v>
      </c>
      <c r="FX119" s="42">
        <v>18.151078277820499</v>
      </c>
      <c r="FZ119" s="41">
        <v>4688.8847396941001</v>
      </c>
      <c r="GA119" s="42">
        <v>20.308678279518102</v>
      </c>
      <c r="GB119" s="66"/>
      <c r="GC119" s="41">
        <v>4845.7190126112</v>
      </c>
      <c r="GD119" s="42">
        <v>21.645912214375102</v>
      </c>
      <c r="GE119" s="66"/>
      <c r="GF119" s="41">
        <v>5106.1400042795904</v>
      </c>
      <c r="GG119" s="42">
        <v>17.313611477049601</v>
      </c>
      <c r="GH119" s="66"/>
      <c r="GI119" s="41">
        <v>5249.6461584454</v>
      </c>
      <c r="GJ119" s="42">
        <v>25.076407639859099</v>
      </c>
      <c r="GL119" s="41">
        <v>5932.5666304038896</v>
      </c>
      <c r="GM119" s="42">
        <v>27.9676431806074</v>
      </c>
      <c r="GN119" s="66"/>
      <c r="GO119" s="41">
        <v>6110.9728617199498</v>
      </c>
      <c r="GP119" s="42">
        <v>29.734533851984501</v>
      </c>
      <c r="GQ119" s="66"/>
      <c r="GR119" s="41">
        <v>6339.5866843520798</v>
      </c>
      <c r="GS119" s="42">
        <v>31.894455017511099</v>
      </c>
      <c r="GT119" s="66"/>
      <c r="GU119" s="41">
        <v>6599.6016763573198</v>
      </c>
      <c r="GV119" s="42">
        <v>34.2915632974291</v>
      </c>
      <c r="GX119" s="41">
        <v>8104.4844050281499</v>
      </c>
      <c r="GY119" s="42">
        <v>46.550400264699398</v>
      </c>
      <c r="GZ119" s="66"/>
      <c r="HA119" s="41">
        <v>8343.1651153081293</v>
      </c>
      <c r="HB119" s="42">
        <v>49.452970088474103</v>
      </c>
      <c r="HC119" s="66"/>
      <c r="HD119" s="41">
        <v>8649.2372558680709</v>
      </c>
      <c r="HE119" s="42">
        <v>53.004833255559802</v>
      </c>
      <c r="HF119" s="66"/>
      <c r="HG119" s="41">
        <v>9127.3612370548308</v>
      </c>
      <c r="HH119" s="42">
        <v>42.4102129148378</v>
      </c>
      <c r="HJ119" s="41">
        <v>10485.8708832786</v>
      </c>
      <c r="HK119" s="42">
        <v>70.0478633696912</v>
      </c>
      <c r="HL119" s="66"/>
      <c r="HM119" s="41">
        <v>10713.8876392001</v>
      </c>
      <c r="HN119" s="42">
        <v>73.205251715844497</v>
      </c>
      <c r="HO119" s="66"/>
      <c r="HP119" s="41">
        <v>11024.0250351217</v>
      </c>
      <c r="HQ119" s="42">
        <v>77.726791288121603</v>
      </c>
      <c r="HR119" s="66"/>
      <c r="HS119" s="41">
        <v>11359.2201910432</v>
      </c>
      <c r="HT119" s="42">
        <v>82.517187034056406</v>
      </c>
      <c r="HU119" s="66"/>
      <c r="HV119" s="41">
        <v>11947.721518415499</v>
      </c>
      <c r="HW119" s="42">
        <v>65.623875137738693</v>
      </c>
      <c r="HX119" s="66"/>
      <c r="HY119" s="41">
        <v>12250.1564</v>
      </c>
      <c r="HZ119" s="42">
        <v>94.341612100615706</v>
      </c>
      <c r="IB119" s="41">
        <v>13293.5981181512</v>
      </c>
      <c r="IC119" s="42">
        <v>100.756182503566</v>
      </c>
      <c r="ID119" s="66"/>
      <c r="IE119" s="41">
        <v>13555.1625063919</v>
      </c>
      <c r="IF119" s="42">
        <v>104.888928695247</v>
      </c>
      <c r="IG119" s="66"/>
      <c r="IH119" s="41">
        <v>13910.0522146326</v>
      </c>
      <c r="II119" s="42">
        <v>110.77829472448499</v>
      </c>
      <c r="IJ119" s="66"/>
      <c r="IK119" s="41">
        <v>14293.4073028734</v>
      </c>
      <c r="IL119" s="42">
        <v>117.03884164028599</v>
      </c>
      <c r="IM119" s="66"/>
      <c r="IN119" s="41">
        <v>14773.934759354899</v>
      </c>
      <c r="IO119" s="42">
        <v>124.362879653272</v>
      </c>
      <c r="IP119" s="66"/>
      <c r="IQ119" s="41">
        <v>15286.2688</v>
      </c>
      <c r="IR119" s="42">
        <v>132.535874144844</v>
      </c>
      <c r="IT119" s="41">
        <v>16421.013821453002</v>
      </c>
      <c r="IU119" s="42">
        <v>139.196226256579</v>
      </c>
      <c r="IV119" s="66"/>
      <c r="IW119" s="41">
        <v>16716.6913286907</v>
      </c>
      <c r="IX119" s="42">
        <v>144.42995839892001</v>
      </c>
      <c r="IY119" s="66"/>
      <c r="IZ119" s="41">
        <v>17116.898835928201</v>
      </c>
      <c r="JA119" s="42">
        <v>151.86906146715</v>
      </c>
      <c r="JB119" s="66"/>
      <c r="JC119" s="41">
        <v>17548.9793431658</v>
      </c>
      <c r="JD119" s="42">
        <v>159.789252829796</v>
      </c>
      <c r="JE119" s="66"/>
      <c r="JF119" s="41">
        <v>18058.289450403401</v>
      </c>
      <c r="JG119" s="42">
        <v>169.053283350426</v>
      </c>
      <c r="JH119" s="66"/>
      <c r="JI119" s="41">
        <v>18932.357108304201</v>
      </c>
      <c r="JJ119" s="42">
        <v>133.951124901767</v>
      </c>
      <c r="JL119" s="41">
        <v>19872.307670501199</v>
      </c>
      <c r="JM119" s="42">
        <v>187.41887756099501</v>
      </c>
      <c r="JN119" s="66"/>
      <c r="JO119" s="41">
        <v>20189.657990501099</v>
      </c>
      <c r="JP119" s="42">
        <v>194.42765580437799</v>
      </c>
      <c r="JQ119" s="66"/>
      <c r="JR119" s="41">
        <v>20670.152043413302</v>
      </c>
      <c r="JS119" s="42">
        <v>204.422938813543</v>
      </c>
      <c r="JT119" s="66"/>
      <c r="JU119" s="41">
        <v>21188.893696325398</v>
      </c>
      <c r="JV119" s="42">
        <v>215.07944110897401</v>
      </c>
      <c r="JW119" s="66"/>
      <c r="JX119" s="41">
        <v>21841.666602149598</v>
      </c>
      <c r="JY119" s="42">
        <v>227.60479661138399</v>
      </c>
      <c r="JZ119" s="66"/>
      <c r="KA119" s="41">
        <v>22851.152412534298</v>
      </c>
      <c r="KB119" s="42">
        <v>180.199713857262</v>
      </c>
      <c r="KD119" s="41">
        <v>4644.3731500890399</v>
      </c>
      <c r="KE119" s="42">
        <v>21.349798875412301</v>
      </c>
      <c r="KF119" s="66"/>
      <c r="KG119" s="41">
        <v>4797.2676672562002</v>
      </c>
      <c r="KH119" s="42">
        <v>16.520059058494098</v>
      </c>
      <c r="KI119" s="66"/>
      <c r="KJ119" s="41">
        <v>4848.1168144263302</v>
      </c>
      <c r="KK119" s="42">
        <v>23.404906850062599</v>
      </c>
      <c r="KL119" s="66"/>
      <c r="KM119" s="41">
        <v>5393.18265620891</v>
      </c>
      <c r="KN119" s="42">
        <v>12.362562510748701</v>
      </c>
      <c r="KP119" s="41">
        <v>5607.9134190280301</v>
      </c>
      <c r="KQ119" s="42">
        <v>31.007689883249501</v>
      </c>
      <c r="KR119" s="66"/>
      <c r="KS119" s="41">
        <v>5716.3509533651504</v>
      </c>
      <c r="KT119" s="42">
        <v>32.315781966825497</v>
      </c>
      <c r="KU119" s="66"/>
      <c r="KV119" s="41">
        <v>5923.4408598408299</v>
      </c>
      <c r="KW119" s="42">
        <v>25.246213924487801</v>
      </c>
      <c r="KX119" s="66"/>
      <c r="KY119" s="41">
        <v>6521.0701582618303</v>
      </c>
      <c r="KZ119" s="42">
        <v>17.996879128940801</v>
      </c>
      <c r="LB119" s="41">
        <v>6999.0823665504004</v>
      </c>
      <c r="LC119" s="42">
        <v>44.269996623655899</v>
      </c>
      <c r="LD119" s="66"/>
      <c r="LE119" s="41">
        <v>7214.2520963281404</v>
      </c>
      <c r="LF119" s="42">
        <v>34.2206568910835</v>
      </c>
      <c r="LG119" s="66"/>
      <c r="LH119" s="41">
        <v>7370.1183888543501</v>
      </c>
      <c r="LI119" s="42">
        <v>35.8678610584127</v>
      </c>
      <c r="LJ119" s="66"/>
      <c r="LK119" s="41">
        <v>7966.2284199999904</v>
      </c>
      <c r="LL119" s="42">
        <v>39.5447691466142</v>
      </c>
      <c r="LN119" s="41">
        <v>8555.4847322044097</v>
      </c>
      <c r="LO119" s="42">
        <v>61.715371850165603</v>
      </c>
      <c r="LP119" s="66"/>
      <c r="LQ119" s="41">
        <v>8712.2750502048202</v>
      </c>
      <c r="LR119" s="42">
        <v>64.1697320327619</v>
      </c>
      <c r="LS119" s="66"/>
      <c r="LT119" s="41">
        <v>9015.8912658740392</v>
      </c>
      <c r="LU119" s="42">
        <v>50.094932075981497</v>
      </c>
      <c r="LV119" s="66"/>
      <c r="LW119" s="41">
        <v>9236.8618726036293</v>
      </c>
      <c r="LX119" s="42">
        <v>52.736222997675398</v>
      </c>
      <c r="LZ119" s="41">
        <v>10800.4148776485</v>
      </c>
      <c r="MA119" s="42">
        <v>85.886413565125807</v>
      </c>
      <c r="MB119" s="66"/>
      <c r="MC119" s="41">
        <v>10979.1601589119</v>
      </c>
      <c r="MD119" s="42">
        <v>89.082553063021805</v>
      </c>
      <c r="ME119" s="66"/>
      <c r="MF119" s="41">
        <v>11207.7682158387</v>
      </c>
      <c r="MG119" s="42">
        <v>93.026154647108399</v>
      </c>
      <c r="MH119" s="66"/>
      <c r="MI119" s="41">
        <v>11617.9277</v>
      </c>
      <c r="MJ119" s="42">
        <v>72.9996978151582</v>
      </c>
      <c r="ML119" s="41">
        <v>14744.4234474278</v>
      </c>
      <c r="MM119" s="42">
        <v>142.110873514769</v>
      </c>
      <c r="MN119" s="66"/>
      <c r="MO119" s="41">
        <v>14983.523994896599</v>
      </c>
      <c r="MP119" s="42">
        <v>147.28307464023001</v>
      </c>
      <c r="MQ119" s="66"/>
      <c r="MR119" s="41">
        <v>15289.5382994342</v>
      </c>
      <c r="MS119" s="42">
        <v>153.66617447645601</v>
      </c>
      <c r="MT119" s="66"/>
      <c r="MU119" s="41">
        <v>15841.315699999999</v>
      </c>
      <c r="MV119" s="42">
        <v>120.535875589331</v>
      </c>
      <c r="MX119" s="41">
        <v>19151.644035284498</v>
      </c>
      <c r="MY119" s="42">
        <v>215.40650883367999</v>
      </c>
      <c r="MZ119" s="66"/>
      <c r="NA119" s="41">
        <v>19616.475918029199</v>
      </c>
      <c r="NB119" s="42">
        <v>164.92936372796399</v>
      </c>
      <c r="NC119" s="66"/>
      <c r="ND119" s="41">
        <v>19935.6731376731</v>
      </c>
      <c r="NE119" s="42">
        <v>171.063409424122</v>
      </c>
      <c r="NF119" s="66"/>
      <c r="NG119" s="41">
        <v>20280.687779716998</v>
      </c>
      <c r="NH119" s="42">
        <v>177.67900517101401</v>
      </c>
      <c r="NI119" s="66"/>
      <c r="NJ119" s="41">
        <v>20710.3752782048</v>
      </c>
      <c r="NK119" s="42">
        <v>185.66263416713701</v>
      </c>
      <c r="NL119" s="66"/>
      <c r="NM119" s="41">
        <v>21195.334559999999</v>
      </c>
      <c r="NN119" s="42">
        <v>194.649721602174</v>
      </c>
      <c r="NP119" s="41">
        <v>24183.535448894399</v>
      </c>
      <c r="NQ119" s="42">
        <v>312.08713529546299</v>
      </c>
      <c r="NR119" s="66"/>
      <c r="NS119" s="41">
        <v>24445.0626528055</v>
      </c>
      <c r="NT119" s="42">
        <v>319.59028912644499</v>
      </c>
      <c r="NU119" s="66"/>
      <c r="NV119" s="41">
        <v>24800.252511116701</v>
      </c>
      <c r="NW119" s="42">
        <v>329.80496458935897</v>
      </c>
      <c r="NX119" s="66"/>
      <c r="NY119" s="41">
        <v>25183.962167027799</v>
      </c>
      <c r="NZ119" s="42">
        <v>340.81712768556002</v>
      </c>
      <c r="OA119" s="66"/>
      <c r="OB119" s="41">
        <v>25990.655044704701</v>
      </c>
      <c r="OC119" s="42">
        <v>266.253809834815</v>
      </c>
      <c r="OD119" s="66"/>
      <c r="OE119" s="41">
        <v>26517.780500000001</v>
      </c>
      <c r="OF119" s="42">
        <v>277.75053514965703</v>
      </c>
      <c r="OH119" s="41">
        <v>29779.646849992601</v>
      </c>
      <c r="OI119" s="42">
        <v>433.68713809169299</v>
      </c>
      <c r="OJ119" s="66"/>
      <c r="OK119" s="41">
        <v>30075.0810249407</v>
      </c>
      <c r="OL119" s="42">
        <v>443.18165692624598</v>
      </c>
      <c r="OM119" s="66"/>
      <c r="ON119" s="41">
        <v>30475.386607888799</v>
      </c>
      <c r="OO119" s="42">
        <v>456.10776376792501</v>
      </c>
      <c r="OP119" s="66"/>
      <c r="OQ119" s="41">
        <v>31286.976340574802</v>
      </c>
      <c r="OR119" s="42">
        <v>353.70418273979197</v>
      </c>
      <c r="OS119" s="66"/>
      <c r="OT119" s="41">
        <v>31810.543560595201</v>
      </c>
      <c r="OU119" s="42">
        <v>366.59307781823401</v>
      </c>
      <c r="OV119" s="66"/>
      <c r="OW119" s="41">
        <v>32436.5046</v>
      </c>
      <c r="OX119" s="42">
        <v>381.45527363856701</v>
      </c>
      <c r="OZ119" s="41">
        <v>36428.9944675117</v>
      </c>
      <c r="PA119" s="42">
        <v>436.75817849524799</v>
      </c>
      <c r="PB119" s="66"/>
      <c r="PC119" s="41">
        <v>36326.0454152034</v>
      </c>
      <c r="PD119" s="42">
        <v>595.08085666169495</v>
      </c>
      <c r="PE119" s="66"/>
      <c r="PF119" s="41">
        <v>36806.647357198999</v>
      </c>
      <c r="PG119" s="42">
        <v>612.38858149208102</v>
      </c>
      <c r="PH119" s="66"/>
      <c r="PI119" s="41">
        <v>37783.252973361203</v>
      </c>
      <c r="PJ119" s="42">
        <v>474.43706087215799</v>
      </c>
      <c r="PK119" s="66"/>
      <c r="PL119" s="41">
        <v>38451.886391210697</v>
      </c>
      <c r="PM119" s="42">
        <v>492.123653063787</v>
      </c>
      <c r="PN119" s="66"/>
      <c r="PO119" s="41">
        <v>39163.401400000002</v>
      </c>
      <c r="PP119" s="42">
        <v>511.57027871047598</v>
      </c>
      <c r="PR119" s="41">
        <v>823.77347322986998</v>
      </c>
      <c r="PS119" s="42">
        <v>2.09992412756083</v>
      </c>
      <c r="PT119" s="66"/>
      <c r="PU119" s="41">
        <v>843.95122786140098</v>
      </c>
      <c r="PV119" s="42">
        <v>3.13858043948767</v>
      </c>
      <c r="PW119" s="66"/>
      <c r="PX119" s="41">
        <v>885.10815870373904</v>
      </c>
      <c r="PY119" s="42">
        <v>3.4539519652221302</v>
      </c>
      <c r="PZ119" s="66"/>
      <c r="QA119" s="41">
        <v>1016.1347</v>
      </c>
      <c r="QB119" s="42">
        <v>2.82587635498294</v>
      </c>
      <c r="QD119" s="41">
        <v>986.81698333252905</v>
      </c>
      <c r="QE119" s="42">
        <v>4.2595069222425099</v>
      </c>
      <c r="QF119" s="66"/>
      <c r="QG119" s="41">
        <v>1028.27143376702</v>
      </c>
      <c r="QH119" s="42">
        <v>4.6380230855752398</v>
      </c>
      <c r="QI119" s="66"/>
      <c r="QJ119" s="41">
        <v>1077.1570842015101</v>
      </c>
      <c r="QK119" s="42">
        <v>5.0973122328405198</v>
      </c>
      <c r="QL119" s="66"/>
      <c r="QM119" s="41">
        <v>1238.4092000000001</v>
      </c>
      <c r="QN119" s="42">
        <v>4.19317542817498</v>
      </c>
      <c r="QP119" s="41">
        <v>1255.9516257406799</v>
      </c>
      <c r="QQ119" s="42">
        <v>6.0435397099608998</v>
      </c>
      <c r="QR119" s="66"/>
      <c r="QS119" s="41">
        <v>1305.4355337470699</v>
      </c>
      <c r="QT119" s="42">
        <v>6.5443782207021304</v>
      </c>
      <c r="QU119" s="66"/>
      <c r="QV119" s="41">
        <v>1389.11620496111</v>
      </c>
      <c r="QW119" s="42">
        <v>5.2651816927827904</v>
      </c>
      <c r="QX119" s="66"/>
      <c r="QY119" s="41">
        <v>1519.6844658283301</v>
      </c>
      <c r="QZ119" s="42">
        <v>7.9750639227177098</v>
      </c>
      <c r="RB119" s="41">
        <v>1527.83309961962</v>
      </c>
      <c r="RC119" s="42">
        <v>8.50057183391527</v>
      </c>
      <c r="RD119" s="66"/>
      <c r="RE119" s="41">
        <v>1589.0116125367199</v>
      </c>
      <c r="RF119" s="42">
        <v>9.2259357581469903</v>
      </c>
      <c r="RG119" s="66"/>
      <c r="RH119" s="41">
        <v>1660.99812545382</v>
      </c>
      <c r="RI119" s="42">
        <v>10.106668810617499</v>
      </c>
      <c r="RJ119" s="66"/>
      <c r="RK119" s="41">
        <v>1742.1557583328499</v>
      </c>
      <c r="RL119" s="42">
        <v>11.083685977566301</v>
      </c>
      <c r="RN119" s="41">
        <v>1956.90127957297</v>
      </c>
      <c r="RO119" s="42">
        <v>11.682478666480201</v>
      </c>
      <c r="RP119" s="66"/>
      <c r="RQ119" s="41">
        <v>2020.52059888903</v>
      </c>
      <c r="RR119" s="42">
        <v>12.638527848446801</v>
      </c>
      <c r="RS119" s="66"/>
      <c r="RT119" s="41">
        <v>2147.7594326797098</v>
      </c>
      <c r="RU119" s="42">
        <v>10.1691732991039</v>
      </c>
      <c r="RV119" s="66"/>
      <c r="RW119" s="41">
        <v>2208.21752779597</v>
      </c>
      <c r="RX119" s="42">
        <v>15.105432739566799</v>
      </c>
      <c r="RZ119" s="41">
        <v>2684.1664842680598</v>
      </c>
      <c r="SA119" s="42">
        <v>19.431300162754301</v>
      </c>
      <c r="SB119" s="66"/>
      <c r="SC119" s="41">
        <v>2818.1942592199798</v>
      </c>
      <c r="SD119" s="42">
        <v>15.4332060080815</v>
      </c>
      <c r="SE119" s="66"/>
      <c r="SF119" s="41">
        <v>2888.7626631079902</v>
      </c>
      <c r="SG119" s="42">
        <v>22.917275694786401</v>
      </c>
      <c r="SH119" s="66"/>
      <c r="SI119" s="41">
        <v>3022.6460000000002</v>
      </c>
      <c r="SJ119" s="42">
        <v>25.060015221160899</v>
      </c>
      <c r="SL119" s="41">
        <v>3488.9016687948201</v>
      </c>
      <c r="SM119" s="42">
        <v>29.011580231679499</v>
      </c>
      <c r="SN119" s="66"/>
      <c r="SO119" s="41">
        <v>3574.61884071635</v>
      </c>
      <c r="SP119" s="42">
        <v>30.725452512990199</v>
      </c>
      <c r="SQ119" s="66"/>
      <c r="SR119" s="41">
        <v>3686.89914863789</v>
      </c>
      <c r="SS119" s="42">
        <v>33.1566230745266</v>
      </c>
      <c r="ST119" s="66"/>
      <c r="SU119" s="41">
        <v>3807.9531205594399</v>
      </c>
      <c r="SV119" s="42">
        <v>35.737903694258399</v>
      </c>
      <c r="SW119" s="66"/>
      <c r="SX119" s="41">
        <v>3971.9846484025102</v>
      </c>
      <c r="SY119" s="42">
        <v>38.758383123014902</v>
      </c>
      <c r="SZ119" s="66"/>
      <c r="TA119" s="41">
        <v>4164.95</v>
      </c>
      <c r="TB119" s="42">
        <v>40.873137448819797</v>
      </c>
      <c r="TD119" s="41">
        <v>4509.9908381491696</v>
      </c>
      <c r="TE119" s="42">
        <v>41.576357781217702</v>
      </c>
      <c r="TF119" s="66"/>
      <c r="TG119" s="41">
        <v>4611.4681943899204</v>
      </c>
      <c r="TH119" s="42">
        <v>43.817193234070103</v>
      </c>
      <c r="TI119" s="66"/>
      <c r="TJ119" s="41">
        <v>4743.7686786306704</v>
      </c>
      <c r="TK119" s="42">
        <v>46.983597893202401</v>
      </c>
      <c r="TL119" s="66"/>
      <c r="TM119" s="41">
        <v>4886.2149348714102</v>
      </c>
      <c r="TN119" s="42">
        <v>50.355462522406</v>
      </c>
      <c r="TO119" s="66"/>
      <c r="TP119" s="41">
        <v>5080.3338793529101</v>
      </c>
      <c r="TQ119" s="42">
        <v>54.313325215844102</v>
      </c>
      <c r="TR119" s="66"/>
      <c r="TS119" s="41">
        <v>5278.3935999999903</v>
      </c>
      <c r="TT119" s="42">
        <v>57.084631475823699</v>
      </c>
      <c r="TV119" s="41">
        <v>5655.33628013832</v>
      </c>
      <c r="TW119" s="42">
        <v>57.2644778788599</v>
      </c>
      <c r="TX119" s="66"/>
      <c r="TY119" s="41">
        <v>5773.13930737592</v>
      </c>
      <c r="TZ119" s="42">
        <v>60.1005652522581</v>
      </c>
      <c r="UA119" s="66"/>
      <c r="UB119" s="41">
        <v>5926.0254546135102</v>
      </c>
      <c r="UC119" s="42">
        <v>64.099803824683505</v>
      </c>
      <c r="UD119" s="66"/>
      <c r="UE119" s="41">
        <v>6090.4294818511198</v>
      </c>
      <c r="UF119" s="42">
        <v>68.364632944561905</v>
      </c>
      <c r="UG119" s="66"/>
      <c r="UH119" s="41">
        <v>6281.5079090887202</v>
      </c>
      <c r="UI119" s="42">
        <v>73.358048590016594</v>
      </c>
      <c r="UJ119" s="66"/>
      <c r="UK119" s="41">
        <v>6543.0884278408303</v>
      </c>
      <c r="UL119" s="42">
        <v>76.923195162562493</v>
      </c>
      <c r="UN119" s="41">
        <v>6868.8073360792396</v>
      </c>
      <c r="UO119" s="42">
        <v>77.114828825302496</v>
      </c>
      <c r="UP119" s="66"/>
      <c r="UQ119" s="41">
        <v>6972.7082800792396</v>
      </c>
      <c r="UR119" s="42">
        <v>80.892462875606697</v>
      </c>
      <c r="US119" s="66"/>
      <c r="UT119" s="41">
        <v>7156.4167009913399</v>
      </c>
      <c r="UU119" s="42">
        <v>86.264908320415998</v>
      </c>
      <c r="UV119" s="66"/>
      <c r="UW119" s="41">
        <v>7353.9465779034399</v>
      </c>
      <c r="UX119" s="42">
        <v>92.000656397373007</v>
      </c>
      <c r="UY119" s="66"/>
      <c r="UZ119" s="41">
        <v>7624.8414677276296</v>
      </c>
      <c r="VA119" s="42">
        <v>98.762462441954995</v>
      </c>
      <c r="VB119" s="66"/>
      <c r="VC119" s="41">
        <v>7897.8717191076803</v>
      </c>
      <c r="VD119" s="42">
        <v>103.54117332043801</v>
      </c>
      <c r="VF119" s="41">
        <v>1958.4572932564699</v>
      </c>
      <c r="VG119" s="42">
        <v>5.6391230163471802</v>
      </c>
      <c r="VH119" s="66"/>
      <c r="VI119" s="41">
        <v>2030.8359680988101</v>
      </c>
      <c r="VJ119" s="42">
        <v>6.0809260832611498</v>
      </c>
      <c r="VK119" s="66"/>
      <c r="VL119" s="41">
        <v>2151.3305913627601</v>
      </c>
      <c r="VM119" s="42">
        <v>4.9074338029095097</v>
      </c>
      <c r="VN119" s="66"/>
      <c r="VO119" s="41">
        <v>2382.53873209323</v>
      </c>
      <c r="VP119" s="42">
        <v>5.4137789039414201</v>
      </c>
      <c r="VR119" s="41">
        <v>2371.1782557860602</v>
      </c>
      <c r="VS119" s="42">
        <v>8.3439244359578897</v>
      </c>
      <c r="VT119" s="66"/>
      <c r="VU119" s="41">
        <v>2456.39967422055</v>
      </c>
      <c r="VV119" s="42">
        <v>8.9879043951168605</v>
      </c>
      <c r="VW119" s="66"/>
      <c r="VX119" s="41">
        <v>2558.7918126550499</v>
      </c>
      <c r="VY119" s="42">
        <v>9.7713867800339393</v>
      </c>
      <c r="VZ119" s="66"/>
      <c r="WA119" s="41">
        <v>2884.04484806148</v>
      </c>
      <c r="WB119" s="42">
        <v>8.0345225258279207</v>
      </c>
      <c r="WD119" s="41">
        <v>2974.82962967607</v>
      </c>
      <c r="WE119" s="42">
        <v>11.859046458856</v>
      </c>
      <c r="WF119" s="66"/>
      <c r="WG119" s="41">
        <v>3074.33292968245</v>
      </c>
      <c r="WH119" s="42">
        <v>12.710386554368601</v>
      </c>
      <c r="WI119" s="66"/>
      <c r="WJ119" s="41">
        <v>3193.66470968884</v>
      </c>
      <c r="WK119" s="42">
        <v>13.7450493474207</v>
      </c>
      <c r="WL119" s="66"/>
      <c r="WM119" s="41">
        <v>3515.62396434935</v>
      </c>
      <c r="WN119" s="42">
        <v>15.2130855422092</v>
      </c>
      <c r="WP119" s="41">
        <v>3631.6440596692701</v>
      </c>
      <c r="WQ119" s="42">
        <v>16.668844781390401</v>
      </c>
      <c r="WR119" s="66"/>
      <c r="WS119" s="41">
        <v>3755.3468125863701</v>
      </c>
      <c r="WT119" s="42">
        <v>17.9045124552758</v>
      </c>
      <c r="WU119" s="66"/>
      <c r="WV119" s="41">
        <v>3903.77116550347</v>
      </c>
      <c r="WW119" s="42">
        <v>19.408478830821</v>
      </c>
      <c r="WX119" s="66"/>
      <c r="WY119" s="41">
        <v>4072.4117583328498</v>
      </c>
      <c r="WZ119" s="42">
        <v>21.075315753378199</v>
      </c>
      <c r="XB119" s="41">
        <v>4603.0766867935799</v>
      </c>
      <c r="XC119" s="42">
        <v>22.930849790565802</v>
      </c>
      <c r="XD119" s="66"/>
      <c r="XE119" s="41">
        <v>4741.7250941096499</v>
      </c>
      <c r="XF119" s="42">
        <v>24.563015293635502</v>
      </c>
      <c r="XG119" s="66"/>
      <c r="XH119" s="41">
        <v>4921.7337327417699</v>
      </c>
      <c r="XI119" s="42">
        <v>26.5570154791676</v>
      </c>
      <c r="XJ119" s="66"/>
      <c r="XK119" s="41">
        <v>5126.1254593739004</v>
      </c>
      <c r="XL119" s="42">
        <v>28.773594398066098</v>
      </c>
      <c r="XN119" s="41">
        <v>6292.0208847747799</v>
      </c>
      <c r="XO119" s="42">
        <v>38.149299896722397</v>
      </c>
      <c r="XP119" s="66"/>
      <c r="XQ119" s="41">
        <v>6477.6911630547702</v>
      </c>
      <c r="XR119" s="42">
        <v>40.828545582691703</v>
      </c>
      <c r="XS119" s="66"/>
      <c r="XT119" s="41">
        <v>6718.9563916147199</v>
      </c>
      <c r="XU119" s="42">
        <v>44.1051540408953</v>
      </c>
      <c r="XV119" s="66"/>
      <c r="XW119" s="41">
        <v>6992.8104494064601</v>
      </c>
      <c r="XX119" s="42">
        <v>47.765008463000399</v>
      </c>
      <c r="XZ119" s="41">
        <v>8147.2606651173501</v>
      </c>
      <c r="YA119" s="42">
        <v>57.203918868995999</v>
      </c>
      <c r="YB119" s="66"/>
      <c r="YC119" s="41">
        <v>8325.9902530388899</v>
      </c>
      <c r="YD119" s="42">
        <v>60.123553122772101</v>
      </c>
      <c r="YE119" s="66"/>
      <c r="YF119" s="41">
        <v>8567.5974729604095</v>
      </c>
      <c r="YG119" s="42">
        <v>64.287721493732505</v>
      </c>
      <c r="YH119" s="66"/>
      <c r="YI119" s="41">
        <v>8828.6222608819608</v>
      </c>
      <c r="YJ119" s="42">
        <v>68.7062129928308</v>
      </c>
      <c r="YK119" s="66"/>
      <c r="YL119" s="41">
        <v>9159.0604447250207</v>
      </c>
      <c r="YM119" s="42">
        <v>73.866083573782802</v>
      </c>
      <c r="YN119" s="66"/>
      <c r="YO119" s="41">
        <v>9531.3307999999997</v>
      </c>
      <c r="YP119" s="42">
        <v>79.629595204867698</v>
      </c>
      <c r="YR119" s="41">
        <v>10358.6559848172</v>
      </c>
      <c r="YS119" s="42">
        <v>82.113672764971895</v>
      </c>
      <c r="YT119" s="66"/>
      <c r="YU119" s="41">
        <v>10564.7723090579</v>
      </c>
      <c r="YV119" s="42">
        <v>85.932586916620494</v>
      </c>
      <c r="YW119" s="66"/>
      <c r="YX119" s="41">
        <v>10842.5655692987</v>
      </c>
      <c r="YY119" s="42">
        <v>91.355688015319203</v>
      </c>
      <c r="YZ119" s="66"/>
      <c r="ZA119" s="41">
        <v>11142.4789935394</v>
      </c>
      <c r="ZB119" s="42">
        <v>97.1280630345573</v>
      </c>
      <c r="ZC119" s="66"/>
      <c r="ZD119" s="41">
        <v>11696.903551576501</v>
      </c>
      <c r="ZE119" s="42">
        <v>77.368791171305901</v>
      </c>
      <c r="ZF119" s="66"/>
      <c r="ZG119" s="41">
        <v>11923.5867678246</v>
      </c>
      <c r="ZH119" s="42">
        <v>111.436237857051</v>
      </c>
      <c r="ZJ119" s="41">
        <v>12824.595707681499</v>
      </c>
      <c r="ZK119" s="42">
        <v>113.25133281000301</v>
      </c>
      <c r="ZL119" s="66"/>
      <c r="ZM119" s="41">
        <v>13058.6642549191</v>
      </c>
      <c r="ZN119" s="42">
        <v>118.085531095159</v>
      </c>
      <c r="ZO119" s="66"/>
      <c r="ZP119" s="41">
        <v>13373.209042156701</v>
      </c>
      <c r="ZQ119" s="42">
        <v>124.934643502958</v>
      </c>
      <c r="ZR119" s="66"/>
      <c r="ZS119" s="41">
        <v>13712.576589394201</v>
      </c>
      <c r="ZT119" s="42">
        <v>132.235602353307</v>
      </c>
      <c r="ZU119" s="66"/>
      <c r="ZV119" s="41">
        <v>14111.6633366318</v>
      </c>
      <c r="ZW119" s="42">
        <v>140.78353195966301</v>
      </c>
      <c r="ZX119" s="66"/>
      <c r="ZY119" s="41">
        <v>14597.373227840801</v>
      </c>
      <c r="ZZ119" s="42">
        <v>150.40821272223499</v>
      </c>
      <c r="AAB119" s="41">
        <v>15528.3768390272</v>
      </c>
      <c r="AAC119" s="42">
        <v>152.48327780721601</v>
      </c>
      <c r="AAD119" s="66"/>
      <c r="AAE119" s="41">
        <v>15771.796407027199</v>
      </c>
      <c r="AAF119" s="42">
        <v>158.951889056829</v>
      </c>
      <c r="AAG119" s="66"/>
      <c r="AAH119" s="41">
        <v>16149.4951959393</v>
      </c>
      <c r="AAI119" s="42">
        <v>168.15344819810699</v>
      </c>
      <c r="AAJ119" s="66"/>
      <c r="AAK119" s="41">
        <v>16790.3095268295</v>
      </c>
      <c r="AAL119" s="42">
        <v>132.419515266985</v>
      </c>
      <c r="AAM119" s="66"/>
      <c r="AAN119" s="41">
        <v>17077.486170675598</v>
      </c>
      <c r="AAO119" s="42">
        <v>189.52876828139401</v>
      </c>
      <c r="AAP119" s="66"/>
      <c r="AAQ119" s="41">
        <v>17619.474919107699</v>
      </c>
      <c r="AAR119" s="42">
        <v>202.46747560179199</v>
      </c>
      <c r="AAT119" s="91">
        <v>3799.4246532245302</v>
      </c>
      <c r="AAU119" s="92">
        <v>17.154002351679999</v>
      </c>
      <c r="AAV119" s="80"/>
      <c r="AAW119" s="91">
        <v>3951.8867835493602</v>
      </c>
      <c r="AAX119" s="92">
        <v>12.8409376848401</v>
      </c>
      <c r="AAY119" s="80"/>
      <c r="AAZ119" s="91">
        <v>4076.61323878643</v>
      </c>
      <c r="ABA119" s="92">
        <v>13.836981957991201</v>
      </c>
      <c r="ABB119" s="80"/>
      <c r="ABC119" s="91">
        <v>4446.3809672460602</v>
      </c>
      <c r="ABD119" s="92">
        <v>15.681626753248301</v>
      </c>
      <c r="ABF119" s="110">
        <v>4585.9490253167696</v>
      </c>
      <c r="ABG119" s="111">
        <v>25.0073045883296</v>
      </c>
      <c r="ABH119" s="99"/>
      <c r="ABI119" s="110">
        <v>4766.1744917336</v>
      </c>
      <c r="ABJ119" s="111">
        <v>18.786156444370601</v>
      </c>
      <c r="ABK119" s="99"/>
      <c r="ABL119" s="110">
        <v>4846.7099947909901</v>
      </c>
      <c r="ABM119" s="111">
        <v>28.2771638882205</v>
      </c>
      <c r="ABN119" s="99"/>
      <c r="ABO119" s="110">
        <v>5444.2696016699101</v>
      </c>
      <c r="ABP119" s="111">
        <v>13.607547140366</v>
      </c>
      <c r="ABR119" s="129">
        <v>5717.1640299375804</v>
      </c>
      <c r="ABS119" s="130">
        <v>35.777627286443902</v>
      </c>
      <c r="ABT119" s="118"/>
      <c r="ABU119" s="129">
        <v>5930.1393237089396</v>
      </c>
      <c r="ABV119" s="130">
        <v>26.870023835611399</v>
      </c>
      <c r="ABW119" s="118"/>
      <c r="ABX119" s="129">
        <v>6099.6476962351398</v>
      </c>
      <c r="ABY119" s="130">
        <v>28.716531260079101</v>
      </c>
      <c r="ABZ119" s="118"/>
      <c r="ACA119" s="129">
        <v>6719.1806800000004</v>
      </c>
      <c r="ACB119" s="130">
        <v>19.546187781740599</v>
      </c>
      <c r="ACD119" s="148">
        <v>6990.4089321630399</v>
      </c>
      <c r="ACE119" s="149">
        <v>49.980483417195501</v>
      </c>
      <c r="ACF119" s="137"/>
      <c r="ACG119" s="148">
        <v>7161.0040501634503</v>
      </c>
      <c r="ACH119" s="149">
        <v>52.757862763885903</v>
      </c>
      <c r="ACI119" s="137"/>
      <c r="ACJ119" s="148">
        <v>7366.8680321638503</v>
      </c>
      <c r="ACK119" s="149">
        <v>56.108518027663202</v>
      </c>
      <c r="ACL119" s="137"/>
      <c r="ACM119" s="148">
        <v>7706.0007996451504</v>
      </c>
      <c r="ACN119" s="149">
        <v>43.192729019571701</v>
      </c>
      <c r="ACP119" s="167">
        <v>8820.9887049646295</v>
      </c>
      <c r="ACQ119" s="168">
        <v>69.718299195904393</v>
      </c>
      <c r="ACR119" s="156"/>
      <c r="ACS119" s="167">
        <v>9016.29974622802</v>
      </c>
      <c r="ACT119" s="168">
        <v>73.339870427394999</v>
      </c>
      <c r="ACU119" s="156"/>
      <c r="ACV119" s="167">
        <v>9387.9611086044006</v>
      </c>
      <c r="ACW119" s="168">
        <v>55.9038401390671</v>
      </c>
      <c r="ACX119" s="156"/>
      <c r="ACY119" s="167">
        <v>9678.5063317575605</v>
      </c>
      <c r="ACZ119" s="168">
        <v>59.852676177398301</v>
      </c>
      <c r="ADB119" s="186">
        <v>12038.8381136722</v>
      </c>
      <c r="ADC119" s="187">
        <v>115.531548373245</v>
      </c>
      <c r="ADD119" s="175"/>
      <c r="ADE119" s="186">
        <v>12300.026341141</v>
      </c>
      <c r="ADF119" s="187">
        <v>121.38783168545299</v>
      </c>
      <c r="ADG119" s="175"/>
      <c r="ADH119" s="186">
        <v>12633.0435256785</v>
      </c>
      <c r="ADI119" s="187">
        <v>128.616470015315</v>
      </c>
      <c r="ADJ119" s="175"/>
      <c r="ADK119" s="186">
        <v>13188.375400000001</v>
      </c>
      <c r="ADL119" s="187">
        <v>98.9622466745368</v>
      </c>
      <c r="ADN119" s="205">
        <v>15602.171538348999</v>
      </c>
      <c r="ADO119" s="206">
        <v>174.45399690712799</v>
      </c>
      <c r="ADP119" s="194"/>
      <c r="ADQ119" s="205">
        <v>16050.779989250699</v>
      </c>
      <c r="ADR119" s="206">
        <v>129.61856862430099</v>
      </c>
      <c r="ADS119" s="194"/>
      <c r="ADT119" s="205">
        <v>16190.042199318401</v>
      </c>
      <c r="ADU119" s="206">
        <v>189.82035114643401</v>
      </c>
      <c r="ADV119" s="194"/>
      <c r="ADW119" s="205">
        <v>16556.679443403002</v>
      </c>
      <c r="ADX119" s="206">
        <v>199.37801005433499</v>
      </c>
      <c r="ADY119" s="194"/>
      <c r="ADZ119" s="205">
        <v>17241.8811094263</v>
      </c>
      <c r="AEA119" s="206">
        <v>152.87224233222901</v>
      </c>
      <c r="AEB119" s="194"/>
      <c r="AEC119" s="205">
        <v>17768.964759999999</v>
      </c>
      <c r="AED119" s="206">
        <v>162.94371092319099</v>
      </c>
      <c r="AEF119" s="224">
        <v>19683.702826671099</v>
      </c>
      <c r="AEG119" s="225">
        <v>254.19432206832099</v>
      </c>
      <c r="AEH119" s="213"/>
      <c r="AEI119" s="224">
        <v>19968.3333905822</v>
      </c>
      <c r="AEJ119" s="225">
        <v>262.660598700251</v>
      </c>
      <c r="AEK119" s="213"/>
      <c r="AEL119" s="224">
        <v>20355.646768893301</v>
      </c>
      <c r="AEM119" s="225">
        <v>274.22450882279003</v>
      </c>
      <c r="AEN119" s="213"/>
      <c r="AEO119" s="224">
        <v>21042.186438812801</v>
      </c>
      <c r="AEP119" s="225">
        <v>208.25538191659501</v>
      </c>
      <c r="AEQ119" s="213"/>
      <c r="AER119" s="224">
        <v>21576.6451659999</v>
      </c>
      <c r="AES119" s="225">
        <v>219.93125741977599</v>
      </c>
      <c r="AET119" s="213"/>
      <c r="AEU119" s="224">
        <v>22151.159111593399</v>
      </c>
      <c r="AEV119" s="225">
        <v>232.816970124069</v>
      </c>
      <c r="AEX119" s="243">
        <v>24511.871396418901</v>
      </c>
      <c r="AEY119" s="244">
        <v>257.21738439299997</v>
      </c>
      <c r="AEZ119" s="232"/>
      <c r="AFA119" s="243">
        <v>24541.985235321401</v>
      </c>
      <c r="AFB119" s="244">
        <v>365.52720449175501</v>
      </c>
      <c r="AFC119" s="232"/>
      <c r="AFD119" s="243">
        <v>25288.3464684598</v>
      </c>
      <c r="AFE119" s="244">
        <v>276.84449428721598</v>
      </c>
      <c r="AFF119" s="232"/>
      <c r="AFG119" s="243">
        <v>25771.3415364803</v>
      </c>
      <c r="AFH119" s="244">
        <v>289.06579567318801</v>
      </c>
      <c r="AFI119" s="232"/>
      <c r="AFJ119" s="243">
        <v>26004.431664165699</v>
      </c>
      <c r="AFK119" s="244">
        <v>414.50199960231498</v>
      </c>
      <c r="AFL119" s="232"/>
      <c r="AFM119" s="243">
        <v>27019.927599999999</v>
      </c>
      <c r="AFN119" s="244">
        <v>320.12843906243501</v>
      </c>
      <c r="AFP119" s="263">
        <v>29641.451882564299</v>
      </c>
      <c r="AFQ119" s="264">
        <v>345.57527723255799</v>
      </c>
      <c r="AFR119" s="251"/>
      <c r="AFS119" s="263">
        <v>29639.281976080099</v>
      </c>
      <c r="AFT119" s="264">
        <v>490.821864710233</v>
      </c>
      <c r="AFU119" s="251"/>
      <c r="AFV119" s="263">
        <v>30537.120853888999</v>
      </c>
      <c r="AFW119" s="264">
        <v>371.40411430051603</v>
      </c>
      <c r="AFX119" s="251"/>
      <c r="AFY119" s="263">
        <v>31116.952628413699</v>
      </c>
      <c r="AFZ119" s="264">
        <v>387.75819264385802</v>
      </c>
      <c r="AGA119" s="251"/>
      <c r="AGB119" s="263">
        <v>31434.6249216625</v>
      </c>
      <c r="AGC119" s="264">
        <v>556.965019104318</v>
      </c>
      <c r="AGD119" s="251"/>
      <c r="AGE119" s="263">
        <v>32615.969300000001</v>
      </c>
      <c r="AGF119" s="264">
        <v>429.31873040961398</v>
      </c>
      <c r="AGH119" s="41"/>
      <c r="AGI119" s="42"/>
      <c r="AGK119" s="41"/>
      <c r="AGL119" s="42"/>
      <c r="AGN119" s="41"/>
      <c r="AGO119" s="42"/>
      <c r="AGQ119" s="41"/>
      <c r="AGR119" s="42"/>
      <c r="AGT119" s="41"/>
      <c r="AGU119" s="42"/>
      <c r="AGW119" s="41"/>
      <c r="AGX119" s="42"/>
      <c r="AGZ119" s="41"/>
      <c r="AHA119" s="42"/>
      <c r="AHC119" s="41"/>
      <c r="AHD119" s="42"/>
      <c r="AHF119" s="41"/>
      <c r="AHG119" s="42"/>
      <c r="AHI119" s="41"/>
      <c r="AHJ119" s="42"/>
      <c r="AHL119" s="41"/>
      <c r="AHM119" s="42"/>
      <c r="AHO119" s="41"/>
      <c r="AHP119" s="42"/>
      <c r="AHR119" s="41"/>
      <c r="AHS119" s="42"/>
      <c r="AHU119" s="41"/>
      <c r="AHV119" s="42"/>
      <c r="AHX119" s="41"/>
      <c r="AHY119" s="42"/>
      <c r="AIA119" s="41"/>
      <c r="AIB119" s="42"/>
      <c r="AID119" s="41"/>
      <c r="AIE119" s="42"/>
      <c r="AIG119" s="41"/>
      <c r="AIH119" s="42"/>
      <c r="AIJ119" s="41"/>
      <c r="AIK119" s="42"/>
      <c r="AIM119" s="41"/>
      <c r="AIN119" s="42"/>
      <c r="AIP119" s="41"/>
      <c r="AIQ119" s="42"/>
      <c r="AIS119" s="41"/>
      <c r="AIT119" s="42"/>
      <c r="AIV119" s="41"/>
      <c r="AIW119" s="42"/>
      <c r="AIY119" s="41"/>
      <c r="AIZ119" s="42"/>
      <c r="AJB119" s="41"/>
      <c r="AJC119" s="42"/>
      <c r="AJE119" s="41"/>
      <c r="AJF119" s="42"/>
      <c r="AJH119" s="41"/>
      <c r="AJI119" s="42"/>
      <c r="AJK119" s="41"/>
      <c r="AJL119" s="42"/>
      <c r="AJN119" s="41"/>
      <c r="AJO119" s="42"/>
      <c r="AJQ119" s="41"/>
      <c r="AJR119" s="42"/>
      <c r="AJT119" s="41"/>
      <c r="AJU119" s="42"/>
      <c r="AJW119" s="41"/>
      <c r="AJX119" s="42"/>
      <c r="AJZ119" s="41"/>
      <c r="AKA119" s="42"/>
      <c r="AKC119" s="41"/>
      <c r="AKD119" s="42"/>
      <c r="AKF119" s="41"/>
      <c r="AKG119" s="42"/>
      <c r="AKI119" s="41"/>
      <c r="AKJ119" s="42"/>
      <c r="AKL119" s="41"/>
      <c r="AKM119" s="42"/>
      <c r="AKN119" s="66"/>
      <c r="AKO119" s="41"/>
      <c r="AKP119" s="42"/>
      <c r="AKQ119" s="66"/>
      <c r="AKR119" s="41"/>
      <c r="AKS119" s="42"/>
      <c r="AKU119" s="41"/>
      <c r="AKV119" s="42"/>
      <c r="AKW119" s="66"/>
      <c r="AKX119" s="41"/>
      <c r="AKY119" s="42"/>
      <c r="AKZ119" s="66"/>
      <c r="ALA119" s="41"/>
      <c r="ALB119" s="42"/>
      <c r="ALD119" s="41"/>
      <c r="ALE119" s="42"/>
      <c r="ALF119" s="66"/>
      <c r="ALG119" s="41"/>
      <c r="ALH119" s="42"/>
      <c r="ALI119" s="66"/>
      <c r="ALJ119" s="41"/>
      <c r="ALK119" s="42"/>
      <c r="ALM119" s="41"/>
      <c r="ALN119" s="42"/>
      <c r="ALO119" s="66"/>
      <c r="ALP119" s="41"/>
      <c r="ALQ119" s="42"/>
      <c r="ALR119" s="66"/>
      <c r="ALS119" s="41"/>
      <c r="ALT119" s="42"/>
      <c r="ALV119" s="41"/>
      <c r="ALW119" s="42"/>
      <c r="ALX119" s="66"/>
      <c r="ALY119" s="41"/>
      <c r="ALZ119" s="42"/>
      <c r="AMA119" s="66"/>
      <c r="AMB119" s="41"/>
      <c r="AMC119" s="42"/>
      <c r="AME119" s="41"/>
      <c r="AMF119" s="42"/>
      <c r="AMG119" s="66"/>
      <c r="AMH119" s="41"/>
      <c r="AMI119" s="42"/>
      <c r="AMJ119" s="66"/>
      <c r="AMK119" s="41"/>
      <c r="AML119" s="42"/>
      <c r="AMN119" s="41"/>
      <c r="AMO119" s="42"/>
      <c r="AMP119" s="66"/>
      <c r="AMQ119" s="41"/>
      <c r="AMR119" s="42"/>
      <c r="AMS119" s="66"/>
      <c r="AMT119" s="41"/>
      <c r="AMU119" s="42"/>
      <c r="AMW119" s="41"/>
      <c r="AMX119" s="42"/>
      <c r="AMY119" s="66"/>
      <c r="AMZ119" s="41"/>
      <c r="ANA119" s="42"/>
      <c r="ANB119" s="66"/>
      <c r="ANC119" s="41"/>
      <c r="AND119" s="42"/>
      <c r="ANF119" s="41"/>
      <c r="ANG119" s="42"/>
      <c r="ANH119" s="66"/>
      <c r="ANI119" s="41"/>
      <c r="ANJ119" s="42"/>
      <c r="ANK119" s="66"/>
      <c r="ANL119" s="41"/>
      <c r="ANM119" s="42"/>
      <c r="ANO119" s="41"/>
      <c r="ANP119" s="42"/>
      <c r="ANQ119" s="66"/>
      <c r="ANR119" s="41"/>
      <c r="ANS119" s="42"/>
      <c r="ANT119" s="66"/>
      <c r="ANU119" s="41"/>
      <c r="ANV119" s="42"/>
      <c r="ANX119" s="41"/>
      <c r="ANY119" s="42"/>
      <c r="ANZ119" s="66"/>
      <c r="AOA119" s="41"/>
      <c r="AOB119" s="42"/>
      <c r="AOC119" s="66"/>
      <c r="AOD119" s="41"/>
      <c r="AOE119" s="42"/>
      <c r="AOG119" s="41"/>
      <c r="AOH119" s="42"/>
      <c r="AOI119" s="66"/>
      <c r="AOJ119" s="41"/>
      <c r="AOK119" s="42"/>
      <c r="AOL119" s="66"/>
      <c r="AOM119" s="41"/>
      <c r="AON119" s="42"/>
      <c r="AOP119" s="41"/>
      <c r="AOQ119" s="42"/>
      <c r="AOS119" s="41"/>
      <c r="AOT119" s="42"/>
      <c r="AOV119" s="41"/>
      <c r="AOW119" s="42"/>
      <c r="AOY119" s="41"/>
      <c r="AOZ119" s="42"/>
      <c r="APB119" s="41"/>
      <c r="APC119" s="42"/>
      <c r="APE119" s="41"/>
      <c r="APF119" s="42"/>
      <c r="APH119" s="41"/>
      <c r="API119" s="42"/>
      <c r="APK119" s="41"/>
      <c r="APL119" s="42"/>
      <c r="APN119" s="41"/>
      <c r="APO119" s="42"/>
      <c r="APQ119" s="41"/>
      <c r="APR119" s="42"/>
      <c r="APT119" s="41"/>
      <c r="APU119" s="42"/>
      <c r="APW119" s="41"/>
      <c r="APX119" s="42"/>
      <c r="APZ119" s="41"/>
      <c r="AQA119" s="42"/>
      <c r="AQC119" s="41"/>
      <c r="AQD119" s="42"/>
      <c r="AQF119" s="41"/>
      <c r="AQG119" s="42"/>
      <c r="AQI119" s="41"/>
      <c r="AQJ119" s="42"/>
      <c r="AQL119" s="41"/>
      <c r="AQM119" s="42"/>
      <c r="AQO119" s="41"/>
      <c r="AQP119" s="42"/>
      <c r="AQR119" s="41"/>
      <c r="AQS119" s="42"/>
      <c r="AQU119" s="41"/>
      <c r="AQV119" s="42"/>
      <c r="AQX119" s="41"/>
      <c r="AQY119" s="42"/>
      <c r="ARA119" s="41"/>
      <c r="ARB119" s="42"/>
      <c r="ARD119" s="41"/>
      <c r="ARE119" s="42"/>
      <c r="ARG119" s="41"/>
      <c r="ARH119" s="42"/>
      <c r="ARJ119" s="41"/>
      <c r="ARK119" s="42"/>
      <c r="ARM119" s="41"/>
      <c r="ARN119" s="42"/>
      <c r="ARP119" s="41"/>
      <c r="ARQ119" s="42"/>
      <c r="ARS119" s="41"/>
      <c r="ART119" s="42"/>
      <c r="ARV119" s="41"/>
      <c r="ARW119" s="42"/>
      <c r="ARY119" s="41"/>
      <c r="ARZ119" s="42"/>
      <c r="ASB119" s="41"/>
      <c r="ASC119" s="42"/>
      <c r="ASE119" s="41"/>
      <c r="ASF119" s="42"/>
      <c r="ASH119" s="41"/>
      <c r="ASI119" s="42"/>
      <c r="ASK119" s="41"/>
      <c r="ASL119" s="42"/>
      <c r="ASN119" s="41"/>
      <c r="ASO119" s="42"/>
      <c r="ASQ119" s="41"/>
      <c r="ASR119" s="42"/>
      <c r="AST119" s="41"/>
      <c r="ASU119" s="42"/>
      <c r="ASW119" s="41"/>
      <c r="ASX119" s="42"/>
      <c r="ASZ119" s="41"/>
      <c r="ATA119" s="42"/>
      <c r="ATC119" s="41"/>
      <c r="ATD119" s="42"/>
      <c r="ATF119" s="41"/>
      <c r="ATG119" s="42"/>
      <c r="ATI119" s="41"/>
      <c r="ATJ119" s="42"/>
      <c r="ATL119" s="41"/>
      <c r="ATM119" s="42"/>
      <c r="ATO119" s="41"/>
      <c r="ATP119" s="42"/>
      <c r="ATR119" s="41"/>
      <c r="ATS119" s="42"/>
      <c r="ATU119" s="41"/>
      <c r="ATV119" s="42"/>
      <c r="ATX119" s="41"/>
      <c r="ATY119" s="42"/>
      <c r="AUA119" s="41"/>
      <c r="AUB119" s="42"/>
      <c r="AUD119" s="41"/>
      <c r="AUE119" s="42"/>
      <c r="AUG119" s="41"/>
      <c r="AUH119" s="42"/>
      <c r="AUJ119" s="41"/>
      <c r="AUK119" s="42"/>
      <c r="AUM119" s="41"/>
      <c r="AUN119" s="42"/>
      <c r="AUP119" s="41"/>
      <c r="AUQ119" s="42"/>
      <c r="AUS119" s="41"/>
      <c r="AUT119" s="42"/>
      <c r="AUV119" s="41"/>
      <c r="AUW119" s="42"/>
      <c r="AUY119" s="41"/>
      <c r="AUZ119" s="42"/>
      <c r="AVB119" s="41"/>
      <c r="AVC119" s="42"/>
      <c r="AVE119" s="41"/>
      <c r="AVF119" s="42"/>
      <c r="AVH119" s="41"/>
      <c r="AVI119" s="42"/>
      <c r="AVK119" s="41"/>
      <c r="AVL119" s="42"/>
      <c r="AVN119" s="41"/>
      <c r="AVO119" s="42"/>
      <c r="AVQ119" s="41"/>
      <c r="AVR119" s="42"/>
      <c r="AVT119" s="41"/>
      <c r="AVU119" s="42"/>
      <c r="AVW119" s="41"/>
      <c r="AVX119" s="42"/>
      <c r="AVZ119" s="41"/>
      <c r="AWA119" s="42"/>
      <c r="AWC119" s="41"/>
      <c r="AWD119" s="42"/>
      <c r="AWF119" s="41"/>
      <c r="AWG119" s="42"/>
      <c r="AWH119" s="66"/>
      <c r="AWI119" s="41"/>
      <c r="AWJ119" s="42"/>
      <c r="AWK119" s="66"/>
      <c r="AWL119" s="41"/>
      <c r="AWM119" s="42"/>
      <c r="AWO119" s="41"/>
      <c r="AWP119" s="42"/>
      <c r="AWQ119" s="66"/>
      <c r="AWR119" s="41"/>
      <c r="AWS119" s="42"/>
      <c r="AWT119" s="66"/>
      <c r="AWU119" s="41"/>
      <c r="AWV119" s="42"/>
      <c r="AWX119" s="41"/>
      <c r="AWY119" s="42"/>
      <c r="AWZ119" s="66"/>
      <c r="AXA119" s="41"/>
      <c r="AXB119" s="42"/>
      <c r="AXC119" s="66"/>
      <c r="AXD119" s="41"/>
      <c r="AXE119" s="42"/>
      <c r="AXG119" s="41"/>
      <c r="AXH119" s="42"/>
      <c r="AXI119" s="66"/>
      <c r="AXJ119" s="41"/>
      <c r="AXK119" s="42"/>
      <c r="AXL119" s="66"/>
      <c r="AXM119" s="41"/>
      <c r="AXN119" s="42"/>
      <c r="AXP119" s="41"/>
      <c r="AXQ119" s="42"/>
      <c r="AXR119" s="66"/>
      <c r="AXS119" s="41"/>
      <c r="AXT119" s="42"/>
      <c r="AXU119" s="66"/>
      <c r="AXV119" s="41"/>
      <c r="AXW119" s="42"/>
      <c r="AXY119" s="41"/>
      <c r="AXZ119" s="42"/>
      <c r="AYA119" s="66"/>
      <c r="AYB119" s="41"/>
      <c r="AYC119" s="42"/>
      <c r="AYD119" s="66"/>
      <c r="AYE119" s="41"/>
      <c r="AYF119" s="42"/>
      <c r="AYH119" s="41"/>
      <c r="AYI119" s="42"/>
      <c r="AYJ119" s="66"/>
      <c r="AYK119" s="41"/>
      <c r="AYL119" s="42"/>
      <c r="AYM119" s="66"/>
      <c r="AYN119" s="41"/>
      <c r="AYO119" s="42"/>
      <c r="AYQ119" s="41"/>
      <c r="AYR119" s="42"/>
      <c r="AYS119" s="66"/>
      <c r="AYT119" s="41"/>
      <c r="AYU119" s="42"/>
      <c r="AYV119" s="66"/>
      <c r="AYW119" s="41"/>
      <c r="AYX119" s="42"/>
      <c r="AYZ119" s="41"/>
      <c r="AZA119" s="42"/>
      <c r="AZB119" s="66"/>
      <c r="AZC119" s="41"/>
      <c r="AZD119" s="42"/>
      <c r="AZE119" s="66"/>
      <c r="AZF119" s="41"/>
      <c r="AZG119" s="42"/>
      <c r="AZI119" s="41"/>
      <c r="AZJ119" s="42"/>
      <c r="AZK119" s="66"/>
      <c r="AZL119" s="41"/>
      <c r="AZM119" s="42"/>
      <c r="AZN119" s="66"/>
      <c r="AZO119" s="41"/>
      <c r="AZP119" s="42"/>
      <c r="AZR119" s="41"/>
      <c r="AZS119" s="42"/>
      <c r="AZT119" s="66"/>
      <c r="AZU119" s="41"/>
      <c r="AZV119" s="42"/>
      <c r="AZW119" s="66"/>
      <c r="AZX119" s="41"/>
      <c r="AZY119" s="42"/>
    </row>
    <row r="120" spans="2:1377" x14ac:dyDescent="0.15">
      <c r="B120" s="41">
        <v>1115.72640634192</v>
      </c>
      <c r="C120" s="42">
        <v>2.5523506197569099</v>
      </c>
      <c r="E120" s="41">
        <v>1161.97518318426</v>
      </c>
      <c r="F120" s="42">
        <v>2.7627836631872902</v>
      </c>
      <c r="H120" s="41">
        <v>1237.95838029011</v>
      </c>
      <c r="I120" s="42">
        <v>1.9038329397699301</v>
      </c>
      <c r="J120" s="66"/>
      <c r="K120" s="41">
        <v>1384.21619411548</v>
      </c>
      <c r="L120" s="42">
        <v>2.11829090060019</v>
      </c>
      <c r="N120" s="41">
        <v>1355.9856750976501</v>
      </c>
      <c r="O120" s="42">
        <v>3.78895773495424</v>
      </c>
      <c r="P120" s="66"/>
      <c r="Q120" s="41">
        <v>1410.72221253214</v>
      </c>
      <c r="R120" s="42">
        <v>4.0954366078840403</v>
      </c>
      <c r="S120" s="66"/>
      <c r="T120" s="41">
        <v>1475.84562996663</v>
      </c>
      <c r="U120" s="42">
        <v>4.4668620307784304</v>
      </c>
      <c r="V120" s="66"/>
      <c r="W120" s="41">
        <v>1681.37383104214</v>
      </c>
      <c r="X120" s="42">
        <v>3.16118389618532</v>
      </c>
      <c r="Z120" s="41">
        <v>1713.82702073411</v>
      </c>
      <c r="AA120" s="42">
        <v>5.3901658814029396</v>
      </c>
      <c r="AB120" s="66"/>
      <c r="AC120" s="41">
        <v>1778.4904567404899</v>
      </c>
      <c r="AD120" s="42">
        <v>5.7958556880166698</v>
      </c>
      <c r="AE120" s="66"/>
      <c r="AF120" s="41">
        <v>1855.2294127468699</v>
      </c>
      <c r="AG120" s="42">
        <v>6.2869495682425596</v>
      </c>
      <c r="AH120" s="66"/>
      <c r="AI120" s="41">
        <v>2057.7608975479602</v>
      </c>
      <c r="AJ120" s="42">
        <v>6.9850652280292698</v>
      </c>
      <c r="AL120" s="41">
        <v>2088.39754900769</v>
      </c>
      <c r="AM120" s="42">
        <v>7.5830560251488404</v>
      </c>
      <c r="AN120" s="66"/>
      <c r="AO120" s="41">
        <v>2168.5504719247801</v>
      </c>
      <c r="AP120" s="42">
        <v>8.1712939187618794</v>
      </c>
      <c r="AQ120" s="66"/>
      <c r="AR120" s="41">
        <v>2263.7337948418799</v>
      </c>
      <c r="AS120" s="42">
        <v>8.8845289256369107</v>
      </c>
      <c r="AT120" s="66"/>
      <c r="AU120" s="41">
        <v>2371.43761874964</v>
      </c>
      <c r="AV120" s="42">
        <v>9.6734840692042798</v>
      </c>
      <c r="AX120" s="41">
        <v>2661.5625453263101</v>
      </c>
      <c r="AY120" s="42">
        <v>10.435209897528701</v>
      </c>
      <c r="AZ120" s="66"/>
      <c r="BA120" s="41">
        <v>2747.9511566423798</v>
      </c>
      <c r="BB120" s="42">
        <v>11.2077519435006</v>
      </c>
      <c r="BC120" s="66"/>
      <c r="BD120" s="41">
        <v>2864.0705592744998</v>
      </c>
      <c r="BE120" s="42">
        <v>12.1541878647731</v>
      </c>
      <c r="BF120" s="66"/>
      <c r="BG120" s="41">
        <v>2995.3422446386398</v>
      </c>
      <c r="BH120" s="42">
        <v>13.203707323733401</v>
      </c>
      <c r="BJ120" s="41">
        <v>3644.6566952346702</v>
      </c>
      <c r="BK120" s="42">
        <v>17.3765333758165</v>
      </c>
      <c r="BL120" s="66"/>
      <c r="BM120" s="41">
        <v>3760.64724551465</v>
      </c>
      <c r="BN120" s="42">
        <v>18.644567077924901</v>
      </c>
      <c r="BO120" s="66"/>
      <c r="BP120" s="41">
        <v>3916.72682607461</v>
      </c>
      <c r="BQ120" s="42">
        <v>20.1997085137555</v>
      </c>
      <c r="BR120" s="66"/>
      <c r="BS120" s="41">
        <v>4093.0906695797198</v>
      </c>
      <c r="BT120" s="42">
        <v>21.932355379638501</v>
      </c>
      <c r="BV120" s="41">
        <v>4726.9065656400699</v>
      </c>
      <c r="BW120" s="42">
        <v>26.061691514514699</v>
      </c>
      <c r="BX120" s="66"/>
      <c r="BY120" s="41">
        <v>4840.8504815616097</v>
      </c>
      <c r="BZ120" s="42">
        <v>27.448121100867901</v>
      </c>
      <c r="CA120" s="66"/>
      <c r="CB120" s="41">
        <v>4992.3779974831396</v>
      </c>
      <c r="CC120" s="42">
        <v>29.417417237593298</v>
      </c>
      <c r="CD120" s="66"/>
      <c r="CE120" s="41">
        <v>5155.9093134046898</v>
      </c>
      <c r="CF120" s="42">
        <v>31.503841556950601</v>
      </c>
      <c r="CG120" s="66"/>
      <c r="CH120" s="41">
        <v>5370.4407452477499</v>
      </c>
      <c r="CI120" s="42">
        <v>33.948420471235302</v>
      </c>
      <c r="CJ120" s="66"/>
      <c r="CK120" s="41">
        <v>5618.3322109731498</v>
      </c>
      <c r="CL120" s="42">
        <v>35.720281642214097</v>
      </c>
      <c r="CN120" s="41">
        <v>6062.6659795384203</v>
      </c>
      <c r="CO120" s="42">
        <v>37.509182777474102</v>
      </c>
      <c r="CP120" s="66"/>
      <c r="CQ120" s="41">
        <v>6195.8984227791598</v>
      </c>
      <c r="CR120" s="42">
        <v>39.324150122454697</v>
      </c>
      <c r="CS120" s="66"/>
      <c r="CT120" s="41">
        <v>6372.3520160199096</v>
      </c>
      <c r="CU120" s="42">
        <v>41.890660718825501</v>
      </c>
      <c r="CV120" s="66"/>
      <c r="CW120" s="41">
        <v>6562.58528426066</v>
      </c>
      <c r="CX120" s="42">
        <v>44.618490439039299</v>
      </c>
      <c r="CY120" s="66"/>
      <c r="CZ120" s="41">
        <v>6921.6346954643996</v>
      </c>
      <c r="DA120" s="42">
        <v>30.787849592889</v>
      </c>
      <c r="DB120" s="66"/>
      <c r="DC120" s="41">
        <v>7073.3656999999903</v>
      </c>
      <c r="DD120" s="42">
        <v>50.140821106891998</v>
      </c>
      <c r="DF120" s="41">
        <v>7556.9501587368904</v>
      </c>
      <c r="DG120" s="42">
        <v>51.846810193223099</v>
      </c>
      <c r="DH120" s="66"/>
      <c r="DI120" s="41">
        <v>7710.0366159745199</v>
      </c>
      <c r="DJ120" s="42">
        <v>54.146227447999998</v>
      </c>
      <c r="DK120" s="66"/>
      <c r="DL120" s="41">
        <v>7911.9817732121201</v>
      </c>
      <c r="DM120" s="42">
        <v>57.389809950443997</v>
      </c>
      <c r="DN120" s="66"/>
      <c r="DO120" s="41">
        <v>8250.3341021625201</v>
      </c>
      <c r="DP120" s="42">
        <v>39.116619654203497</v>
      </c>
      <c r="DQ120" s="66"/>
      <c r="DR120" s="41">
        <v>8383.6857876873</v>
      </c>
      <c r="DS120" s="42">
        <v>64.876941890688599</v>
      </c>
      <c r="DT120" s="66"/>
      <c r="DU120" s="41">
        <v>8713.9187208806106</v>
      </c>
      <c r="DV120" s="42">
        <v>67.875625867571202</v>
      </c>
      <c r="DX120" s="41">
        <v>9165.5936705525291</v>
      </c>
      <c r="DY120" s="42">
        <v>69.772692920552799</v>
      </c>
      <c r="DZ120" s="66"/>
      <c r="EA120" s="41">
        <v>9311.8347305525403</v>
      </c>
      <c r="EB120" s="42">
        <v>72.814319206023399</v>
      </c>
      <c r="EC120" s="66"/>
      <c r="ED120" s="41">
        <v>9554.4139634646308</v>
      </c>
      <c r="EE120" s="42">
        <v>77.1725375942478</v>
      </c>
      <c r="EF120" s="66"/>
      <c r="EG120" s="41">
        <v>9961.4169351130495</v>
      </c>
      <c r="EH120" s="42">
        <v>52.502187839796498</v>
      </c>
      <c r="EI120" s="66"/>
      <c r="EJ120" s="41">
        <v>10162.3046022009</v>
      </c>
      <c r="EK120" s="42">
        <v>87.306001473669298</v>
      </c>
      <c r="EL120" s="66"/>
      <c r="EM120" s="41">
        <v>10517.720989330801</v>
      </c>
      <c r="EN120" s="42">
        <v>91.305138800031301</v>
      </c>
      <c r="EP120" s="41">
        <v>2570.68939190219</v>
      </c>
      <c r="EQ120" s="42">
        <v>5.0791321774722702</v>
      </c>
      <c r="ER120" s="66"/>
      <c r="ES120" s="41">
        <v>2665.47066874453</v>
      </c>
      <c r="ET120" s="42">
        <v>5.4386895696097799</v>
      </c>
      <c r="EU120" s="66"/>
      <c r="EV120" s="41">
        <v>2779.8781855868601</v>
      </c>
      <c r="EW120" s="42">
        <v>5.8757207296021097</v>
      </c>
      <c r="EX120" s="66"/>
      <c r="EY120" s="41">
        <v>3071.1844000000001</v>
      </c>
      <c r="EZ120" s="42">
        <v>6.4405534053948896</v>
      </c>
      <c r="FB120" s="41">
        <v>3108.29469931631</v>
      </c>
      <c r="FC120" s="42">
        <v>7.5321266518640204</v>
      </c>
      <c r="FD120" s="66"/>
      <c r="FE120" s="41">
        <v>3219.6524867508001</v>
      </c>
      <c r="FF120" s="42">
        <v>8.0570273449993692</v>
      </c>
      <c r="FG120" s="66"/>
      <c r="FH120" s="41">
        <v>3353.9971541852801</v>
      </c>
      <c r="FI120" s="42">
        <v>8.6954535113600304</v>
      </c>
      <c r="FJ120" s="66"/>
      <c r="FK120" s="41">
        <v>3713.2147329435002</v>
      </c>
      <c r="FL120" s="42">
        <v>9.5692147240733902</v>
      </c>
      <c r="FN120" s="41">
        <v>3889.1850596629101</v>
      </c>
      <c r="FO120" s="42">
        <v>10.7247661970541</v>
      </c>
      <c r="FP120" s="66"/>
      <c r="FQ120" s="41">
        <v>4018.5584956693001</v>
      </c>
      <c r="FR120" s="42">
        <v>11.418725620591401</v>
      </c>
      <c r="FS120" s="66"/>
      <c r="FT120" s="41">
        <v>4174.40745167567</v>
      </c>
      <c r="FU120" s="42">
        <v>12.2617396311907</v>
      </c>
      <c r="FV120" s="66"/>
      <c r="FW120" s="41">
        <v>4588.6108067601799</v>
      </c>
      <c r="FX120" s="42">
        <v>13.5212790343066</v>
      </c>
      <c r="FZ120" s="41">
        <v>4751.0287584453899</v>
      </c>
      <c r="GA120" s="42">
        <v>15.0775940256572</v>
      </c>
      <c r="GB120" s="66"/>
      <c r="GC120" s="41">
        <v>4912.0691813624899</v>
      </c>
      <c r="GD120" s="42">
        <v>16.086388704203301</v>
      </c>
      <c r="GE120" s="66"/>
      <c r="GF120" s="41">
        <v>5177.6323230308899</v>
      </c>
      <c r="GG120" s="42">
        <v>11.264920213216101</v>
      </c>
      <c r="GH120" s="66"/>
      <c r="GI120" s="41">
        <v>5327.02357719669</v>
      </c>
      <c r="GJ120" s="42">
        <v>18.669840082355201</v>
      </c>
      <c r="GL120" s="41">
        <v>6010.3061783002604</v>
      </c>
      <c r="GM120" s="42">
        <v>20.760247978680098</v>
      </c>
      <c r="GN120" s="66"/>
      <c r="GO120" s="41">
        <v>6193.7597896163197</v>
      </c>
      <c r="GP120" s="42">
        <v>22.090066791519298</v>
      </c>
      <c r="GQ120" s="66"/>
      <c r="GR120" s="41">
        <v>6428.5441922484497</v>
      </c>
      <c r="GS120" s="42">
        <v>23.717906046069398</v>
      </c>
      <c r="GT120" s="66"/>
      <c r="GU120" s="41">
        <v>6695.6212572679897</v>
      </c>
      <c r="GV120" s="42">
        <v>25.5231789942845</v>
      </c>
      <c r="GX120" s="41">
        <v>8210.2105867080209</v>
      </c>
      <c r="GY120" s="42">
        <v>34.5654415532481</v>
      </c>
      <c r="GZ120" s="66"/>
      <c r="HA120" s="41">
        <v>8455.6211369879893</v>
      </c>
      <c r="HB120" s="42">
        <v>36.749994221594498</v>
      </c>
      <c r="HC120" s="66"/>
      <c r="HD120" s="41">
        <v>8769.9207175479405</v>
      </c>
      <c r="HE120" s="42">
        <v>39.426884460786802</v>
      </c>
      <c r="HF120" s="66"/>
      <c r="HG120" s="41">
        <v>9257.4608247032193</v>
      </c>
      <c r="HH120" s="42">
        <v>27.669223967139299</v>
      </c>
      <c r="HJ120" s="41">
        <v>10620.1873388079</v>
      </c>
      <c r="HK120" s="42">
        <v>52.030900966710803</v>
      </c>
      <c r="HL120" s="66"/>
      <c r="HM120" s="41">
        <v>10854.4612547294</v>
      </c>
      <c r="HN120" s="42">
        <v>54.410271742060999</v>
      </c>
      <c r="HO120" s="66"/>
      <c r="HP120" s="41">
        <v>11173.298770650899</v>
      </c>
      <c r="HQ120" s="42">
        <v>57.812577147909899</v>
      </c>
      <c r="HR120" s="66"/>
      <c r="HS120" s="41">
        <v>11517.910086572499</v>
      </c>
      <c r="HT120" s="42">
        <v>61.415547587035697</v>
      </c>
      <c r="HU120" s="66"/>
      <c r="HV120" s="41">
        <v>12117.605973944799</v>
      </c>
      <c r="HW120" s="42">
        <v>42.868057575687999</v>
      </c>
      <c r="HX120" s="66"/>
      <c r="HY120" s="41">
        <v>12432.7423</v>
      </c>
      <c r="HZ120" s="42">
        <v>70.319373953418093</v>
      </c>
      <c r="IB120" s="41">
        <v>13460.537757595701</v>
      </c>
      <c r="IC120" s="42">
        <v>74.928189539728905</v>
      </c>
      <c r="ID120" s="66"/>
      <c r="IE120" s="41">
        <v>13729.1414508364</v>
      </c>
      <c r="IF120" s="42">
        <v>78.043780912266797</v>
      </c>
      <c r="IG120" s="66"/>
      <c r="IH120" s="41">
        <v>14093.8187940771</v>
      </c>
      <c r="II120" s="42">
        <v>82.476802682533204</v>
      </c>
      <c r="IJ120" s="66"/>
      <c r="IK120" s="41">
        <v>14487.7670623179</v>
      </c>
      <c r="IL120" s="42">
        <v>87.187107288104002</v>
      </c>
      <c r="IM120" s="66"/>
      <c r="IN120" s="41">
        <v>14980.8883987994</v>
      </c>
      <c r="IO120" s="42">
        <v>92.707078396342695</v>
      </c>
      <c r="IP120" s="66"/>
      <c r="IQ120" s="41">
        <v>15507.5116</v>
      </c>
      <c r="IR120" s="42">
        <v>98.849381148029394</v>
      </c>
      <c r="IT120" s="41">
        <v>16623.9695648786</v>
      </c>
      <c r="IU120" s="42">
        <v>103.61843671673</v>
      </c>
      <c r="IV120" s="66"/>
      <c r="IW120" s="41">
        <v>16927.468522116302</v>
      </c>
      <c r="IX120" s="42">
        <v>107.565547585342</v>
      </c>
      <c r="IY120" s="66"/>
      <c r="IZ120" s="41">
        <v>17338.551179353901</v>
      </c>
      <c r="JA120" s="42">
        <v>113.16680245852299</v>
      </c>
      <c r="JB120" s="66"/>
      <c r="JC120" s="41">
        <v>17782.4018865914</v>
      </c>
      <c r="JD120" s="42">
        <v>119.127660768398</v>
      </c>
      <c r="JE120" s="66"/>
      <c r="JF120" s="41">
        <v>18305.705193829101</v>
      </c>
      <c r="JG120" s="42">
        <v>126.095223718206</v>
      </c>
      <c r="JH120" s="66"/>
      <c r="JI120" s="41">
        <v>19195.649751729801</v>
      </c>
      <c r="JJ120" s="42">
        <v>87.978903691400802</v>
      </c>
      <c r="JL120" s="41">
        <v>20117.3248279738</v>
      </c>
      <c r="JM120" s="42">
        <v>139.40225025301299</v>
      </c>
      <c r="JN120" s="66"/>
      <c r="JO120" s="41">
        <v>20444.060887973799</v>
      </c>
      <c r="JP120" s="42">
        <v>144.66375662107001</v>
      </c>
      <c r="JQ120" s="66"/>
      <c r="JR120" s="41">
        <v>20937.605120885899</v>
      </c>
      <c r="JS120" s="42">
        <v>152.19018486817399</v>
      </c>
      <c r="JT120" s="66"/>
      <c r="JU120" s="41">
        <v>21470.471013798</v>
      </c>
      <c r="JV120" s="42">
        <v>160.21097400988199</v>
      </c>
      <c r="JW120" s="66"/>
      <c r="JX120" s="41">
        <v>22140.035759622198</v>
      </c>
      <c r="JY120" s="42">
        <v>169.65653130633299</v>
      </c>
      <c r="JZ120" s="66"/>
      <c r="KA120" s="41">
        <v>23168.573850006898</v>
      </c>
      <c r="KB120" s="42">
        <v>118.168877733697</v>
      </c>
      <c r="KD120" s="41">
        <v>4702.4508808191304</v>
      </c>
      <c r="KE120" s="42">
        <v>15.787764022277001</v>
      </c>
      <c r="KF120" s="66"/>
      <c r="KG120" s="41">
        <v>4857.8572514547204</v>
      </c>
      <c r="KH120" s="42">
        <v>10.4649567057621</v>
      </c>
      <c r="KI120" s="66"/>
      <c r="KJ120" s="41">
        <v>4911.7625624932698</v>
      </c>
      <c r="KK120" s="42">
        <v>17.403108859649802</v>
      </c>
      <c r="KL120" s="66"/>
      <c r="KM120" s="41">
        <v>5463.2163261702199</v>
      </c>
      <c r="KN120" s="42">
        <v>5.0234717011938397</v>
      </c>
      <c r="KP120" s="41">
        <v>5677.6445015179097</v>
      </c>
      <c r="KQ120" s="42">
        <v>22.982590412512401</v>
      </c>
      <c r="KR120" s="66"/>
      <c r="KS120" s="41">
        <v>5789.0203278793697</v>
      </c>
      <c r="KT120" s="42">
        <v>24.0086923412163</v>
      </c>
      <c r="KU120" s="66"/>
      <c r="KV120" s="41">
        <v>5999.6844511793897</v>
      </c>
      <c r="KW120" s="42">
        <v>16.1716317368207</v>
      </c>
      <c r="KX120" s="66"/>
      <c r="KY120" s="41">
        <v>6605.1130833461402</v>
      </c>
      <c r="KZ120" s="42">
        <v>7.4846775263127601</v>
      </c>
      <c r="LB120" s="41">
        <v>7084.92126620197</v>
      </c>
      <c r="LC120" s="42">
        <v>32.855565150691199</v>
      </c>
      <c r="LD120" s="66"/>
      <c r="LE120" s="41">
        <v>7303.4701179397698</v>
      </c>
      <c r="LF120" s="42">
        <v>21.867553029911399</v>
      </c>
      <c r="LG120" s="66"/>
      <c r="LH120" s="41">
        <v>7463.4443516260399</v>
      </c>
      <c r="LI120" s="42">
        <v>23.0286129216619</v>
      </c>
      <c r="LJ120" s="66"/>
      <c r="LK120" s="41">
        <v>8068.5622799999901</v>
      </c>
      <c r="LL120" s="42">
        <v>25.7117229016668</v>
      </c>
      <c r="LN120" s="41">
        <v>8660.7691044148705</v>
      </c>
      <c r="LO120" s="42">
        <v>45.851031694899099</v>
      </c>
      <c r="LP120" s="66"/>
      <c r="LQ120" s="41">
        <v>8821.7765611444593</v>
      </c>
      <c r="LR120" s="42">
        <v>47.7747129221218</v>
      </c>
      <c r="LS120" s="66"/>
      <c r="LT120" s="41">
        <v>9130.5202995428408</v>
      </c>
      <c r="LU120" s="42">
        <v>32.239774233853304</v>
      </c>
      <c r="LV120" s="66"/>
      <c r="LW120" s="41">
        <v>9357.3469950016006</v>
      </c>
      <c r="LX120" s="42">
        <v>34.103047963028096</v>
      </c>
      <c r="LZ120" s="41">
        <v>10932.316886790601</v>
      </c>
      <c r="MA120" s="42">
        <v>63.8794527465258</v>
      </c>
      <c r="MB120" s="66"/>
      <c r="MC120" s="41">
        <v>11116.024785567201</v>
      </c>
      <c r="MD120" s="42">
        <v>66.384615696031105</v>
      </c>
      <c r="ME120" s="66"/>
      <c r="MF120" s="41">
        <v>11350.804863920401</v>
      </c>
      <c r="MG120" s="42">
        <v>69.478705370269395</v>
      </c>
      <c r="MH120" s="66"/>
      <c r="MI120" s="41">
        <v>11768.0118</v>
      </c>
      <c r="MJ120" s="42">
        <v>47.276797769400801</v>
      </c>
      <c r="ML120" s="41">
        <v>14923.874775005201</v>
      </c>
      <c r="MM120" s="42">
        <v>105.784986650501</v>
      </c>
      <c r="MN120" s="66"/>
      <c r="MO120" s="41">
        <v>15169.6002031767</v>
      </c>
      <c r="MP120" s="42">
        <v>109.83725429704501</v>
      </c>
      <c r="MQ120" s="66"/>
      <c r="MR120" s="41">
        <v>15483.85640672</v>
      </c>
      <c r="MS120" s="42">
        <v>114.843198505415</v>
      </c>
      <c r="MT120" s="66"/>
      <c r="MU120" s="41">
        <v>16045.043799999999</v>
      </c>
      <c r="MV120" s="42">
        <v>78.183920020848106</v>
      </c>
      <c r="MX120" s="41">
        <v>19382.0922439854</v>
      </c>
      <c r="MY120" s="42">
        <v>160.42774885045699</v>
      </c>
      <c r="MZ120" s="66"/>
      <c r="NA120" s="41">
        <v>19853.144700689299</v>
      </c>
      <c r="NB120" s="42">
        <v>106.12718220165</v>
      </c>
      <c r="NC120" s="66"/>
      <c r="ND120" s="41">
        <v>20180.922139092399</v>
      </c>
      <c r="NE120" s="42">
        <v>110.446223455056</v>
      </c>
      <c r="NF120" s="66"/>
      <c r="NG120" s="41">
        <v>20535.218499095601</v>
      </c>
      <c r="NH120" s="42">
        <v>115.106884784485</v>
      </c>
      <c r="NI120" s="66"/>
      <c r="NJ120" s="41">
        <v>20976.141868701801</v>
      </c>
      <c r="NK120" s="42">
        <v>120.735292234786</v>
      </c>
      <c r="NL120" s="66"/>
      <c r="NM120" s="41">
        <v>21473.823039999999</v>
      </c>
      <c r="NN120" s="42">
        <v>127.07783305257</v>
      </c>
      <c r="NP120" s="41">
        <v>24470.268182737102</v>
      </c>
      <c r="NQ120" s="42">
        <v>233.32752215186099</v>
      </c>
      <c r="NR120" s="66"/>
      <c r="NS120" s="41">
        <v>24738.843987730601</v>
      </c>
      <c r="NT120" s="42">
        <v>239.19628162500001</v>
      </c>
      <c r="NU120" s="66"/>
      <c r="NV120" s="41">
        <v>25103.746443524102</v>
      </c>
      <c r="NW120" s="42">
        <v>247.195832626346</v>
      </c>
      <c r="NX120" s="66"/>
      <c r="NY120" s="41">
        <v>25497.960637517699</v>
      </c>
      <c r="NZ120" s="42">
        <v>255.82305426323501</v>
      </c>
      <c r="OA120" s="66"/>
      <c r="OB120" s="41">
        <v>26317.3897049593</v>
      </c>
      <c r="OC120" s="42">
        <v>174.228151251507</v>
      </c>
      <c r="OD120" s="66"/>
      <c r="OE120" s="41">
        <v>26858.636999999999</v>
      </c>
      <c r="OF120" s="42">
        <v>182.33248336186401</v>
      </c>
      <c r="OH120" s="41">
        <v>30128.541400513299</v>
      </c>
      <c r="OI120" s="42">
        <v>325.25270345521301</v>
      </c>
      <c r="OJ120" s="66"/>
      <c r="OK120" s="41">
        <v>30431.8578585338</v>
      </c>
      <c r="OL120" s="42">
        <v>332.67608876461202</v>
      </c>
      <c r="OM120" s="66"/>
      <c r="ON120" s="41">
        <v>30843.014072554299</v>
      </c>
      <c r="OO120" s="42">
        <v>342.79201992819497</v>
      </c>
      <c r="OP120" s="66"/>
      <c r="OQ120" s="41">
        <v>31666.336818312699</v>
      </c>
      <c r="OR120" s="42">
        <v>232.042687469497</v>
      </c>
      <c r="OS120" s="66"/>
      <c r="OT120" s="41">
        <v>32203.809267405501</v>
      </c>
      <c r="OU120" s="42">
        <v>241.11184947805501</v>
      </c>
      <c r="OV120" s="66"/>
      <c r="OW120" s="41">
        <v>32845.876400000001</v>
      </c>
      <c r="OX120" s="42">
        <v>251.58133389242599</v>
      </c>
      <c r="OZ120" s="41">
        <v>36850.500348620102</v>
      </c>
      <c r="PA120" s="42">
        <v>284.19863965848401</v>
      </c>
      <c r="PB120" s="66"/>
      <c r="PC120" s="41">
        <v>36756.635409111703</v>
      </c>
      <c r="PD120" s="42">
        <v>446.28402035663203</v>
      </c>
      <c r="PE120" s="66"/>
      <c r="PF120" s="41">
        <v>37250.260558836497</v>
      </c>
      <c r="PG120" s="42">
        <v>459.82977436767402</v>
      </c>
      <c r="PH120" s="66"/>
      <c r="PI120" s="41">
        <v>38240.9482411278</v>
      </c>
      <c r="PJ120" s="42">
        <v>310.67548114284398</v>
      </c>
      <c r="PK120" s="66"/>
      <c r="PL120" s="41">
        <v>38926.683941635602</v>
      </c>
      <c r="PM120" s="42">
        <v>323.12466504368399</v>
      </c>
      <c r="PN120" s="66"/>
      <c r="PO120" s="41">
        <v>39657.117599999998</v>
      </c>
      <c r="PP120" s="42">
        <v>336.82250254714899</v>
      </c>
      <c r="PR120" s="41">
        <v>838.45984944067595</v>
      </c>
      <c r="PS120" s="42">
        <v>1.2870648919752099</v>
      </c>
      <c r="PT120" s="66"/>
      <c r="PU120" s="41">
        <v>859.97925807220702</v>
      </c>
      <c r="PV120" s="42">
        <v>2.2980269433583098</v>
      </c>
      <c r="PW120" s="66"/>
      <c r="PX120" s="41">
        <v>902.776402914546</v>
      </c>
      <c r="PY120" s="42">
        <v>2.5373026370452898</v>
      </c>
      <c r="PZ120" s="66"/>
      <c r="QA120" s="41">
        <v>1036.3398</v>
      </c>
      <c r="QB120" s="42">
        <v>1.7853297285355401</v>
      </c>
      <c r="QD120" s="41">
        <v>1004.40347825392</v>
      </c>
      <c r="QE120" s="42">
        <v>3.1158735271064901</v>
      </c>
      <c r="QF120" s="66"/>
      <c r="QG120" s="41">
        <v>1047.42319168841</v>
      </c>
      <c r="QH120" s="42">
        <v>3.4038264502214601</v>
      </c>
      <c r="QI120" s="66"/>
      <c r="QJ120" s="41">
        <v>1098.2224251228999</v>
      </c>
      <c r="QK120" s="42">
        <v>3.7521080098931598</v>
      </c>
      <c r="QL120" s="66"/>
      <c r="QM120" s="41">
        <v>1262.5128</v>
      </c>
      <c r="QN120" s="42">
        <v>2.6616302669554002</v>
      </c>
      <c r="QP120" s="41">
        <v>1277.4749649483399</v>
      </c>
      <c r="QQ120" s="42">
        <v>4.4230529258848001</v>
      </c>
      <c r="QR120" s="66"/>
      <c r="QS120" s="41">
        <v>1328.74774495473</v>
      </c>
      <c r="QT120" s="42">
        <v>4.80440631763304</v>
      </c>
      <c r="QU120" s="66"/>
      <c r="QV120" s="41">
        <v>1414.6153681687699</v>
      </c>
      <c r="QW120" s="42">
        <v>3.3214705872196602</v>
      </c>
      <c r="QX120" s="66"/>
      <c r="QY120" s="41">
        <v>1548.68555401405</v>
      </c>
      <c r="QZ120" s="42">
        <v>5.8916765001986304</v>
      </c>
      <c r="RB120" s="41">
        <v>1554.27074712014</v>
      </c>
      <c r="RC120" s="42">
        <v>6.2266236943742097</v>
      </c>
      <c r="RD120" s="66"/>
      <c r="RE120" s="41">
        <v>1617.6853500372399</v>
      </c>
      <c r="RF120" s="42">
        <v>6.7785048274672599</v>
      </c>
      <c r="RG120" s="66"/>
      <c r="RH120" s="41">
        <v>1692.40555295434</v>
      </c>
      <c r="RI120" s="42">
        <v>7.4464872028547697</v>
      </c>
      <c r="RJ120" s="66"/>
      <c r="RK120" s="41">
        <v>1776.6918187496401</v>
      </c>
      <c r="RL120" s="42">
        <v>8.1860635666671406</v>
      </c>
      <c r="RN120" s="41">
        <v>1989.8931467315199</v>
      </c>
      <c r="RO120" s="42">
        <v>8.5582909220920609</v>
      </c>
      <c r="RP120" s="66"/>
      <c r="RQ120" s="41">
        <v>2056.19577404758</v>
      </c>
      <c r="RR120" s="42">
        <v>9.2828141678219307</v>
      </c>
      <c r="RS120" s="66"/>
      <c r="RT120" s="41">
        <v>2186.7150358382501</v>
      </c>
      <c r="RU120" s="42">
        <v>6.4230863003649601</v>
      </c>
      <c r="RV120" s="66"/>
      <c r="RW120" s="41">
        <v>2250.9275020438499</v>
      </c>
      <c r="RX120" s="42">
        <v>11.1529602118881</v>
      </c>
      <c r="RZ120" s="41">
        <v>2728.9850209400001</v>
      </c>
      <c r="SA120" s="42">
        <v>14.2449222201067</v>
      </c>
      <c r="SB120" s="66"/>
      <c r="SC120" s="41">
        <v>2866.5905398919199</v>
      </c>
      <c r="SD120" s="42">
        <v>9.6817333391518297</v>
      </c>
      <c r="SE120" s="66"/>
      <c r="SF120" s="41">
        <v>2941.5328477799299</v>
      </c>
      <c r="SG120" s="42">
        <v>16.888543416404001</v>
      </c>
      <c r="SH120" s="66"/>
      <c r="SI120" s="41">
        <v>3080.422</v>
      </c>
      <c r="SJ120" s="42">
        <v>18.5113331403081</v>
      </c>
      <c r="SL120" s="41">
        <v>3545.4211950065101</v>
      </c>
      <c r="SM120" s="42">
        <v>21.268380605790298</v>
      </c>
      <c r="SN120" s="66"/>
      <c r="SO120" s="41">
        <v>3634.4648229280501</v>
      </c>
      <c r="SP120" s="42">
        <v>22.5703354466241</v>
      </c>
      <c r="SQ120" s="66"/>
      <c r="SR120" s="41">
        <v>3751.3703228495801</v>
      </c>
      <c r="SS120" s="42">
        <v>24.411075193740501</v>
      </c>
      <c r="ST120" s="66"/>
      <c r="SU120" s="41">
        <v>3877.4301507711298</v>
      </c>
      <c r="SV120" s="42">
        <v>26.362778652270201</v>
      </c>
      <c r="SW120" s="66"/>
      <c r="SX120" s="41">
        <v>4047.4129746141998</v>
      </c>
      <c r="SY120" s="42">
        <v>28.651013677506899</v>
      </c>
      <c r="SZ120" s="66"/>
      <c r="TA120" s="41">
        <v>4244.7550000000001</v>
      </c>
      <c r="TB120" s="42">
        <v>30.246043453466001</v>
      </c>
      <c r="TD120" s="41">
        <v>4579.9087559269601</v>
      </c>
      <c r="TE120" s="42">
        <v>30.543152488316998</v>
      </c>
      <c r="TF120" s="66"/>
      <c r="TG120" s="41">
        <v>4685.1283751677101</v>
      </c>
      <c r="TH120" s="42">
        <v>32.2462169699429</v>
      </c>
      <c r="TI120" s="66"/>
      <c r="TJ120" s="41">
        <v>4822.6322004084604</v>
      </c>
      <c r="TK120" s="42">
        <v>34.644680083634697</v>
      </c>
      <c r="TL120" s="66"/>
      <c r="TM120" s="41">
        <v>4970.7100446492104</v>
      </c>
      <c r="TN120" s="42">
        <v>37.1953911623932</v>
      </c>
      <c r="TO120" s="66"/>
      <c r="TP120" s="41">
        <v>5171.5241971306996</v>
      </c>
      <c r="TQ120" s="42">
        <v>40.196410658871201</v>
      </c>
      <c r="TR120" s="66"/>
      <c r="TS120" s="41">
        <v>5374.5076999999901</v>
      </c>
      <c r="TT120" s="42">
        <v>42.2784907726382</v>
      </c>
      <c r="TV120" s="41">
        <v>5740.0097575085601</v>
      </c>
      <c r="TW120" s="42">
        <v>42.142300713690901</v>
      </c>
      <c r="TX120" s="66"/>
      <c r="TY120" s="41">
        <v>5861.9708547461696</v>
      </c>
      <c r="TZ120" s="42">
        <v>44.298842168791502</v>
      </c>
      <c r="UA120" s="66"/>
      <c r="UB120" s="41">
        <v>6020.6384919837501</v>
      </c>
      <c r="UC120" s="42">
        <v>47.329419755464201</v>
      </c>
      <c r="UD120" s="66"/>
      <c r="UE120" s="41">
        <v>6191.2998392213703</v>
      </c>
      <c r="UF120" s="42">
        <v>50.557120764205997</v>
      </c>
      <c r="UG120" s="66"/>
      <c r="UH120" s="41">
        <v>6389.8173864589698</v>
      </c>
      <c r="UI120" s="42">
        <v>54.330126373985003</v>
      </c>
      <c r="UJ120" s="66"/>
      <c r="UK120" s="41">
        <v>6656.8688208806298</v>
      </c>
      <c r="UL120" s="42">
        <v>57.028146111581002</v>
      </c>
      <c r="UN120" s="41">
        <v>6971.0036150682799</v>
      </c>
      <c r="UO120" s="42">
        <v>56.717805160107702</v>
      </c>
      <c r="UP120" s="66"/>
      <c r="UQ120" s="41">
        <v>7079.89424306828</v>
      </c>
      <c r="UR120" s="42">
        <v>59.567197787138902</v>
      </c>
      <c r="US120" s="66"/>
      <c r="UT120" s="41">
        <v>7270.5404519803797</v>
      </c>
      <c r="UU120" s="42">
        <v>63.638847294409103</v>
      </c>
      <c r="UV120" s="66"/>
      <c r="UW120" s="41">
        <v>7475.5791128924802</v>
      </c>
      <c r="UX120" s="42">
        <v>67.980213301358205</v>
      </c>
      <c r="UY120" s="66"/>
      <c r="UZ120" s="41">
        <v>7755.4009467166698</v>
      </c>
      <c r="VA120" s="42">
        <v>73.112070532355602</v>
      </c>
      <c r="VB120" s="66"/>
      <c r="VC120" s="41">
        <v>8034.9962893307702</v>
      </c>
      <c r="VD120" s="42">
        <v>76.706794372977996</v>
      </c>
      <c r="VF120" s="41">
        <v>1986.78352567808</v>
      </c>
      <c r="VG120" s="42">
        <v>4.16839530089237</v>
      </c>
      <c r="VH120" s="66"/>
      <c r="VI120" s="41">
        <v>2061.4788185204202</v>
      </c>
      <c r="VJ120" s="42">
        <v>4.50227485471805</v>
      </c>
      <c r="VK120" s="66"/>
      <c r="VL120" s="41">
        <v>2184.8055797843699</v>
      </c>
      <c r="VM120" s="42">
        <v>3.1639705208908699</v>
      </c>
      <c r="VN120" s="66"/>
      <c r="VO120" s="41">
        <v>2420.5744922179001</v>
      </c>
      <c r="VP120" s="42">
        <v>3.5043816465931701</v>
      </c>
      <c r="VR120" s="41">
        <v>2405.1303056288398</v>
      </c>
      <c r="VS120" s="42">
        <v>6.17812634830989</v>
      </c>
      <c r="VT120" s="66"/>
      <c r="VU120" s="41">
        <v>2493.0544450633402</v>
      </c>
      <c r="VV120" s="42">
        <v>6.6646153914225597</v>
      </c>
      <c r="VW120" s="66"/>
      <c r="VX120" s="41">
        <v>2598.7507444978301</v>
      </c>
      <c r="VY120" s="42">
        <v>7.2555052882416904</v>
      </c>
      <c r="VZ120" s="66"/>
      <c r="WA120" s="41">
        <v>2929.4817939372001</v>
      </c>
      <c r="WB120" s="42">
        <v>5.2153365209378499</v>
      </c>
      <c r="WD120" s="41">
        <v>3016.48094809139</v>
      </c>
      <c r="WE120" s="42">
        <v>8.7806133828380606</v>
      </c>
      <c r="WF120" s="66"/>
      <c r="WG120" s="41">
        <v>3119.0730720977699</v>
      </c>
      <c r="WH120" s="42">
        <v>9.42412420652545</v>
      </c>
      <c r="WI120" s="66"/>
      <c r="WJ120" s="41">
        <v>3242.1810361041598</v>
      </c>
      <c r="WK120" s="42">
        <v>10.204877443226</v>
      </c>
      <c r="WL120" s="66"/>
      <c r="WM120" s="41">
        <v>3570.46011969235</v>
      </c>
      <c r="WN120" s="42">
        <v>11.320081987709299</v>
      </c>
      <c r="WP120" s="41">
        <v>3682.7751546703098</v>
      </c>
      <c r="WQ120" s="42">
        <v>12.350701931896801</v>
      </c>
      <c r="WR120" s="66"/>
      <c r="WS120" s="41">
        <v>3810.3389375874099</v>
      </c>
      <c r="WT120" s="42">
        <v>13.284285529269299</v>
      </c>
      <c r="WU120" s="66"/>
      <c r="WV120" s="41">
        <v>3963.4835205045001</v>
      </c>
      <c r="WW120" s="42">
        <v>14.418730066310699</v>
      </c>
      <c r="WX120" s="66"/>
      <c r="WY120" s="41">
        <v>4137.5263187496303</v>
      </c>
      <c r="WZ120" s="42">
        <v>15.674802995356</v>
      </c>
      <c r="XB120" s="41">
        <v>4666.9673811106804</v>
      </c>
      <c r="XC120" s="42">
        <v>16.9882688887119</v>
      </c>
      <c r="XD120" s="66"/>
      <c r="XE120" s="41">
        <v>4810.2490244267501</v>
      </c>
      <c r="XF120" s="42">
        <v>18.2184128195513</v>
      </c>
      <c r="XG120" s="66"/>
      <c r="XH120" s="41">
        <v>4995.9219390588696</v>
      </c>
      <c r="XI120" s="42">
        <v>19.723060548509199</v>
      </c>
      <c r="XJ120" s="66"/>
      <c r="XK120" s="41">
        <v>5206.7963296910002</v>
      </c>
      <c r="XL120" s="42">
        <v>21.393948040542501</v>
      </c>
      <c r="XN120" s="41">
        <v>6378.8672381186698</v>
      </c>
      <c r="XO120" s="42">
        <v>28.273479606934401</v>
      </c>
      <c r="XP120" s="66"/>
      <c r="XQ120" s="41">
        <v>6570.7151643986599</v>
      </c>
      <c r="XR120" s="42">
        <v>30.292720070130599</v>
      </c>
      <c r="XS120" s="66"/>
      <c r="XT120" s="41">
        <v>6819.5327609586102</v>
      </c>
      <c r="XU120" s="42">
        <v>32.765152532025198</v>
      </c>
      <c r="XV120" s="66"/>
      <c r="XW120" s="41">
        <v>7102.03033705485</v>
      </c>
      <c r="XX120" s="42">
        <v>35.524027215622503</v>
      </c>
      <c r="XZ120" s="41">
        <v>8257.2165975407297</v>
      </c>
      <c r="YA120" s="42">
        <v>42.406198824464802</v>
      </c>
      <c r="YB120" s="66"/>
      <c r="YC120" s="41">
        <v>8441.6899374622808</v>
      </c>
      <c r="YD120" s="42">
        <v>44.6097447548673</v>
      </c>
      <c r="YE120" s="66"/>
      <c r="YF120" s="41">
        <v>8691.2834213837996</v>
      </c>
      <c r="YG120" s="42">
        <v>47.7470330460783</v>
      </c>
      <c r="YH120" s="66"/>
      <c r="YI120" s="41">
        <v>8960.9517613053504</v>
      </c>
      <c r="YJ120" s="42">
        <v>51.073818289791198</v>
      </c>
      <c r="YK120" s="66"/>
      <c r="YL120" s="41">
        <v>9301.6659771484101</v>
      </c>
      <c r="YM120" s="42">
        <v>54.964325150285703</v>
      </c>
      <c r="YN120" s="66"/>
      <c r="YO120" s="41">
        <v>9685.5956000000006</v>
      </c>
      <c r="YP120" s="42">
        <v>59.306277679803301</v>
      </c>
      <c r="YR120" s="41">
        <v>10495.023310372801</v>
      </c>
      <c r="YS120" s="42">
        <v>60.950233244904702</v>
      </c>
      <c r="YT120" s="66"/>
      <c r="YU120" s="41">
        <v>10707.6013556135</v>
      </c>
      <c r="YV120" s="42">
        <v>63.833489548400401</v>
      </c>
      <c r="YW120" s="66"/>
      <c r="YX120" s="41">
        <v>10994.3791628543</v>
      </c>
      <c r="YY120" s="42">
        <v>67.920504042602303</v>
      </c>
      <c r="YZ120" s="66"/>
      <c r="ZA120" s="41">
        <v>11304.016583095001</v>
      </c>
      <c r="ZB120" s="42">
        <v>72.268061862312607</v>
      </c>
      <c r="ZC120" s="66"/>
      <c r="ZD120" s="41">
        <v>11870.001677132101</v>
      </c>
      <c r="ZE120" s="42">
        <v>50.5048343465023</v>
      </c>
      <c r="ZF120" s="66"/>
      <c r="ZG120" s="41">
        <v>12109.801629989501</v>
      </c>
      <c r="ZH120" s="42">
        <v>83.044636122402196</v>
      </c>
      <c r="ZJ120" s="41">
        <v>12990.088762421899</v>
      </c>
      <c r="ZK120" s="42">
        <v>84.155297440826004</v>
      </c>
      <c r="ZL120" s="66"/>
      <c r="ZM120" s="41">
        <v>13231.336999659599</v>
      </c>
      <c r="ZN120" s="42">
        <v>87.806359148380594</v>
      </c>
      <c r="ZO120" s="66"/>
      <c r="ZP120" s="41">
        <v>13555.864616897101</v>
      </c>
      <c r="ZQ120" s="42">
        <v>92.969541596772601</v>
      </c>
      <c r="ZR120" s="66"/>
      <c r="ZS120" s="41">
        <v>13906.036604134701</v>
      </c>
      <c r="ZT120" s="42">
        <v>98.470033462712294</v>
      </c>
      <c r="ZU120" s="66"/>
      <c r="ZV120" s="41">
        <v>14317.9683913723</v>
      </c>
      <c r="ZW120" s="42">
        <v>104.90464863838901</v>
      </c>
      <c r="ZX120" s="66"/>
      <c r="ZY120" s="41">
        <v>14818.252420880601</v>
      </c>
      <c r="ZZ120" s="42">
        <v>112.162708674063</v>
      </c>
      <c r="AAB120" s="41">
        <v>15728.1447170053</v>
      </c>
      <c r="AAC120" s="42">
        <v>113.22119794623001</v>
      </c>
      <c r="AAD120" s="66"/>
      <c r="AAE120" s="41">
        <v>15980.1799130053</v>
      </c>
      <c r="AAF120" s="42">
        <v>118.08288337462</v>
      </c>
      <c r="AAG120" s="66"/>
      <c r="AAH120" s="41">
        <v>16369.8580979174</v>
      </c>
      <c r="AAI120" s="42">
        <v>125.019942077255</v>
      </c>
      <c r="AAJ120" s="66"/>
      <c r="AAK120" s="41">
        <v>17023.6377568075</v>
      </c>
      <c r="AAL120" s="42">
        <v>86.241438554192399</v>
      </c>
      <c r="AAM120" s="66"/>
      <c r="AAN120" s="41">
        <v>17326.228448653699</v>
      </c>
      <c r="AAO120" s="42">
        <v>141.141287539649</v>
      </c>
      <c r="AAP120" s="66"/>
      <c r="AAQ120" s="41">
        <v>17885.706189330798</v>
      </c>
      <c r="AAR120" s="42">
        <v>150.87559034529801</v>
      </c>
      <c r="AAT120" s="91">
        <v>3848.7008371122902</v>
      </c>
      <c r="AAU120" s="92">
        <v>12.0156403629196</v>
      </c>
      <c r="AAV120" s="80"/>
      <c r="AAW120" s="91">
        <v>4003.7611009055399</v>
      </c>
      <c r="AAX120" s="92">
        <v>7.2226078264047802</v>
      </c>
      <c r="AAY120" s="80"/>
      <c r="AAZ120" s="91">
        <v>4131.6492000110302</v>
      </c>
      <c r="ABA120" s="92">
        <v>7.9238239101482604</v>
      </c>
      <c r="ABB120" s="80"/>
      <c r="ABC120" s="91">
        <v>4507.3757916506602</v>
      </c>
      <c r="ABD120" s="92">
        <v>9.2330560584891792</v>
      </c>
      <c r="ABF120" s="110">
        <v>4645.0346453721504</v>
      </c>
      <c r="ABG120" s="111">
        <v>17.634250284499601</v>
      </c>
      <c r="ABH120" s="99"/>
      <c r="ABI120" s="110">
        <v>4828.2990638133297</v>
      </c>
      <c r="ABJ120" s="111">
        <v>10.7751275196847</v>
      </c>
      <c r="ABK120" s="99"/>
      <c r="ABL120" s="110">
        <v>4912.5318436950602</v>
      </c>
      <c r="ABM120" s="111">
        <v>20.177101520284399</v>
      </c>
      <c r="ABN120" s="99"/>
      <c r="ABO120" s="110">
        <v>5517.3247659726603</v>
      </c>
      <c r="ABP120" s="111">
        <v>4.3716704972157503</v>
      </c>
      <c r="ABR120" s="129">
        <v>5789.6496135827601</v>
      </c>
      <c r="ABS120" s="130">
        <v>25.3415021074211</v>
      </c>
      <c r="ABT120" s="118"/>
      <c r="ABU120" s="129">
        <v>6006.1190693141898</v>
      </c>
      <c r="ABV120" s="130">
        <v>15.5774823415827</v>
      </c>
      <c r="ABW120" s="118"/>
      <c r="ABX120" s="129">
        <v>6179.87602300045</v>
      </c>
      <c r="ABY120" s="130">
        <v>16.865327082843098</v>
      </c>
      <c r="ABZ120" s="118"/>
      <c r="ACA120" s="129">
        <v>6807.7453400000004</v>
      </c>
      <c r="ACB120" s="130">
        <v>6.1587597034422297</v>
      </c>
      <c r="ACD120" s="148">
        <v>7079.3904314563997</v>
      </c>
      <c r="ACE120" s="149">
        <v>35.471059445314502</v>
      </c>
      <c r="ACF120" s="137"/>
      <c r="ACG120" s="148">
        <v>7254.34648818599</v>
      </c>
      <c r="ACH120" s="149">
        <v>37.627449936108</v>
      </c>
      <c r="ACI120" s="137"/>
      <c r="ACJ120" s="148">
        <v>7465.5137929155599</v>
      </c>
      <c r="ACK120" s="149">
        <v>40.231645790222501</v>
      </c>
      <c r="ACL120" s="137"/>
      <c r="ACM120" s="148">
        <v>7810.70384912602</v>
      </c>
      <c r="ACN120" s="149">
        <v>25.807367826078899</v>
      </c>
      <c r="ACP120" s="167">
        <v>8932.2716914746707</v>
      </c>
      <c r="ACQ120" s="168">
        <v>49.617664369234298</v>
      </c>
      <c r="ACR120" s="156"/>
      <c r="ACS120" s="167">
        <v>9132.7179102512291</v>
      </c>
      <c r="ACT120" s="168">
        <v>52.430187287863198</v>
      </c>
      <c r="ACU120" s="156"/>
      <c r="ACV120" s="167">
        <v>9510.7622540539305</v>
      </c>
      <c r="ACW120" s="168">
        <v>33.148873294834601</v>
      </c>
      <c r="ACX120" s="156"/>
      <c r="ACY120" s="167">
        <v>9808.5963970334105</v>
      </c>
      <c r="ACZ120" s="168">
        <v>35.902698347809697</v>
      </c>
      <c r="ADB120" s="186">
        <v>12190.106260689699</v>
      </c>
      <c r="ADC120" s="187">
        <v>82.418204369860206</v>
      </c>
      <c r="ADD120" s="175"/>
      <c r="ADE120" s="186">
        <v>12458.149448861201</v>
      </c>
      <c r="ADF120" s="187">
        <v>86.963730905139499</v>
      </c>
      <c r="ADG120" s="175"/>
      <c r="ADH120" s="186">
        <v>12799.6898124044</v>
      </c>
      <c r="ADI120" s="187">
        <v>92.579681736633603</v>
      </c>
      <c r="ADJ120" s="175"/>
      <c r="ADK120" s="186">
        <v>13364.7536</v>
      </c>
      <c r="ADL120" s="187">
        <v>59.627484130111</v>
      </c>
      <c r="ADN120" s="205">
        <v>15795.6460752068</v>
      </c>
      <c r="ADO120" s="206">
        <v>124.582927002662</v>
      </c>
      <c r="ADP120" s="194"/>
      <c r="ADQ120" s="205">
        <v>16250.689020067701</v>
      </c>
      <c r="ADR120" s="206">
        <v>76.455814981120099</v>
      </c>
      <c r="ADS120" s="194"/>
      <c r="ADT120" s="205">
        <v>16398.828888894601</v>
      </c>
      <c r="ADU120" s="206">
        <v>136.504811219929</v>
      </c>
      <c r="ADV120" s="194"/>
      <c r="ADW120" s="205">
        <v>16775.069770938499</v>
      </c>
      <c r="ADX120" s="206">
        <v>143.92765117943401</v>
      </c>
      <c r="ADY120" s="194"/>
      <c r="ADZ120" s="205">
        <v>17471.890028080099</v>
      </c>
      <c r="AEA120" s="206">
        <v>92.6375350608578</v>
      </c>
      <c r="AEB120" s="194"/>
      <c r="AEC120" s="205">
        <v>18012.129840000001</v>
      </c>
      <c r="AED120" s="206">
        <v>99.654601718772</v>
      </c>
      <c r="AEF120" s="224">
        <v>19923.562304032199</v>
      </c>
      <c r="AEG120" s="225">
        <v>183.055104127481</v>
      </c>
      <c r="AEH120" s="213"/>
      <c r="AEI120" s="224">
        <v>20215.482129025699</v>
      </c>
      <c r="AEJ120" s="225">
        <v>189.614526656918</v>
      </c>
      <c r="AEK120" s="213"/>
      <c r="AEL120" s="224">
        <v>20612.8427248193</v>
      </c>
      <c r="AEM120" s="225">
        <v>198.58530692717599</v>
      </c>
      <c r="AEN120" s="213"/>
      <c r="AEO120" s="224">
        <v>21310.249092821199</v>
      </c>
      <c r="AEP120" s="225">
        <v>126.96734758601499</v>
      </c>
      <c r="AEQ120" s="213"/>
      <c r="AER120" s="224">
        <v>21857.874569773099</v>
      </c>
      <c r="AES120" s="225">
        <v>135.08905714105299</v>
      </c>
      <c r="AET120" s="213"/>
      <c r="AEU120" s="224">
        <v>22446.998896248999</v>
      </c>
      <c r="AEV120" s="225">
        <v>144.05767561805601</v>
      </c>
      <c r="AEX120" s="243">
        <v>24802.862132464401</v>
      </c>
      <c r="AEY120" s="244">
        <v>156.29521032216101</v>
      </c>
      <c r="AEZ120" s="232"/>
      <c r="AFA120" s="243">
        <v>24841.125654439398</v>
      </c>
      <c r="AFB120" s="244">
        <v>265.50952166043902</v>
      </c>
      <c r="AFC120" s="232"/>
      <c r="AFD120" s="243">
        <v>25598.709318650101</v>
      </c>
      <c r="AFE120" s="244">
        <v>169.915739420525</v>
      </c>
      <c r="AFF120" s="232"/>
      <c r="AFG120" s="243">
        <v>26093.839799743</v>
      </c>
      <c r="AFH120" s="244">
        <v>178.405501779074</v>
      </c>
      <c r="AFI120" s="232"/>
      <c r="AFJ120" s="243">
        <v>26341.3135565007</v>
      </c>
      <c r="AFK120" s="244">
        <v>303.49806984379399</v>
      </c>
      <c r="AFL120" s="232"/>
      <c r="AFM120" s="243">
        <v>27373.4584</v>
      </c>
      <c r="AFN120" s="244">
        <v>200.00397271226399</v>
      </c>
      <c r="AFP120" s="263">
        <v>29992.983097848399</v>
      </c>
      <c r="AFQ120" s="264">
        <v>209.641651954385</v>
      </c>
      <c r="AFR120" s="251"/>
      <c r="AFS120" s="263">
        <v>30000.218184164201</v>
      </c>
      <c r="AFT120" s="264">
        <v>356.23467935893899</v>
      </c>
      <c r="AFU120" s="251"/>
      <c r="AFV120" s="263">
        <v>30911.526429702299</v>
      </c>
      <c r="AFW120" s="264">
        <v>227.562075865091</v>
      </c>
      <c r="AFX120" s="251"/>
      <c r="AFY120" s="263">
        <v>31505.923150356099</v>
      </c>
      <c r="AFZ120" s="264">
        <v>238.921073539124</v>
      </c>
      <c r="AGA120" s="251"/>
      <c r="AGB120" s="263">
        <v>31841.271806263099</v>
      </c>
      <c r="AGC120" s="264">
        <v>407.538545427386</v>
      </c>
      <c r="AGD120" s="251"/>
      <c r="AGE120" s="263">
        <v>33042.186199999996</v>
      </c>
      <c r="AGF120" s="264">
        <v>267.816957190116</v>
      </c>
      <c r="AGH120" s="41"/>
      <c r="AGI120" s="42"/>
      <c r="AGK120" s="41"/>
      <c r="AGL120" s="42"/>
      <c r="AGN120" s="41"/>
      <c r="AGO120" s="42"/>
      <c r="AGQ120" s="41"/>
      <c r="AGR120" s="42"/>
      <c r="AGT120" s="41"/>
      <c r="AGU120" s="42"/>
      <c r="AGW120" s="41"/>
      <c r="AGX120" s="42"/>
      <c r="AGZ120" s="41"/>
      <c r="AHA120" s="42"/>
      <c r="AHC120" s="41"/>
      <c r="AHD120" s="42"/>
      <c r="AHF120" s="41"/>
      <c r="AHG120" s="42"/>
      <c r="AHI120" s="41"/>
      <c r="AHJ120" s="42"/>
      <c r="AHL120" s="41"/>
      <c r="AHM120" s="42"/>
      <c r="AHO120" s="41"/>
      <c r="AHP120" s="42"/>
      <c r="AHR120" s="41"/>
      <c r="AHS120" s="42"/>
      <c r="AHU120" s="41"/>
      <c r="AHV120" s="42"/>
      <c r="AHX120" s="41"/>
      <c r="AHY120" s="42"/>
      <c r="AIA120" s="41"/>
      <c r="AIB120" s="42"/>
      <c r="AID120" s="41"/>
      <c r="AIE120" s="42"/>
      <c r="AIG120" s="41"/>
      <c r="AIH120" s="42"/>
      <c r="AIJ120" s="41"/>
      <c r="AIK120" s="42"/>
      <c r="AIM120" s="41"/>
      <c r="AIN120" s="42"/>
      <c r="AIP120" s="41"/>
      <c r="AIQ120" s="42"/>
      <c r="AIS120" s="41"/>
      <c r="AIT120" s="42"/>
      <c r="AIV120" s="41"/>
      <c r="AIW120" s="42"/>
      <c r="AIY120" s="41"/>
      <c r="AIZ120" s="42"/>
      <c r="AJB120" s="41"/>
      <c r="AJC120" s="42"/>
      <c r="AJE120" s="41"/>
      <c r="AJF120" s="42"/>
      <c r="AJH120" s="41"/>
      <c r="AJI120" s="42"/>
      <c r="AJK120" s="41"/>
      <c r="AJL120" s="42"/>
      <c r="AJN120" s="41"/>
      <c r="AJO120" s="42"/>
      <c r="AJQ120" s="41"/>
      <c r="AJR120" s="42"/>
      <c r="AJT120" s="41"/>
      <c r="AJU120" s="42"/>
      <c r="AJW120" s="41"/>
      <c r="AJX120" s="42"/>
      <c r="AJZ120" s="41"/>
      <c r="AKA120" s="42"/>
      <c r="AKC120" s="41"/>
      <c r="AKD120" s="42"/>
      <c r="AKF120" s="41"/>
      <c r="AKG120" s="42"/>
      <c r="AKI120" s="41"/>
      <c r="AKJ120" s="42"/>
      <c r="AKL120" s="41"/>
      <c r="AKM120" s="42"/>
      <c r="AKN120" s="66"/>
      <c r="AKO120" s="41"/>
      <c r="AKP120" s="42"/>
      <c r="AKQ120" s="66"/>
      <c r="AKR120" s="41"/>
      <c r="AKS120" s="42"/>
      <c r="AKU120" s="41"/>
      <c r="AKV120" s="42"/>
      <c r="AKW120" s="66"/>
      <c r="AKX120" s="41"/>
      <c r="AKY120" s="42"/>
      <c r="AKZ120" s="66"/>
      <c r="ALA120" s="41"/>
      <c r="ALB120" s="42"/>
      <c r="ALD120" s="41"/>
      <c r="ALE120" s="42"/>
      <c r="ALF120" s="66"/>
      <c r="ALG120" s="41"/>
      <c r="ALH120" s="42"/>
      <c r="ALI120" s="66"/>
      <c r="ALJ120" s="41"/>
      <c r="ALK120" s="42"/>
      <c r="ALM120" s="41"/>
      <c r="ALN120" s="42"/>
      <c r="ALO120" s="66"/>
      <c r="ALP120" s="41"/>
      <c r="ALQ120" s="42"/>
      <c r="ALR120" s="66"/>
      <c r="ALS120" s="41"/>
      <c r="ALT120" s="42"/>
      <c r="ALV120" s="41"/>
      <c r="ALW120" s="42"/>
      <c r="ALX120" s="66"/>
      <c r="ALY120" s="41"/>
      <c r="ALZ120" s="42"/>
      <c r="AMA120" s="66"/>
      <c r="AMB120" s="41"/>
      <c r="AMC120" s="42"/>
      <c r="AME120" s="41"/>
      <c r="AMF120" s="42"/>
      <c r="AMG120" s="66"/>
      <c r="AMH120" s="41"/>
      <c r="AMI120" s="42"/>
      <c r="AMJ120" s="66"/>
      <c r="AMK120" s="41"/>
      <c r="AML120" s="42"/>
      <c r="AMN120" s="41"/>
      <c r="AMO120" s="42"/>
      <c r="AMP120" s="66"/>
      <c r="AMQ120" s="41"/>
      <c r="AMR120" s="42"/>
      <c r="AMS120" s="66"/>
      <c r="AMT120" s="41"/>
      <c r="AMU120" s="42"/>
      <c r="AMW120" s="41"/>
      <c r="AMX120" s="42"/>
      <c r="AMY120" s="66"/>
      <c r="AMZ120" s="41"/>
      <c r="ANA120" s="42"/>
      <c r="ANB120" s="66"/>
      <c r="ANC120" s="41"/>
      <c r="AND120" s="42"/>
      <c r="ANF120" s="41"/>
      <c r="ANG120" s="42"/>
      <c r="ANH120" s="66"/>
      <c r="ANI120" s="41"/>
      <c r="ANJ120" s="42"/>
      <c r="ANK120" s="66"/>
      <c r="ANL120" s="41"/>
      <c r="ANM120" s="42"/>
      <c r="ANO120" s="41"/>
      <c r="ANP120" s="42"/>
      <c r="ANQ120" s="66"/>
      <c r="ANR120" s="41"/>
      <c r="ANS120" s="42"/>
      <c r="ANT120" s="66"/>
      <c r="ANU120" s="41"/>
      <c r="ANV120" s="42"/>
      <c r="ANX120" s="41"/>
      <c r="ANY120" s="42"/>
      <c r="ANZ120" s="66"/>
      <c r="AOA120" s="41"/>
      <c r="AOB120" s="42"/>
      <c r="AOC120" s="66"/>
      <c r="AOD120" s="41"/>
      <c r="AOE120" s="42"/>
      <c r="AOG120" s="41"/>
      <c r="AOH120" s="42"/>
      <c r="AOI120" s="66"/>
      <c r="AOJ120" s="41"/>
      <c r="AOK120" s="42"/>
      <c r="AOL120" s="66"/>
      <c r="AOM120" s="41"/>
      <c r="AON120" s="42"/>
      <c r="AOP120" s="41"/>
      <c r="AOQ120" s="42"/>
      <c r="AOS120" s="41"/>
      <c r="AOT120" s="42"/>
      <c r="AOV120" s="41"/>
      <c r="AOW120" s="42"/>
      <c r="AOY120" s="41"/>
      <c r="AOZ120" s="42"/>
      <c r="APB120" s="41"/>
      <c r="APC120" s="42"/>
      <c r="APE120" s="41"/>
      <c r="APF120" s="42"/>
      <c r="APH120" s="41"/>
      <c r="API120" s="42"/>
      <c r="APK120" s="41"/>
      <c r="APL120" s="42"/>
      <c r="APN120" s="41"/>
      <c r="APO120" s="42"/>
      <c r="APQ120" s="41"/>
      <c r="APR120" s="42"/>
      <c r="APT120" s="41"/>
      <c r="APU120" s="42"/>
      <c r="APW120" s="41"/>
      <c r="APX120" s="42"/>
      <c r="APZ120" s="41"/>
      <c r="AQA120" s="42"/>
      <c r="AQC120" s="41"/>
      <c r="AQD120" s="42"/>
      <c r="AQF120" s="41"/>
      <c r="AQG120" s="42"/>
      <c r="AQI120" s="41"/>
      <c r="AQJ120" s="42"/>
      <c r="AQL120" s="41"/>
      <c r="AQM120" s="42"/>
      <c r="AQO120" s="41"/>
      <c r="AQP120" s="42"/>
      <c r="AQR120" s="41"/>
      <c r="AQS120" s="42"/>
      <c r="AQU120" s="41"/>
      <c r="AQV120" s="42"/>
      <c r="AQX120" s="41"/>
      <c r="AQY120" s="42"/>
      <c r="ARA120" s="41"/>
      <c r="ARB120" s="42"/>
      <c r="ARD120" s="41"/>
      <c r="ARE120" s="42"/>
      <c r="ARG120" s="41"/>
      <c r="ARH120" s="42"/>
      <c r="ARJ120" s="41"/>
      <c r="ARK120" s="42"/>
      <c r="ARM120" s="41"/>
      <c r="ARN120" s="42"/>
      <c r="ARP120" s="41"/>
      <c r="ARQ120" s="42"/>
      <c r="ARS120" s="41"/>
      <c r="ART120" s="42"/>
      <c r="ARV120" s="41"/>
      <c r="ARW120" s="42"/>
      <c r="ARY120" s="41"/>
      <c r="ARZ120" s="42"/>
      <c r="ASB120" s="41"/>
      <c r="ASC120" s="42"/>
      <c r="ASE120" s="41"/>
      <c r="ASF120" s="42"/>
      <c r="ASH120" s="41"/>
      <c r="ASI120" s="42"/>
      <c r="ASK120" s="41"/>
      <c r="ASL120" s="42"/>
      <c r="ASN120" s="41"/>
      <c r="ASO120" s="42"/>
      <c r="ASQ120" s="41"/>
      <c r="ASR120" s="42"/>
      <c r="AST120" s="41"/>
      <c r="ASU120" s="42"/>
      <c r="ASW120" s="41"/>
      <c r="ASX120" s="42"/>
      <c r="ASZ120" s="41"/>
      <c r="ATA120" s="42"/>
      <c r="ATC120" s="41"/>
      <c r="ATD120" s="42"/>
      <c r="ATF120" s="41"/>
      <c r="ATG120" s="42"/>
      <c r="ATI120" s="41"/>
      <c r="ATJ120" s="42"/>
      <c r="ATL120" s="41"/>
      <c r="ATM120" s="42"/>
      <c r="ATO120" s="41"/>
      <c r="ATP120" s="42"/>
      <c r="ATR120" s="41"/>
      <c r="ATS120" s="42"/>
      <c r="ATU120" s="41"/>
      <c r="ATV120" s="42"/>
      <c r="ATX120" s="41"/>
      <c r="ATY120" s="42"/>
      <c r="AUA120" s="41"/>
      <c r="AUB120" s="42"/>
      <c r="AUD120" s="41"/>
      <c r="AUE120" s="42"/>
      <c r="AUG120" s="41"/>
      <c r="AUH120" s="42"/>
      <c r="AUJ120" s="41"/>
      <c r="AUK120" s="42"/>
      <c r="AUM120" s="41"/>
      <c r="AUN120" s="42"/>
      <c r="AUP120" s="41"/>
      <c r="AUQ120" s="42"/>
      <c r="AUS120" s="41"/>
      <c r="AUT120" s="42"/>
      <c r="AUV120" s="41"/>
      <c r="AUW120" s="42"/>
      <c r="AUY120" s="41"/>
      <c r="AUZ120" s="42"/>
      <c r="AVB120" s="41"/>
      <c r="AVC120" s="42"/>
      <c r="AVE120" s="41"/>
      <c r="AVF120" s="42"/>
      <c r="AVH120" s="41"/>
      <c r="AVI120" s="42"/>
      <c r="AVK120" s="41"/>
      <c r="AVL120" s="42"/>
      <c r="AVN120" s="41"/>
      <c r="AVO120" s="42"/>
      <c r="AVQ120" s="41"/>
      <c r="AVR120" s="42"/>
      <c r="AVT120" s="41"/>
      <c r="AVU120" s="42"/>
      <c r="AVW120" s="41"/>
      <c r="AVX120" s="42"/>
      <c r="AVZ120" s="41"/>
      <c r="AWA120" s="42"/>
      <c r="AWC120" s="41"/>
      <c r="AWD120" s="42"/>
      <c r="AWF120" s="41"/>
      <c r="AWG120" s="42"/>
      <c r="AWH120" s="66"/>
      <c r="AWI120" s="41"/>
      <c r="AWJ120" s="42"/>
      <c r="AWK120" s="66"/>
      <c r="AWL120" s="41"/>
      <c r="AWM120" s="42"/>
      <c r="AWO120" s="41"/>
      <c r="AWP120" s="42"/>
      <c r="AWQ120" s="66"/>
      <c r="AWR120" s="41"/>
      <c r="AWS120" s="42"/>
      <c r="AWT120" s="66"/>
      <c r="AWU120" s="41"/>
      <c r="AWV120" s="42"/>
      <c r="AWX120" s="41"/>
      <c r="AWY120" s="42"/>
      <c r="AWZ120" s="66"/>
      <c r="AXA120" s="41"/>
      <c r="AXB120" s="42"/>
      <c r="AXC120" s="66"/>
      <c r="AXD120" s="41"/>
      <c r="AXE120" s="42"/>
      <c r="AXG120" s="41"/>
      <c r="AXH120" s="42"/>
      <c r="AXI120" s="66"/>
      <c r="AXJ120" s="41"/>
      <c r="AXK120" s="42"/>
      <c r="AXL120" s="66"/>
      <c r="AXM120" s="41"/>
      <c r="AXN120" s="42"/>
      <c r="AXP120" s="41"/>
      <c r="AXQ120" s="42"/>
      <c r="AXR120" s="66"/>
      <c r="AXS120" s="41"/>
      <c r="AXT120" s="42"/>
      <c r="AXU120" s="66"/>
      <c r="AXV120" s="41"/>
      <c r="AXW120" s="42"/>
      <c r="AXY120" s="41"/>
      <c r="AXZ120" s="42"/>
      <c r="AYA120" s="66"/>
      <c r="AYB120" s="41"/>
      <c r="AYC120" s="42"/>
      <c r="AYD120" s="66"/>
      <c r="AYE120" s="41"/>
      <c r="AYF120" s="42"/>
      <c r="AYH120" s="41"/>
      <c r="AYI120" s="42"/>
      <c r="AYJ120" s="66"/>
      <c r="AYK120" s="41"/>
      <c r="AYL120" s="42"/>
      <c r="AYM120" s="66"/>
      <c r="AYN120" s="41"/>
      <c r="AYO120" s="42"/>
      <c r="AYQ120" s="41"/>
      <c r="AYR120" s="42"/>
      <c r="AYS120" s="66"/>
      <c r="AYT120" s="41"/>
      <c r="AYU120" s="42"/>
      <c r="AYV120" s="66"/>
      <c r="AYW120" s="41"/>
      <c r="AYX120" s="42"/>
      <c r="AYZ120" s="41"/>
      <c r="AZA120" s="42"/>
      <c r="AZB120" s="66"/>
      <c r="AZC120" s="41"/>
      <c r="AZD120" s="42"/>
      <c r="AZE120" s="66"/>
      <c r="AZF120" s="41"/>
      <c r="AZG120" s="42"/>
      <c r="AZI120" s="41"/>
      <c r="AZJ120" s="42"/>
      <c r="AZK120" s="66"/>
      <c r="AZL120" s="41"/>
      <c r="AZM120" s="42"/>
      <c r="AZN120" s="66"/>
      <c r="AZO120" s="41"/>
      <c r="AZP120" s="42"/>
      <c r="AZR120" s="41"/>
      <c r="AZS120" s="42"/>
      <c r="AZT120" s="66"/>
      <c r="AZU120" s="41"/>
      <c r="AZV120" s="42"/>
      <c r="AZW120" s="66"/>
      <c r="AZX120" s="41"/>
      <c r="AZY120" s="42"/>
    </row>
    <row r="121" spans="2:1377" ht="14.25" thickBot="1" x14ac:dyDescent="0.2">
      <c r="B121" s="41">
        <v>1133.42260660543</v>
      </c>
      <c r="C121" s="42">
        <v>1.5844380457901901</v>
      </c>
      <c r="E121" s="41">
        <v>1181.11657344777</v>
      </c>
      <c r="F121" s="42">
        <v>1.7295271899056399</v>
      </c>
      <c r="H121" s="41">
        <v>1258.86656055362</v>
      </c>
      <c r="I121" s="42">
        <v>0.65849492797678999</v>
      </c>
      <c r="J121" s="66"/>
      <c r="K121" s="41">
        <v>1407.9710532391</v>
      </c>
      <c r="L121" s="42">
        <v>0.77359424276073696</v>
      </c>
      <c r="N121" s="41">
        <v>1377.1967287493901</v>
      </c>
      <c r="O121" s="42">
        <v>2.3690577093184402</v>
      </c>
      <c r="P121" s="66"/>
      <c r="Q121" s="41">
        <v>1433.6193211838799</v>
      </c>
      <c r="R121" s="42">
        <v>2.5800243132034701</v>
      </c>
      <c r="S121" s="66"/>
      <c r="T121" s="41">
        <v>1500.80399361837</v>
      </c>
      <c r="U121" s="42">
        <v>2.8338613277428499</v>
      </c>
      <c r="V121" s="66"/>
      <c r="W121" s="41">
        <v>1709.7515231956299</v>
      </c>
      <c r="X121" s="42">
        <v>1.19317598411362</v>
      </c>
      <c r="Z121" s="41">
        <v>1739.8488347436801</v>
      </c>
      <c r="AA121" s="42">
        <v>3.3762043784117899</v>
      </c>
      <c r="AB121" s="66"/>
      <c r="AC121" s="41">
        <v>1806.4391907500601</v>
      </c>
      <c r="AD121" s="42">
        <v>3.6561874156232101</v>
      </c>
      <c r="AE121" s="66"/>
      <c r="AF121" s="41">
        <v>1885.5338667564499</v>
      </c>
      <c r="AG121" s="42">
        <v>3.9926312661828001</v>
      </c>
      <c r="AH121" s="66"/>
      <c r="AI121" s="41">
        <v>2092.0101851515501</v>
      </c>
      <c r="AJ121" s="42">
        <v>4.4730138154900496</v>
      </c>
      <c r="AL121" s="41">
        <v>2120.34165838333</v>
      </c>
      <c r="AM121" s="42">
        <v>4.7595212573178296</v>
      </c>
      <c r="AN121" s="66"/>
      <c r="AO121" s="41">
        <v>2202.90323130043</v>
      </c>
      <c r="AP121" s="42">
        <v>5.1646566489253001</v>
      </c>
      <c r="AQ121" s="66"/>
      <c r="AR121" s="41">
        <v>2301.0312042175301</v>
      </c>
      <c r="AS121" s="42">
        <v>5.6524218054291904</v>
      </c>
      <c r="AT121" s="66"/>
      <c r="AU121" s="41">
        <v>2412.1050791664302</v>
      </c>
      <c r="AV121" s="42">
        <v>6.1897914876390097</v>
      </c>
      <c r="AX121" s="41">
        <v>2701.4788392744999</v>
      </c>
      <c r="AY121" s="42">
        <v>6.5534042579893104</v>
      </c>
      <c r="AZ121" s="66"/>
      <c r="BA121" s="41">
        <v>2790.7578305905599</v>
      </c>
      <c r="BB121" s="42">
        <v>7.07983581220833</v>
      </c>
      <c r="BC121" s="66"/>
      <c r="BD121" s="41">
        <v>2910.4108132226802</v>
      </c>
      <c r="BE121" s="42">
        <v>7.7281801083445298</v>
      </c>
      <c r="BF121" s="66"/>
      <c r="BG121" s="41">
        <v>3045.72659767615</v>
      </c>
      <c r="BH121" s="42">
        <v>8.4439254170247295</v>
      </c>
      <c r="BJ121" s="41">
        <v>3698.9151460746002</v>
      </c>
      <c r="BK121" s="42">
        <v>10.9336971303492</v>
      </c>
      <c r="BL121" s="66"/>
      <c r="BM121" s="41">
        <v>3818.7595363545802</v>
      </c>
      <c r="BN121" s="42">
        <v>11.797619219294599</v>
      </c>
      <c r="BO121" s="66"/>
      <c r="BP121" s="41">
        <v>3979.5505569145398</v>
      </c>
      <c r="BQ121" s="42">
        <v>12.8628544551611</v>
      </c>
      <c r="BR121" s="66"/>
      <c r="BS121" s="41">
        <v>4161.3065527712697</v>
      </c>
      <c r="BT121" s="42">
        <v>14.044361241140001</v>
      </c>
      <c r="BV121" s="41">
        <v>4795.6063534046898</v>
      </c>
      <c r="BW121" s="42">
        <v>16.406322133436301</v>
      </c>
      <c r="BX121" s="66"/>
      <c r="BY121" s="41">
        <v>4913.1334293262298</v>
      </c>
      <c r="BZ121" s="42">
        <v>17.356823253867301</v>
      </c>
      <c r="CA121" s="66"/>
      <c r="CB121" s="41">
        <v>5069.6430652477502</v>
      </c>
      <c r="CC121" s="42">
        <v>18.6964723350684</v>
      </c>
      <c r="CD121" s="66"/>
      <c r="CE121" s="41">
        <v>5238.5665411693099</v>
      </c>
      <c r="CF121" s="42">
        <v>20.111869560976601</v>
      </c>
      <c r="CG121" s="66"/>
      <c r="CH121" s="41">
        <v>5459.5085330123702</v>
      </c>
      <c r="CI121" s="42">
        <v>21.780788887684999</v>
      </c>
      <c r="CJ121" s="66"/>
      <c r="CK121" s="41">
        <v>5712.2978007769998</v>
      </c>
      <c r="CL121" s="42">
        <v>22.9773131123657</v>
      </c>
      <c r="CN121" s="41">
        <v>6147.8700542606603</v>
      </c>
      <c r="CO121" s="42">
        <v>23.745295638087601</v>
      </c>
      <c r="CP121" s="66"/>
      <c r="CQ121" s="41">
        <v>6285.1335525014001</v>
      </c>
      <c r="CR121" s="42">
        <v>24.991450657515099</v>
      </c>
      <c r="CS121" s="66"/>
      <c r="CT121" s="41">
        <v>6467.1920307421397</v>
      </c>
      <c r="CU121" s="42">
        <v>26.739689660535099</v>
      </c>
      <c r="CV121" s="66"/>
      <c r="CW121" s="41">
        <v>6663.4914789828999</v>
      </c>
      <c r="CX121" s="42">
        <v>28.592849583932502</v>
      </c>
      <c r="CY121" s="66"/>
      <c r="CZ121" s="41">
        <v>7029.7527701866402</v>
      </c>
      <c r="DA121" s="42">
        <v>12.3817819732358</v>
      </c>
      <c r="DB121" s="66"/>
      <c r="DC121" s="41">
        <v>7186.9937999999902</v>
      </c>
      <c r="DD121" s="42">
        <v>32.334684075714897</v>
      </c>
      <c r="DF121" s="41">
        <v>7660.3549804496997</v>
      </c>
      <c r="DG121" s="42">
        <v>32.974573180807099</v>
      </c>
      <c r="DH121" s="66"/>
      <c r="DI121" s="41">
        <v>7817.9203876873198</v>
      </c>
      <c r="DJ121" s="42">
        <v>34.555731460684903</v>
      </c>
      <c r="DK121" s="66"/>
      <c r="DL121" s="41">
        <v>8026.0931949249198</v>
      </c>
      <c r="DM121" s="42">
        <v>36.767934902716704</v>
      </c>
      <c r="DN121" s="66"/>
      <c r="DO121" s="41">
        <v>8371.18572387532</v>
      </c>
      <c r="DP121" s="42">
        <v>15.566806860966601</v>
      </c>
      <c r="DQ121" s="66"/>
      <c r="DR121" s="41">
        <v>8512.5506094000993</v>
      </c>
      <c r="DS121" s="42">
        <v>41.851146503555398</v>
      </c>
      <c r="DT121" s="66"/>
      <c r="DU121" s="41">
        <v>8848.9058139204008</v>
      </c>
      <c r="DV121" s="42">
        <v>43.8944415222213</v>
      </c>
      <c r="DX121" s="41">
        <v>9290.4145892888391</v>
      </c>
      <c r="DY121" s="42">
        <v>44.320777040556997</v>
      </c>
      <c r="DZ121" s="66"/>
      <c r="EA121" s="41">
        <v>9442.0303892888496</v>
      </c>
      <c r="EB121" s="42">
        <v>46.367639753763797</v>
      </c>
      <c r="EC121" s="66"/>
      <c r="ED121" s="41">
        <v>9692.08280220093</v>
      </c>
      <c r="EE121" s="42">
        <v>49.341279417218203</v>
      </c>
      <c r="EF121" s="66"/>
      <c r="EG121" s="41">
        <v>10107.174013849301</v>
      </c>
      <c r="EH121" s="42">
        <v>20.694190342153899</v>
      </c>
      <c r="EI121" s="66"/>
      <c r="EJ121" s="41">
        <v>10317.677520937201</v>
      </c>
      <c r="EK121" s="42">
        <v>56.268000209674902</v>
      </c>
      <c r="EL121" s="66"/>
      <c r="EM121" s="41">
        <v>10680.4406595538</v>
      </c>
      <c r="EN121" s="42">
        <v>58.949468103528503</v>
      </c>
      <c r="EP121" s="41">
        <v>2605.0352724292002</v>
      </c>
      <c r="EQ121" s="42">
        <v>3.2655585673965102</v>
      </c>
      <c r="ER121" s="66"/>
      <c r="ES121" s="41">
        <v>2702.3402392715402</v>
      </c>
      <c r="ET121" s="42">
        <v>3.5093101583734101</v>
      </c>
      <c r="EU121" s="66"/>
      <c r="EV121" s="41">
        <v>2819.8330461138798</v>
      </c>
      <c r="EW121" s="42">
        <v>3.8043962117481001</v>
      </c>
      <c r="EX121" s="66"/>
      <c r="EY121" s="41">
        <v>3116.3195999999998</v>
      </c>
      <c r="EZ121" s="42">
        <v>4.1833036388998197</v>
      </c>
      <c r="FB121" s="41">
        <v>3149.4958666197899</v>
      </c>
      <c r="FC121" s="42">
        <v>4.8628699131913899</v>
      </c>
      <c r="FD121" s="66"/>
      <c r="FE121" s="41">
        <v>3263.79795905428</v>
      </c>
      <c r="FF121" s="42">
        <v>5.21843698717203</v>
      </c>
      <c r="FG121" s="66"/>
      <c r="FH121" s="41">
        <v>3401.7421314887602</v>
      </c>
      <c r="FI121" s="42">
        <v>5.6492801704735003</v>
      </c>
      <c r="FJ121" s="66"/>
      <c r="FK121" s="41">
        <v>3767.1998219623301</v>
      </c>
      <c r="FL121" s="42">
        <v>6.23154928155782</v>
      </c>
      <c r="FN121" s="41">
        <v>3939.8333276820699</v>
      </c>
      <c r="FO121" s="42">
        <v>6.9259956795940498</v>
      </c>
      <c r="FP121" s="66"/>
      <c r="FQ121" s="41">
        <v>4072.5716836884499</v>
      </c>
      <c r="FR121" s="42">
        <v>7.3968830977755697</v>
      </c>
      <c r="FS121" s="66"/>
      <c r="FT121" s="41">
        <v>4232.5343596948196</v>
      </c>
      <c r="FU121" s="42">
        <v>7.9666766867885599</v>
      </c>
      <c r="FV121" s="66"/>
      <c r="FW121" s="41">
        <v>4653.9433609389398</v>
      </c>
      <c r="FX121" s="42">
        <v>8.8302107900744904</v>
      </c>
      <c r="FZ121" s="41">
        <v>4813.1727771966898</v>
      </c>
      <c r="GA121" s="42">
        <v>9.7526019701908808</v>
      </c>
      <c r="GB121" s="66"/>
      <c r="GC121" s="41">
        <v>4978.4193501137797</v>
      </c>
      <c r="GD121" s="42">
        <v>10.436284164337801</v>
      </c>
      <c r="GE121" s="66"/>
      <c r="GF121" s="41">
        <v>5249.1246417821803</v>
      </c>
      <c r="GG121" s="42">
        <v>4.8678223783936101</v>
      </c>
      <c r="GH121" s="66"/>
      <c r="GI121" s="41">
        <v>5404.4009959479799</v>
      </c>
      <c r="GJ121" s="42">
        <v>12.1786957381264</v>
      </c>
      <c r="GL121" s="41">
        <v>6088.0457261966303</v>
      </c>
      <c r="GM121" s="42">
        <v>13.426602330277101</v>
      </c>
      <c r="GN121" s="66"/>
      <c r="GO121" s="41">
        <v>6276.5467175126896</v>
      </c>
      <c r="GP121" s="42">
        <v>14.3219744810922</v>
      </c>
      <c r="GQ121" s="66"/>
      <c r="GR121" s="41">
        <v>6517.5017001448196</v>
      </c>
      <c r="GS121" s="42">
        <v>15.4222409173963</v>
      </c>
      <c r="GT121" s="66"/>
      <c r="GU121" s="41">
        <v>6791.6408381786696</v>
      </c>
      <c r="GV121" s="42">
        <v>16.639865634497301</v>
      </c>
      <c r="GX121" s="41">
        <v>8315.9367683878809</v>
      </c>
      <c r="GY121" s="42">
        <v>22.376952895137901</v>
      </c>
      <c r="GZ121" s="66"/>
      <c r="HA121" s="41">
        <v>8568.0771586678493</v>
      </c>
      <c r="HB121" s="42">
        <v>23.847804044955399</v>
      </c>
      <c r="HC121" s="66"/>
      <c r="HD121" s="41">
        <v>8890.6041792277992</v>
      </c>
      <c r="HE121" s="42">
        <v>25.657143342235901</v>
      </c>
      <c r="HF121" s="66"/>
      <c r="HG121" s="41">
        <v>9387.5604123516096</v>
      </c>
      <c r="HH121" s="42">
        <v>12.189049070439101</v>
      </c>
      <c r="HJ121" s="41">
        <v>10754.503794337101</v>
      </c>
      <c r="HK121" s="42">
        <v>33.709335305116802</v>
      </c>
      <c r="HL121" s="66"/>
      <c r="HM121" s="41">
        <v>10995.0348702586</v>
      </c>
      <c r="HN121" s="42">
        <v>35.317101536289599</v>
      </c>
      <c r="HO121" s="66"/>
      <c r="HP121" s="41">
        <v>11322.5725061801</v>
      </c>
      <c r="HQ121" s="42">
        <v>37.606431027117701</v>
      </c>
      <c r="HR121" s="66"/>
      <c r="HS121" s="41">
        <v>11676.599982101699</v>
      </c>
      <c r="HT121" s="42">
        <v>40.027699922677101</v>
      </c>
      <c r="HU121" s="66"/>
      <c r="HV121" s="41">
        <v>12287.490429474001</v>
      </c>
      <c r="HW121" s="42">
        <v>19.0119855066878</v>
      </c>
      <c r="HX121" s="66"/>
      <c r="HY121" s="41">
        <v>12615.3282</v>
      </c>
      <c r="HZ121" s="42">
        <v>46.031140375998802</v>
      </c>
      <c r="IB121" s="41">
        <v>13627.4773970401</v>
      </c>
      <c r="IC121" s="42">
        <v>48.699419055978098</v>
      </c>
      <c r="ID121" s="66"/>
      <c r="IE121" s="41">
        <v>13903.120395280899</v>
      </c>
      <c r="IF121" s="42">
        <v>50.8069365526026</v>
      </c>
      <c r="IG121" s="66"/>
      <c r="IH121" s="41">
        <v>14277.585373521601</v>
      </c>
      <c r="II121" s="42">
        <v>53.792579253640703</v>
      </c>
      <c r="IJ121" s="66"/>
      <c r="IK121" s="41">
        <v>14682.1268217623</v>
      </c>
      <c r="IL121" s="42">
        <v>56.961027372308301</v>
      </c>
      <c r="IM121" s="66"/>
      <c r="IN121" s="41">
        <v>15187.8420382439</v>
      </c>
      <c r="IO121" s="42">
        <v>60.6923403035617</v>
      </c>
      <c r="IP121" s="66"/>
      <c r="IQ121" s="41">
        <v>15728.7544</v>
      </c>
      <c r="IR121" s="42">
        <v>64.810961658891799</v>
      </c>
      <c r="IT121" s="41">
        <v>16826.925308304199</v>
      </c>
      <c r="IU121" s="42">
        <v>67.528766022878699</v>
      </c>
      <c r="IV121" s="66"/>
      <c r="IW121" s="41">
        <v>17138.2457155419</v>
      </c>
      <c r="IX121" s="42">
        <v>70.201579154294507</v>
      </c>
      <c r="IY121" s="66"/>
      <c r="IZ121" s="41">
        <v>17560.203522779499</v>
      </c>
      <c r="JA121" s="42">
        <v>73.977284354099496</v>
      </c>
      <c r="JB121" s="66"/>
      <c r="JC121" s="41">
        <v>18015.824430017001</v>
      </c>
      <c r="JD121" s="42">
        <v>77.990452862926801</v>
      </c>
      <c r="JE121" s="66"/>
      <c r="JF121" s="41">
        <v>18553.120937254698</v>
      </c>
      <c r="JG121" s="42">
        <v>82.672544703760707</v>
      </c>
      <c r="JH121" s="66"/>
      <c r="JI121" s="41">
        <v>19458.942395155402</v>
      </c>
      <c r="JJ121" s="42">
        <v>40.243627379648402</v>
      </c>
      <c r="JL121" s="41">
        <v>20362.341985446401</v>
      </c>
      <c r="JM121" s="42">
        <v>90.704299845732706</v>
      </c>
      <c r="JN121" s="66"/>
      <c r="JO121" s="41">
        <v>20698.463785446402</v>
      </c>
      <c r="JP121" s="42">
        <v>94.221116811910207</v>
      </c>
      <c r="JQ121" s="66"/>
      <c r="JR121" s="41">
        <v>21205.0581983585</v>
      </c>
      <c r="JS121" s="42">
        <v>99.295768207230097</v>
      </c>
      <c r="JT121" s="66"/>
      <c r="JU121" s="41">
        <v>21752.048331270598</v>
      </c>
      <c r="JV121" s="42">
        <v>104.697053492593</v>
      </c>
      <c r="JW121" s="66"/>
      <c r="JX121" s="41">
        <v>22438.404917094798</v>
      </c>
      <c r="JY121" s="42">
        <v>111.09247072023599</v>
      </c>
      <c r="JZ121" s="66"/>
      <c r="KA121" s="41">
        <v>23485.995287479502</v>
      </c>
      <c r="KB121" s="42">
        <v>53.732768308837002</v>
      </c>
      <c r="KD121" s="41">
        <v>4760.5286115492299</v>
      </c>
      <c r="KE121" s="42">
        <v>9.9473945508860595</v>
      </c>
      <c r="KF121" s="66"/>
      <c r="KG121" s="41">
        <v>4918.4468356532398</v>
      </c>
      <c r="KH121" s="42">
        <v>3.97352820224586</v>
      </c>
      <c r="KI121" s="66"/>
      <c r="KJ121" s="41">
        <v>4975.4083105602103</v>
      </c>
      <c r="KK121" s="42">
        <v>11.0898891010809</v>
      </c>
      <c r="KL121" s="66"/>
      <c r="KM121" s="43">
        <v>5533.2499961315398</v>
      </c>
      <c r="KN121" s="44">
        <v>0</v>
      </c>
      <c r="KP121" s="41">
        <v>5747.3755840077802</v>
      </c>
      <c r="KQ121" s="42">
        <v>14.5745124442044</v>
      </c>
      <c r="KR121" s="66"/>
      <c r="KS121" s="41">
        <v>5861.6897023935899</v>
      </c>
      <c r="KT121" s="42">
        <v>15.297961562940401</v>
      </c>
      <c r="KU121" s="66"/>
      <c r="KV121" s="41">
        <v>6075.9280425179604</v>
      </c>
      <c r="KW121" s="42">
        <v>6.4911060534462104</v>
      </c>
      <c r="KX121" s="66"/>
      <c r="KY121" s="43">
        <v>6689.1560084304401</v>
      </c>
      <c r="KZ121" s="44">
        <v>0</v>
      </c>
      <c r="LB121" s="41">
        <v>7170.7601658535305</v>
      </c>
      <c r="LC121" s="42">
        <v>20.906447009079098</v>
      </c>
      <c r="LD121" s="66"/>
      <c r="LE121" s="41">
        <v>7392.6881395514001</v>
      </c>
      <c r="LF121" s="42">
        <v>8.7296186376622096</v>
      </c>
      <c r="LG121" s="66"/>
      <c r="LH121" s="41">
        <v>7556.7703143977396</v>
      </c>
      <c r="LI121" s="42">
        <v>9.3584809934112307</v>
      </c>
      <c r="LJ121" s="66"/>
      <c r="LK121" s="41">
        <v>8170.8961399999898</v>
      </c>
      <c r="LL121" s="42">
        <v>10.947761683076401</v>
      </c>
      <c r="LN121" s="41">
        <v>8766.0534766253295</v>
      </c>
      <c r="LO121" s="42">
        <v>29.248760231848301</v>
      </c>
      <c r="LP121" s="66"/>
      <c r="LQ121" s="41">
        <v>8931.2780720840892</v>
      </c>
      <c r="LR121" s="42">
        <v>30.603603515958</v>
      </c>
      <c r="LS121" s="66"/>
      <c r="LT121" s="41">
        <v>9245.1493332116497</v>
      </c>
      <c r="LU121" s="42">
        <v>13.243054170407699</v>
      </c>
      <c r="LV121" s="66"/>
      <c r="LW121" s="41">
        <v>9477.8321173995791</v>
      </c>
      <c r="LX121" s="42">
        <v>14.250899812336399</v>
      </c>
      <c r="LZ121" s="41">
        <v>11064.2188959328</v>
      </c>
      <c r="MA121" s="42">
        <v>40.845251844809397</v>
      </c>
      <c r="MB121" s="66"/>
      <c r="MC121" s="41">
        <v>11252.889412222499</v>
      </c>
      <c r="MD121" s="42">
        <v>42.609816402381</v>
      </c>
      <c r="ME121" s="66"/>
      <c r="MF121" s="41">
        <v>11493.841512002</v>
      </c>
      <c r="MG121" s="42">
        <v>44.792089554003098</v>
      </c>
      <c r="MH121" s="66"/>
      <c r="MI121" s="41">
        <v>11918.0959</v>
      </c>
      <c r="MJ121" s="42">
        <v>19.8620623479298</v>
      </c>
      <c r="ML121" s="41">
        <v>15103.3261025826</v>
      </c>
      <c r="MM121" s="42">
        <v>67.787682050557606</v>
      </c>
      <c r="MN121" s="66"/>
      <c r="MO121" s="41">
        <v>15355.6764114569</v>
      </c>
      <c r="MP121" s="42">
        <v>70.640097999339005</v>
      </c>
      <c r="MQ121" s="66"/>
      <c r="MR121" s="41">
        <v>15678.174514005699</v>
      </c>
      <c r="MS121" s="42">
        <v>74.168666106121293</v>
      </c>
      <c r="MT121" s="66"/>
      <c r="MU121" s="41">
        <v>16248.7719</v>
      </c>
      <c r="MV121" s="42">
        <v>33.105293598859603</v>
      </c>
      <c r="MX121" s="41">
        <v>19612.5404526862</v>
      </c>
      <c r="MY121" s="42">
        <v>102.963628289654</v>
      </c>
      <c r="MZ121" s="66"/>
      <c r="NA121" s="41">
        <v>20089.8134833494</v>
      </c>
      <c r="NB121" s="42">
        <v>43.802163521005198</v>
      </c>
      <c r="NC121" s="66"/>
      <c r="ND121" s="41">
        <v>20426.171140511698</v>
      </c>
      <c r="NE121" s="42">
        <v>46.132649294250498</v>
      </c>
      <c r="NF121" s="66"/>
      <c r="NG121" s="41">
        <v>20789.749218474099</v>
      </c>
      <c r="NH121" s="42">
        <v>48.646779750949001</v>
      </c>
      <c r="NI121" s="66"/>
      <c r="NJ121" s="41">
        <v>21241.908459198701</v>
      </c>
      <c r="NK121" s="42">
        <v>51.685482085895202</v>
      </c>
      <c r="NL121" s="66"/>
      <c r="NM121" s="41">
        <v>21752.311519999999</v>
      </c>
      <c r="NN121" s="42">
        <v>55.113611642861301</v>
      </c>
      <c r="NP121" s="41">
        <v>24757.000916579698</v>
      </c>
      <c r="NQ121" s="42">
        <v>151.06072741786801</v>
      </c>
      <c r="NR121" s="66"/>
      <c r="NS121" s="41">
        <v>25032.6253226556</v>
      </c>
      <c r="NT121" s="42">
        <v>155.182278468736</v>
      </c>
      <c r="NU121" s="66"/>
      <c r="NV121" s="41">
        <v>25407.2403759316</v>
      </c>
      <c r="NW121" s="42">
        <v>160.809859304328</v>
      </c>
      <c r="NX121" s="66"/>
      <c r="NY121" s="41">
        <v>25811.959108007599</v>
      </c>
      <c r="NZ121" s="42">
        <v>166.881600216577</v>
      </c>
      <c r="OA121" s="66"/>
      <c r="OB121" s="41">
        <v>26644.124365214</v>
      </c>
      <c r="OC121" s="42">
        <v>76.488739671075606</v>
      </c>
      <c r="OD121" s="66"/>
      <c r="OE121" s="41">
        <v>27199.4935</v>
      </c>
      <c r="OF121" s="42">
        <v>80.860355024295202</v>
      </c>
      <c r="OH121" s="41">
        <v>30477.435951034098</v>
      </c>
      <c r="OI121" s="42">
        <v>212.04711918860801</v>
      </c>
      <c r="OJ121" s="66"/>
      <c r="OK121" s="41">
        <v>30788.634692127001</v>
      </c>
      <c r="OL121" s="42">
        <v>217.25788071713399</v>
      </c>
      <c r="OM121" s="66"/>
      <c r="ON121" s="41">
        <v>31210.641537219799</v>
      </c>
      <c r="OO121" s="42">
        <v>224.36857631009499</v>
      </c>
      <c r="OP121" s="66"/>
      <c r="OQ121" s="41">
        <v>32045.697296050599</v>
      </c>
      <c r="OR121" s="42">
        <v>103.104233175799</v>
      </c>
      <c r="OS121" s="66"/>
      <c r="OT121" s="41">
        <v>32597.0749742158</v>
      </c>
      <c r="OU121" s="42">
        <v>107.98579505331401</v>
      </c>
      <c r="OV121" s="66"/>
      <c r="OW121" s="41">
        <v>33255.248200000002</v>
      </c>
      <c r="OX121" s="42">
        <v>113.63191109939901</v>
      </c>
      <c r="OZ121" s="41">
        <v>37272.006229728497</v>
      </c>
      <c r="PA121" s="42">
        <v>122.90839005510701</v>
      </c>
      <c r="PB121" s="66"/>
      <c r="PC121" s="41">
        <v>37187.2254030201</v>
      </c>
      <c r="PD121" s="42">
        <v>290.882713956212</v>
      </c>
      <c r="PE121" s="66"/>
      <c r="PF121" s="41">
        <v>37693.873760474002</v>
      </c>
      <c r="PG121" s="42">
        <v>300.403434640819</v>
      </c>
      <c r="PH121" s="66"/>
      <c r="PI121" s="41">
        <v>38698.643508894398</v>
      </c>
      <c r="PJ121" s="42">
        <v>137.13722713961101</v>
      </c>
      <c r="PK121" s="66"/>
      <c r="PL121" s="41">
        <v>39401.481492060397</v>
      </c>
      <c r="PM121" s="42">
        <v>143.84406611214899</v>
      </c>
      <c r="PN121" s="66"/>
      <c r="PO121" s="41">
        <v>40150.8338</v>
      </c>
      <c r="PP121" s="42">
        <v>151.22634799392699</v>
      </c>
      <c r="PR121" s="41">
        <v>853.14622565148204</v>
      </c>
      <c r="PS121" s="42">
        <v>0.33662893973269098</v>
      </c>
      <c r="PT121" s="66"/>
      <c r="PU121" s="41">
        <v>876.00728828301305</v>
      </c>
      <c r="PV121" s="42">
        <v>1.4247364271177501</v>
      </c>
      <c r="PW121" s="66"/>
      <c r="PX121" s="41">
        <v>920.44464712535205</v>
      </c>
      <c r="PY121" s="42">
        <v>1.5894802110633499</v>
      </c>
      <c r="PZ121" s="66"/>
      <c r="QA121" s="41">
        <v>1056.5449000000001</v>
      </c>
      <c r="QB121" s="42">
        <v>0.62431500143975405</v>
      </c>
      <c r="QD121" s="41">
        <v>1021.98997317531</v>
      </c>
      <c r="QE121" s="42">
        <v>1.9253823919898401</v>
      </c>
      <c r="QF121" s="66"/>
      <c r="QG121" s="41">
        <v>1066.5749496097999</v>
      </c>
      <c r="QH121" s="42">
        <v>2.1250766792754798</v>
      </c>
      <c r="QI121" s="66"/>
      <c r="QJ121" s="41">
        <v>1119.2877660443</v>
      </c>
      <c r="QK121" s="42">
        <v>2.3645027512930001</v>
      </c>
      <c r="QL121" s="66"/>
      <c r="QM121" s="41">
        <v>1286.6164000000001</v>
      </c>
      <c r="QN121" s="42">
        <v>0.96576434548114798</v>
      </c>
      <c r="QP121" s="41">
        <v>1298.9983041559999</v>
      </c>
      <c r="QQ121" s="42">
        <v>2.73878090063408</v>
      </c>
      <c r="QR121" s="66"/>
      <c r="QS121" s="41">
        <v>1352.0599561623901</v>
      </c>
      <c r="QT121" s="42">
        <v>3.00393536989941</v>
      </c>
      <c r="QU121" s="66"/>
      <c r="QV121" s="41">
        <v>1440.11453137643</v>
      </c>
      <c r="QW121" s="42">
        <v>1.1480545890917699</v>
      </c>
      <c r="QX121" s="66"/>
      <c r="QY121" s="41">
        <v>1577.6866421997599</v>
      </c>
      <c r="QZ121" s="42">
        <v>3.7530019524492699</v>
      </c>
      <c r="RB121" s="41">
        <v>1580.7083946206601</v>
      </c>
      <c r="RC121" s="42">
        <v>3.8643364158342601</v>
      </c>
      <c r="RD121" s="66"/>
      <c r="RE121" s="41">
        <v>1646.3590875377599</v>
      </c>
      <c r="RF121" s="42">
        <v>4.24718914474761</v>
      </c>
      <c r="RG121" s="66"/>
      <c r="RH121" s="41">
        <v>1723.8129804548601</v>
      </c>
      <c r="RI121" s="42">
        <v>4.70663877508923</v>
      </c>
      <c r="RJ121" s="66"/>
      <c r="RK121" s="41">
        <v>1811.2278791664301</v>
      </c>
      <c r="RL121" s="42">
        <v>5.2126127144601897</v>
      </c>
      <c r="RN121" s="41">
        <v>2022.88501389007</v>
      </c>
      <c r="RO121" s="42">
        <v>5.3151019137221702</v>
      </c>
      <c r="RP121" s="66"/>
      <c r="RQ121" s="41">
        <v>2091.8709492061298</v>
      </c>
      <c r="RR121" s="42">
        <v>5.8123387256528103</v>
      </c>
      <c r="RS121" s="66"/>
      <c r="RT121" s="41">
        <v>2225.6706389967999</v>
      </c>
      <c r="RU121" s="42">
        <v>2.2419561896676901</v>
      </c>
      <c r="RV121" s="66"/>
      <c r="RW121" s="41">
        <v>2293.6374762917198</v>
      </c>
      <c r="RX121" s="42">
        <v>7.0971257545897997</v>
      </c>
      <c r="RZ121" s="41">
        <v>2773.8035576119501</v>
      </c>
      <c r="SA121" s="42">
        <v>8.8664912637323106</v>
      </c>
      <c r="SB121" s="66"/>
      <c r="SC121" s="41">
        <v>2914.98682056387</v>
      </c>
      <c r="SD121" s="42">
        <v>3.1899075822293499</v>
      </c>
      <c r="SE121" s="66"/>
      <c r="SF121" s="41">
        <v>2994.30303245188</v>
      </c>
      <c r="SG121" s="42">
        <v>10.6843525111472</v>
      </c>
      <c r="SH121" s="66"/>
      <c r="SI121" s="41">
        <v>3138.1979999999999</v>
      </c>
      <c r="SJ121" s="42">
        <v>11.796122473781001</v>
      </c>
      <c r="SL121" s="41">
        <v>3601.94072121821</v>
      </c>
      <c r="SM121" s="42">
        <v>13.235559494613</v>
      </c>
      <c r="SN121" s="66"/>
      <c r="SO121" s="41">
        <v>3694.3108051397398</v>
      </c>
      <c r="SP121" s="42">
        <v>14.134971546373</v>
      </c>
      <c r="SQ121" s="66"/>
      <c r="SR121" s="41">
        <v>3815.8414970612698</v>
      </c>
      <c r="SS121" s="42">
        <v>15.3950785189081</v>
      </c>
      <c r="ST121" s="66"/>
      <c r="SU121" s="41">
        <v>3946.9071809828301</v>
      </c>
      <c r="SV121" s="42">
        <v>16.7260664265341</v>
      </c>
      <c r="SW121" s="66"/>
      <c r="SX121" s="41">
        <v>4122.8413008258904</v>
      </c>
      <c r="SY121" s="42">
        <v>18.295105275858099</v>
      </c>
      <c r="SZ121" s="66"/>
      <c r="TA121" s="41">
        <v>4324.5600000000004</v>
      </c>
      <c r="TB121" s="42">
        <v>19.375444143093802</v>
      </c>
      <c r="TD121" s="41">
        <v>4649.8266737047597</v>
      </c>
      <c r="TE121" s="42">
        <v>19.127025779031101</v>
      </c>
      <c r="TF121" s="66"/>
      <c r="TG121" s="41">
        <v>4758.7885559454999</v>
      </c>
      <c r="TH121" s="42">
        <v>20.305002019842501</v>
      </c>
      <c r="TI121" s="66"/>
      <c r="TJ121" s="41">
        <v>4901.4957221862496</v>
      </c>
      <c r="TK121" s="42">
        <v>21.948839874792601</v>
      </c>
      <c r="TL121" s="66"/>
      <c r="TM121" s="41">
        <v>5055.2051544269998</v>
      </c>
      <c r="TN121" s="42">
        <v>23.690687085167198</v>
      </c>
      <c r="TO121" s="66"/>
      <c r="TP121" s="41">
        <v>5262.7145149085</v>
      </c>
      <c r="TQ121" s="42">
        <v>25.753442236324201</v>
      </c>
      <c r="TR121" s="66"/>
      <c r="TS121" s="41">
        <v>5470.6217999999899</v>
      </c>
      <c r="TT121" s="42">
        <v>27.148145053011799</v>
      </c>
      <c r="TV121" s="41">
        <v>5824.6832348788002</v>
      </c>
      <c r="TW121" s="42">
        <v>26.529090920463201</v>
      </c>
      <c r="TX121" s="66"/>
      <c r="TY121" s="41">
        <v>5950.8024021164101</v>
      </c>
      <c r="TZ121" s="42">
        <v>28.022680560403401</v>
      </c>
      <c r="UA121" s="66"/>
      <c r="UB121" s="41">
        <v>6115.25152935399</v>
      </c>
      <c r="UC121" s="42">
        <v>30.102076464449102</v>
      </c>
      <c r="UD121" s="66"/>
      <c r="UE121" s="41">
        <v>6292.17019659161</v>
      </c>
      <c r="UF121" s="42">
        <v>32.308987975615302</v>
      </c>
      <c r="UG121" s="66"/>
      <c r="UH121" s="41">
        <v>6498.1268638292104</v>
      </c>
      <c r="UI121" s="42">
        <v>34.877265206509001</v>
      </c>
      <c r="UJ121" s="66"/>
      <c r="UK121" s="41">
        <v>6770.6492139204202</v>
      </c>
      <c r="UL121" s="42">
        <v>36.721943381722703</v>
      </c>
      <c r="UN121" s="41">
        <v>7073.1998940573203</v>
      </c>
      <c r="UO121" s="42">
        <v>35.667366517183801</v>
      </c>
      <c r="UP121" s="66"/>
      <c r="UQ121" s="41">
        <v>7187.0802060573296</v>
      </c>
      <c r="UR121" s="42">
        <v>37.597517703688901</v>
      </c>
      <c r="US121" s="66"/>
      <c r="UT121" s="41">
        <v>7384.6642029694303</v>
      </c>
      <c r="UU121" s="42">
        <v>40.392513577098697</v>
      </c>
      <c r="UV121" s="66"/>
      <c r="UW121" s="41">
        <v>7597.2116478815196</v>
      </c>
      <c r="UX121" s="42">
        <v>43.362044385547101</v>
      </c>
      <c r="UY121" s="66"/>
      <c r="UZ121" s="41">
        <v>7885.9604257057099</v>
      </c>
      <c r="VA121" s="42">
        <v>46.898732609231999</v>
      </c>
      <c r="VB121" s="66"/>
      <c r="VC121" s="41">
        <v>8172.1208595538501</v>
      </c>
      <c r="VD121" s="42">
        <v>49.315368288604098</v>
      </c>
      <c r="VF121" s="41">
        <v>2015.10975809969</v>
      </c>
      <c r="VG121" s="42">
        <v>2.6619852950934701</v>
      </c>
      <c r="VH121" s="66"/>
      <c r="VI121" s="41">
        <v>2092.1216689420298</v>
      </c>
      <c r="VJ121" s="42">
        <v>2.88938197419884</v>
      </c>
      <c r="VK121" s="66"/>
      <c r="VL121" s="41">
        <v>2218.2805682059802</v>
      </c>
      <c r="VM121" s="42">
        <v>1.2889511412358801</v>
      </c>
      <c r="VN121" s="66"/>
      <c r="VO121" s="41">
        <v>2458.6102523425702</v>
      </c>
      <c r="VP121" s="42">
        <v>1.46697011134165</v>
      </c>
      <c r="VR121" s="41">
        <v>2439.0823554716198</v>
      </c>
      <c r="VS121" s="42">
        <v>3.9638030296482598</v>
      </c>
      <c r="VT121" s="66"/>
      <c r="VU121" s="41">
        <v>2529.7092159061199</v>
      </c>
      <c r="VV121" s="42">
        <v>4.2947754855085796</v>
      </c>
      <c r="VW121" s="66"/>
      <c r="VX121" s="41">
        <v>2638.7096763406098</v>
      </c>
      <c r="VY121" s="42">
        <v>4.6949312768956597</v>
      </c>
      <c r="VZ121" s="66"/>
      <c r="WA121" s="41">
        <v>2974.9187398129202</v>
      </c>
      <c r="WB121" s="42">
        <v>2.22185172450554</v>
      </c>
      <c r="WD121" s="41">
        <v>3058.13226650671</v>
      </c>
      <c r="WE121" s="42">
        <v>5.6362594340971599</v>
      </c>
      <c r="WF121" s="66"/>
      <c r="WG121" s="41">
        <v>3163.8132145130899</v>
      </c>
      <c r="WH121" s="42">
        <v>6.0748065059706304</v>
      </c>
      <c r="WI121" s="66"/>
      <c r="WJ121" s="41">
        <v>3290.6973625194801</v>
      </c>
      <c r="WK121" s="42">
        <v>6.6043737154177498</v>
      </c>
      <c r="WL121" s="66"/>
      <c r="WM121" s="41">
        <v>3625.2962750353599</v>
      </c>
      <c r="WN121" s="42">
        <v>7.3686409133842998</v>
      </c>
      <c r="WP121" s="41">
        <v>3733.90624967134</v>
      </c>
      <c r="WQ121" s="42">
        <v>7.94122454519675</v>
      </c>
      <c r="WR121" s="66"/>
      <c r="WS121" s="41">
        <v>3865.3310625884401</v>
      </c>
      <c r="WT121" s="42">
        <v>8.5766140959676704</v>
      </c>
      <c r="WU121" s="66"/>
      <c r="WV121" s="41">
        <v>4023.1958755055298</v>
      </c>
      <c r="WW121" s="42">
        <v>9.3451976566211705</v>
      </c>
      <c r="WX121" s="66"/>
      <c r="WY121" s="41">
        <v>4202.6408791664198</v>
      </c>
      <c r="WZ121" s="42">
        <v>10.1938638165157</v>
      </c>
      <c r="XB121" s="41">
        <v>4730.85807542778</v>
      </c>
      <c r="XC121" s="42">
        <v>10.9227846970971</v>
      </c>
      <c r="XD121" s="66"/>
      <c r="XE121" s="41">
        <v>4878.7729547438403</v>
      </c>
      <c r="XF121" s="42">
        <v>11.7543207826893</v>
      </c>
      <c r="XG121" s="66"/>
      <c r="XH121" s="41">
        <v>5070.1101453759602</v>
      </c>
      <c r="XI121" s="42">
        <v>12.774843687169801</v>
      </c>
      <c r="XJ121" s="66"/>
      <c r="XK121" s="41">
        <v>5287.46720000809</v>
      </c>
      <c r="XL121" s="42">
        <v>13.9048587202196</v>
      </c>
      <c r="XN121" s="41">
        <v>6465.7135914625596</v>
      </c>
      <c r="XO121" s="42">
        <v>18.199436814684301</v>
      </c>
      <c r="XP121" s="66"/>
      <c r="XQ121" s="41">
        <v>6663.7391657425596</v>
      </c>
      <c r="XR121" s="42">
        <v>19.564217514227501</v>
      </c>
      <c r="XS121" s="66"/>
      <c r="XT121" s="41">
        <v>6920.1091303025096</v>
      </c>
      <c r="XU121" s="42">
        <v>21.241027453128499</v>
      </c>
      <c r="XV121" s="66"/>
      <c r="XW121" s="41">
        <v>7211.2502247032298</v>
      </c>
      <c r="XX121" s="42">
        <v>23.106864622459401</v>
      </c>
      <c r="XZ121" s="41">
        <v>8367.1725299641203</v>
      </c>
      <c r="YA121" s="42">
        <v>27.310766190479601</v>
      </c>
      <c r="YB121" s="66"/>
      <c r="YC121" s="41">
        <v>8557.3896218856607</v>
      </c>
      <c r="YD121" s="42">
        <v>28.806058262009199</v>
      </c>
      <c r="YE121" s="66"/>
      <c r="YF121" s="41">
        <v>8814.9693698071806</v>
      </c>
      <c r="YG121" s="42">
        <v>30.924440161616101</v>
      </c>
      <c r="YH121" s="66"/>
      <c r="YI121" s="41">
        <v>9093.2812617287309</v>
      </c>
      <c r="YJ121" s="42">
        <v>33.166796806559397</v>
      </c>
      <c r="YK121" s="66"/>
      <c r="YL121" s="41">
        <v>9444.2715095717904</v>
      </c>
      <c r="YM121" s="42">
        <v>35.799697699738303</v>
      </c>
      <c r="YN121" s="66"/>
      <c r="YO121" s="41">
        <v>9839.8603999999996</v>
      </c>
      <c r="YP121" s="42">
        <v>38.731049304653403</v>
      </c>
      <c r="YR121" s="41">
        <v>10631.390635928399</v>
      </c>
      <c r="YS121" s="42">
        <v>39.394217451859703</v>
      </c>
      <c r="YT121" s="66"/>
      <c r="YU121" s="41">
        <v>10850.4304021691</v>
      </c>
      <c r="YV121" s="42">
        <v>41.352607479930199</v>
      </c>
      <c r="YW121" s="66"/>
      <c r="YX121" s="41">
        <v>11146.1927564098</v>
      </c>
      <c r="YY121" s="42">
        <v>44.114592499623498</v>
      </c>
      <c r="YZ121" s="66"/>
      <c r="ZA121" s="41">
        <v>11465.5541726506</v>
      </c>
      <c r="ZB121" s="42">
        <v>47.047620395314901</v>
      </c>
      <c r="ZC121" s="66"/>
      <c r="ZD121" s="41">
        <v>12043.099802687701</v>
      </c>
      <c r="ZE121" s="42">
        <v>22.273724622209599</v>
      </c>
      <c r="ZF121" s="66"/>
      <c r="ZG121" s="41">
        <v>12296.0164921543</v>
      </c>
      <c r="ZH121" s="42">
        <v>54.3184114199248</v>
      </c>
      <c r="ZJ121" s="41">
        <v>13155.5818171624</v>
      </c>
      <c r="ZK121" s="42">
        <v>54.556915778899601</v>
      </c>
      <c r="ZL121" s="66"/>
      <c r="ZM121" s="41">
        <v>13404.0097444</v>
      </c>
      <c r="ZN121" s="42">
        <v>57.039218734600603</v>
      </c>
      <c r="ZO121" s="66"/>
      <c r="ZP121" s="41">
        <v>13738.520191637601</v>
      </c>
      <c r="ZQ121" s="42">
        <v>60.531241793243701</v>
      </c>
      <c r="ZR121" s="66"/>
      <c r="ZS121" s="41">
        <v>14099.496618875201</v>
      </c>
      <c r="ZT121" s="42">
        <v>64.245189398236107</v>
      </c>
      <c r="ZU121" s="66"/>
      <c r="ZV121" s="41">
        <v>14524.2734461128</v>
      </c>
      <c r="ZW121" s="42">
        <v>68.579808270849796</v>
      </c>
      <c r="ZX121" s="66"/>
      <c r="ZY121" s="41">
        <v>15039.131613920399</v>
      </c>
      <c r="ZZ121" s="42">
        <v>73.493719618039904</v>
      </c>
      <c r="AAB121" s="41">
        <v>15927.9125949833</v>
      </c>
      <c r="AAC121" s="42">
        <v>73.290573100035502</v>
      </c>
      <c r="AAD121" s="66"/>
      <c r="AAE121" s="41">
        <v>16188.5634189834</v>
      </c>
      <c r="AAF121" s="42">
        <v>76.550956525025001</v>
      </c>
      <c r="AAG121" s="66"/>
      <c r="AAH121" s="41">
        <v>16590.220999895399</v>
      </c>
      <c r="AAI121" s="42">
        <v>81.243975002726103</v>
      </c>
      <c r="AAJ121" s="66"/>
      <c r="AAK121" s="41">
        <v>17256.965986785599</v>
      </c>
      <c r="AAL121" s="42">
        <v>37.571915636421203</v>
      </c>
      <c r="AAM121" s="66"/>
      <c r="AAN121" s="41">
        <v>17574.9707266318</v>
      </c>
      <c r="AAO121" s="42">
        <v>92.162863023346304</v>
      </c>
      <c r="AAP121" s="66"/>
      <c r="AAQ121" s="41">
        <v>18151.937459553799</v>
      </c>
      <c r="AAR121" s="42">
        <v>98.709890049009104</v>
      </c>
      <c r="AAT121" s="91">
        <v>3897.9770210000402</v>
      </c>
      <c r="AAU121" s="92">
        <v>6.6432208622084099</v>
      </c>
      <c r="AAV121" s="80"/>
      <c r="AAW121" s="91">
        <v>4055.6354182617101</v>
      </c>
      <c r="AAX121" s="92">
        <v>2.4640497248033202</v>
      </c>
      <c r="AAY121" s="80"/>
      <c r="AAZ121" s="91">
        <v>4186.6851612356404</v>
      </c>
      <c r="ABA121" s="92">
        <v>2.6173962184479902</v>
      </c>
      <c r="ABB121" s="80"/>
      <c r="ABC121" s="91">
        <v>4568.3706160552601</v>
      </c>
      <c r="ABD121" s="92">
        <v>2.9053991387340798</v>
      </c>
      <c r="ABF121" s="110">
        <v>4704.1202654275303</v>
      </c>
      <c r="ABG121" s="111">
        <v>9.9699722278073803</v>
      </c>
      <c r="ABH121" s="99"/>
      <c r="ABI121" s="110">
        <v>4890.4236358930602</v>
      </c>
      <c r="ABJ121" s="111">
        <v>3.7226055560904601</v>
      </c>
      <c r="ABK121" s="99"/>
      <c r="ABL121" s="110">
        <v>4978.3536925991302</v>
      </c>
      <c r="ABM121" s="111">
        <v>11.748501849170699</v>
      </c>
      <c r="ABN121" s="99"/>
      <c r="ABO121" s="112">
        <v>5590.3799302754196</v>
      </c>
      <c r="ABP121" s="113">
        <v>0</v>
      </c>
      <c r="ABR121" s="129">
        <v>5862.1351972279399</v>
      </c>
      <c r="ABS121" s="130">
        <v>14.5115468412528</v>
      </c>
      <c r="ABT121" s="118"/>
      <c r="ABU121" s="129">
        <v>6082.09881491944</v>
      </c>
      <c r="ABV121" s="130">
        <v>5.1238539491214397</v>
      </c>
      <c r="ABW121" s="118"/>
      <c r="ABX121" s="129">
        <v>6260.1043497657702</v>
      </c>
      <c r="ABY121" s="130">
        <v>5.4158024229573103</v>
      </c>
      <c r="ABZ121" s="118"/>
      <c r="ACA121" s="131">
        <v>6896.31</v>
      </c>
      <c r="ACB121" s="132">
        <v>0</v>
      </c>
      <c r="ACD121" s="148">
        <v>7168.3719307497704</v>
      </c>
      <c r="ACE121" s="149">
        <v>20.425817216579201</v>
      </c>
      <c r="ACF121" s="137"/>
      <c r="ACG121" s="148">
        <v>7347.6889262085197</v>
      </c>
      <c r="ACH121" s="149">
        <v>21.928547906460199</v>
      </c>
      <c r="ACI121" s="137"/>
      <c r="ACJ121" s="148">
        <v>7564.1595536672703</v>
      </c>
      <c r="ACK121" s="149">
        <v>23.743922972104901</v>
      </c>
      <c r="ACL121" s="137"/>
      <c r="ACM121" s="148">
        <v>7915.4068986068996</v>
      </c>
      <c r="ACN121" s="149">
        <v>8.3889530778387797</v>
      </c>
      <c r="ACP121" s="167">
        <v>9043.5546779847191</v>
      </c>
      <c r="ACQ121" s="168">
        <v>28.7629371874154</v>
      </c>
      <c r="ACR121" s="156"/>
      <c r="ACS121" s="167">
        <v>9249.1360742744291</v>
      </c>
      <c r="ACT121" s="168">
        <v>30.724934032871701</v>
      </c>
      <c r="ACU121" s="156"/>
      <c r="ACV121" s="167">
        <v>9633.5633995034605</v>
      </c>
      <c r="ACW121" s="168">
        <v>10.7603691180684</v>
      </c>
      <c r="ACX121" s="156"/>
      <c r="ACY121" s="167">
        <v>9938.6864623092606</v>
      </c>
      <c r="ACZ121" s="168">
        <v>11.4101135895926</v>
      </c>
      <c r="ADB121" s="186">
        <v>12341.374407707101</v>
      </c>
      <c r="ADC121" s="187">
        <v>48.106213332646803</v>
      </c>
      <c r="ADD121" s="175"/>
      <c r="ADE121" s="186">
        <v>12616.2725565814</v>
      </c>
      <c r="ADF121" s="187">
        <v>51.269413065971101</v>
      </c>
      <c r="ADG121" s="175"/>
      <c r="ADH121" s="186">
        <v>12966.3360991302</v>
      </c>
      <c r="ADI121" s="187">
        <v>55.180894429658998</v>
      </c>
      <c r="ADJ121" s="175"/>
      <c r="ADK121" s="186">
        <v>13541.131799999999</v>
      </c>
      <c r="ADL121" s="187">
        <v>19.113573127571701</v>
      </c>
      <c r="ADN121" s="205">
        <v>15989.1206120646</v>
      </c>
      <c r="ADO121" s="206">
        <v>72.959857034878993</v>
      </c>
      <c r="ADP121" s="194"/>
      <c r="ADQ121" s="205">
        <v>16450.598050884801</v>
      </c>
      <c r="ADR121" s="206">
        <v>25.6269129010943</v>
      </c>
      <c r="ADS121" s="194"/>
      <c r="ADT121" s="205">
        <v>16607.615578470799</v>
      </c>
      <c r="ADU121" s="206">
        <v>81.246347929165495</v>
      </c>
      <c r="ADV121" s="194"/>
      <c r="ADW121" s="205">
        <v>16993.460098473901</v>
      </c>
      <c r="ADX121" s="206">
        <v>86.410888836118801</v>
      </c>
      <c r="ADY121" s="194"/>
      <c r="ADZ121" s="205">
        <v>17701.898946734</v>
      </c>
      <c r="AEA121" s="206">
        <v>30.182850317440199</v>
      </c>
      <c r="AEB121" s="194"/>
      <c r="AEC121" s="205">
        <v>18255.29492</v>
      </c>
      <c r="AED121" s="206">
        <v>33.476051836267303</v>
      </c>
      <c r="AEF121" s="224">
        <v>20163.421781393401</v>
      </c>
      <c r="AEG121" s="225">
        <v>109.459596952333</v>
      </c>
      <c r="AEH121" s="213"/>
      <c r="AEI121" s="224">
        <v>20462.630867469299</v>
      </c>
      <c r="AEJ121" s="225">
        <v>114.010654171358</v>
      </c>
      <c r="AEK121" s="213"/>
      <c r="AEL121" s="224">
        <v>20870.038680745201</v>
      </c>
      <c r="AEM121" s="225">
        <v>120.245010600163</v>
      </c>
      <c r="AEN121" s="213"/>
      <c r="AEO121" s="224">
        <v>21578.3117468296</v>
      </c>
      <c r="AEP121" s="225">
        <v>42.315605520176199</v>
      </c>
      <c r="AEQ121" s="213"/>
      <c r="AER121" s="224">
        <v>22139.103973546298</v>
      </c>
      <c r="AES121" s="225">
        <v>46.3568701706754</v>
      </c>
      <c r="AET121" s="213"/>
      <c r="AEU121" s="224">
        <v>22742.838680904599</v>
      </c>
      <c r="AEV121" s="225">
        <v>50.964104393329798</v>
      </c>
      <c r="AEX121" s="243">
        <v>25093.852868509999</v>
      </c>
      <c r="AEY121" s="244">
        <v>51.630265027211898</v>
      </c>
      <c r="AEZ121" s="232"/>
      <c r="AFA121" s="243">
        <v>25140.266073557301</v>
      </c>
      <c r="AFB121" s="244">
        <v>162.04476779142701</v>
      </c>
      <c r="AFC121" s="232"/>
      <c r="AFD121" s="243">
        <v>25909.072168840499</v>
      </c>
      <c r="AFE121" s="244">
        <v>58.343295055732597</v>
      </c>
      <c r="AFF121" s="232"/>
      <c r="AFG121" s="243">
        <v>26416.3380630057</v>
      </c>
      <c r="AFH121" s="244">
        <v>62.6946635042477</v>
      </c>
      <c r="AFI121" s="232"/>
      <c r="AFJ121" s="243">
        <v>26678.195448835799</v>
      </c>
      <c r="AFK121" s="244">
        <v>188.43607659365799</v>
      </c>
      <c r="AFL121" s="232"/>
      <c r="AFM121" s="243">
        <v>27726.9892</v>
      </c>
      <c r="AFN121" s="244">
        <v>73.982120683380302</v>
      </c>
      <c r="AFP121" s="263">
        <v>30344.5143131326</v>
      </c>
      <c r="AFQ121" s="264">
        <v>68.780437043817102</v>
      </c>
      <c r="AFR121" s="251"/>
      <c r="AFS121" s="263">
        <v>30361.154392248402</v>
      </c>
      <c r="AFT121" s="264">
        <v>217.03080835087201</v>
      </c>
      <c r="AFU121" s="251"/>
      <c r="AFV121" s="263">
        <v>31285.932005515599</v>
      </c>
      <c r="AFW121" s="264">
        <v>77.570207539080002</v>
      </c>
      <c r="AFX121" s="251"/>
      <c r="AFY121" s="263">
        <v>31894.8936722986</v>
      </c>
      <c r="AFZ121" s="264">
        <v>83.380669248646896</v>
      </c>
      <c r="AGA121" s="251"/>
      <c r="AGB121" s="263">
        <v>32247.9186908638</v>
      </c>
      <c r="AGC121" s="264">
        <v>252.66806902889201</v>
      </c>
      <c r="AGD121" s="251"/>
      <c r="AGE121" s="263">
        <v>33468.403100000003</v>
      </c>
      <c r="AGF121" s="264">
        <v>98.467685282994395</v>
      </c>
      <c r="AGH121" s="41"/>
      <c r="AGI121" s="42"/>
      <c r="AGK121" s="41"/>
      <c r="AGL121" s="42"/>
      <c r="AGN121" s="41"/>
      <c r="AGO121" s="42"/>
      <c r="AGQ121" s="41"/>
      <c r="AGR121" s="42"/>
      <c r="AGT121" s="41"/>
      <c r="AGU121" s="42"/>
      <c r="AGW121" s="41"/>
      <c r="AGX121" s="42"/>
      <c r="AGZ121" s="41"/>
      <c r="AHA121" s="42"/>
      <c r="AHC121" s="41"/>
      <c r="AHD121" s="42"/>
      <c r="AHF121" s="41"/>
      <c r="AHG121" s="42"/>
      <c r="AHI121" s="41"/>
      <c r="AHJ121" s="42"/>
      <c r="AHL121" s="41"/>
      <c r="AHM121" s="42"/>
      <c r="AHO121" s="43"/>
      <c r="AHP121" s="44"/>
      <c r="AHR121" s="41"/>
      <c r="AHS121" s="42"/>
      <c r="AHU121" s="41"/>
      <c r="AHV121" s="42"/>
      <c r="AHX121" s="41"/>
      <c r="AHY121" s="42"/>
      <c r="AIA121" s="41"/>
      <c r="AIB121" s="42"/>
      <c r="AID121" s="41"/>
      <c r="AIE121" s="42"/>
      <c r="AIG121" s="41"/>
      <c r="AIH121" s="42"/>
      <c r="AIJ121" s="41"/>
      <c r="AIK121" s="42"/>
      <c r="AIM121" s="41"/>
      <c r="AIN121" s="42"/>
      <c r="AIP121" s="41"/>
      <c r="AIQ121" s="42"/>
      <c r="AIS121" s="41"/>
      <c r="AIT121" s="42"/>
      <c r="AIV121" s="41"/>
      <c r="AIW121" s="42"/>
      <c r="AIY121" s="41"/>
      <c r="AIZ121" s="42"/>
      <c r="AJB121" s="41"/>
      <c r="AJC121" s="42"/>
      <c r="AJE121" s="41"/>
      <c r="AJF121" s="42"/>
      <c r="AJH121" s="43"/>
      <c r="AJI121" s="44"/>
      <c r="AJK121" s="41"/>
      <c r="AJL121" s="42"/>
      <c r="AJN121" s="41"/>
      <c r="AJO121" s="42"/>
      <c r="AJQ121" s="41"/>
      <c r="AJR121" s="42"/>
      <c r="AJT121" s="41"/>
      <c r="AJU121" s="42"/>
      <c r="AJW121" s="41"/>
      <c r="AJX121" s="42"/>
      <c r="AJZ121" s="41"/>
      <c r="AKA121" s="42"/>
      <c r="AKC121" s="41"/>
      <c r="AKD121" s="42"/>
      <c r="AKF121" s="41"/>
      <c r="AKG121" s="42"/>
      <c r="AKI121" s="41"/>
      <c r="AKJ121" s="42"/>
      <c r="AKL121" s="41"/>
      <c r="AKM121" s="42"/>
      <c r="AKN121" s="66"/>
      <c r="AKO121" s="41"/>
      <c r="AKP121" s="42"/>
      <c r="AKQ121" s="66"/>
      <c r="AKR121" s="41"/>
      <c r="AKS121" s="42"/>
      <c r="AKU121" s="41"/>
      <c r="AKV121" s="42"/>
      <c r="AKW121" s="66"/>
      <c r="AKX121" s="41"/>
      <c r="AKY121" s="42"/>
      <c r="AKZ121" s="66"/>
      <c r="ALA121" s="41"/>
      <c r="ALB121" s="42"/>
      <c r="ALD121" s="41"/>
      <c r="ALE121" s="42"/>
      <c r="ALF121" s="66"/>
      <c r="ALG121" s="41"/>
      <c r="ALH121" s="42"/>
      <c r="ALI121" s="66"/>
      <c r="ALJ121" s="41"/>
      <c r="ALK121" s="42"/>
      <c r="ALM121" s="41"/>
      <c r="ALN121" s="42"/>
      <c r="ALO121" s="66"/>
      <c r="ALP121" s="41"/>
      <c r="ALQ121" s="42"/>
      <c r="ALR121" s="66"/>
      <c r="ALS121" s="41"/>
      <c r="ALT121" s="42"/>
      <c r="ALV121" s="41"/>
      <c r="ALW121" s="42"/>
      <c r="ALX121" s="66"/>
      <c r="ALY121" s="41"/>
      <c r="ALZ121" s="42"/>
      <c r="AMA121" s="66"/>
      <c r="AMB121" s="41"/>
      <c r="AMC121" s="42"/>
      <c r="AME121" s="41"/>
      <c r="AMF121" s="42"/>
      <c r="AMG121" s="66"/>
      <c r="AMH121" s="41"/>
      <c r="AMI121" s="42"/>
      <c r="AMJ121" s="66"/>
      <c r="AMK121" s="41"/>
      <c r="AML121" s="42"/>
      <c r="AMN121" s="41"/>
      <c r="AMO121" s="42"/>
      <c r="AMP121" s="66"/>
      <c r="AMQ121" s="41"/>
      <c r="AMR121" s="42"/>
      <c r="AMS121" s="66"/>
      <c r="AMT121" s="41"/>
      <c r="AMU121" s="42"/>
      <c r="AMW121" s="41"/>
      <c r="AMX121" s="42"/>
      <c r="AMY121" s="66"/>
      <c r="AMZ121" s="41"/>
      <c r="ANA121" s="42"/>
      <c r="ANB121" s="66"/>
      <c r="ANC121" s="41"/>
      <c r="AND121" s="42"/>
      <c r="ANF121" s="41"/>
      <c r="ANG121" s="42"/>
      <c r="ANH121" s="66"/>
      <c r="ANI121" s="41"/>
      <c r="ANJ121" s="42"/>
      <c r="ANK121" s="66"/>
      <c r="ANL121" s="41"/>
      <c r="ANM121" s="42"/>
      <c r="ANO121" s="41"/>
      <c r="ANP121" s="42"/>
      <c r="ANQ121" s="66"/>
      <c r="ANR121" s="41"/>
      <c r="ANS121" s="42"/>
      <c r="ANT121" s="66"/>
      <c r="ANU121" s="41"/>
      <c r="ANV121" s="42"/>
      <c r="ANX121" s="41"/>
      <c r="ANY121" s="42"/>
      <c r="ANZ121" s="66"/>
      <c r="AOA121" s="41"/>
      <c r="AOB121" s="42"/>
      <c r="AOC121" s="66"/>
      <c r="AOD121" s="41"/>
      <c r="AOE121" s="42"/>
      <c r="AOG121" s="41"/>
      <c r="AOH121" s="42"/>
      <c r="AOI121" s="66"/>
      <c r="AOJ121" s="41"/>
      <c r="AOK121" s="42"/>
      <c r="AOL121" s="66"/>
      <c r="AOM121" s="41"/>
      <c r="AON121" s="42"/>
      <c r="AOP121" s="41"/>
      <c r="AOQ121" s="42"/>
      <c r="AOS121" s="41"/>
      <c r="AOT121" s="42"/>
      <c r="AOV121" s="41"/>
      <c r="AOW121" s="42"/>
      <c r="AOY121" s="41"/>
      <c r="AOZ121" s="42"/>
      <c r="APB121" s="41"/>
      <c r="APC121" s="42"/>
      <c r="APE121" s="41"/>
      <c r="APF121" s="42"/>
      <c r="APH121" s="41"/>
      <c r="API121" s="42"/>
      <c r="APK121" s="41"/>
      <c r="APL121" s="42"/>
      <c r="APN121" s="41"/>
      <c r="APO121" s="42"/>
      <c r="APQ121" s="41"/>
      <c r="APR121" s="42"/>
      <c r="APT121" s="41"/>
      <c r="APU121" s="42"/>
      <c r="APW121" s="41"/>
      <c r="APX121" s="42"/>
      <c r="APZ121" s="41"/>
      <c r="AQA121" s="42"/>
      <c r="AQC121" s="41"/>
      <c r="AQD121" s="42"/>
      <c r="AQF121" s="41"/>
      <c r="AQG121" s="42"/>
      <c r="AQI121" s="41"/>
      <c r="AQJ121" s="42"/>
      <c r="AQL121" s="41"/>
      <c r="AQM121" s="42"/>
      <c r="AQO121" s="41"/>
      <c r="AQP121" s="42"/>
      <c r="AQR121" s="41"/>
      <c r="AQS121" s="42"/>
      <c r="AQU121" s="41"/>
      <c r="AQV121" s="42"/>
      <c r="AQX121" s="41"/>
      <c r="AQY121" s="42"/>
      <c r="ARA121" s="41"/>
      <c r="ARB121" s="42"/>
      <c r="ARD121" s="41"/>
      <c r="ARE121" s="42"/>
      <c r="ARG121" s="41"/>
      <c r="ARH121" s="42"/>
      <c r="ARJ121" s="41"/>
      <c r="ARK121" s="42"/>
      <c r="ARM121" s="41"/>
      <c r="ARN121" s="42"/>
      <c r="ARP121" s="41"/>
      <c r="ARQ121" s="42"/>
      <c r="ARS121" s="41"/>
      <c r="ART121" s="42"/>
      <c r="ARV121" s="41"/>
      <c r="ARW121" s="42"/>
      <c r="ARY121" s="41"/>
      <c r="ARZ121" s="42"/>
      <c r="ASB121" s="41"/>
      <c r="ASC121" s="42"/>
      <c r="ASE121" s="41"/>
      <c r="ASF121" s="42"/>
      <c r="ASH121" s="41"/>
      <c r="ASI121" s="42"/>
      <c r="ASK121" s="41"/>
      <c r="ASL121" s="42"/>
      <c r="ASN121" s="41"/>
      <c r="ASO121" s="42"/>
      <c r="ASQ121" s="41"/>
      <c r="ASR121" s="42"/>
      <c r="AST121" s="41"/>
      <c r="ASU121" s="42"/>
      <c r="ASW121" s="41"/>
      <c r="ASX121" s="42"/>
      <c r="ASZ121" s="41"/>
      <c r="ATA121" s="42"/>
      <c r="ATC121" s="41"/>
      <c r="ATD121" s="42"/>
      <c r="ATF121" s="41"/>
      <c r="ATG121" s="42"/>
      <c r="ATI121" s="41"/>
      <c r="ATJ121" s="42"/>
      <c r="ATL121" s="41"/>
      <c r="ATM121" s="42"/>
      <c r="ATO121" s="41"/>
      <c r="ATP121" s="42"/>
      <c r="ATR121" s="43"/>
      <c r="ATS121" s="44"/>
      <c r="ATU121" s="41"/>
      <c r="ATV121" s="42"/>
      <c r="ATX121" s="41"/>
      <c r="ATY121" s="42"/>
      <c r="AUA121" s="41"/>
      <c r="AUB121" s="42"/>
      <c r="AUD121" s="41"/>
      <c r="AUE121" s="42"/>
      <c r="AUG121" s="41"/>
      <c r="AUH121" s="42"/>
      <c r="AUJ121" s="41"/>
      <c r="AUK121" s="42"/>
      <c r="AUM121" s="41"/>
      <c r="AUN121" s="42"/>
      <c r="AUP121" s="41"/>
      <c r="AUQ121" s="42"/>
      <c r="AUS121" s="41"/>
      <c r="AUT121" s="42"/>
      <c r="AUV121" s="41"/>
      <c r="AUW121" s="42"/>
      <c r="AUY121" s="41"/>
      <c r="AUZ121" s="42"/>
      <c r="AVB121" s="41"/>
      <c r="AVC121" s="42"/>
      <c r="AVE121" s="41"/>
      <c r="AVF121" s="42"/>
      <c r="AVH121" s="41"/>
      <c r="AVI121" s="42"/>
      <c r="AVK121" s="41"/>
      <c r="AVL121" s="42"/>
      <c r="AVN121" s="41"/>
      <c r="AVO121" s="42"/>
      <c r="AVQ121" s="41"/>
      <c r="AVR121" s="42"/>
      <c r="AVT121" s="41"/>
      <c r="AVU121" s="42"/>
      <c r="AVW121" s="41"/>
      <c r="AVX121" s="42"/>
      <c r="AVZ121" s="41"/>
      <c r="AWA121" s="42"/>
      <c r="AWC121" s="41"/>
      <c r="AWD121" s="42"/>
      <c r="AWF121" s="41"/>
      <c r="AWG121" s="42"/>
      <c r="AWH121" s="66"/>
      <c r="AWI121" s="41"/>
      <c r="AWJ121" s="42"/>
      <c r="AWK121" s="66"/>
      <c r="AWL121" s="41"/>
      <c r="AWM121" s="42"/>
      <c r="AWO121" s="41"/>
      <c r="AWP121" s="42"/>
      <c r="AWQ121" s="66"/>
      <c r="AWR121" s="41"/>
      <c r="AWS121" s="42"/>
      <c r="AWT121" s="66"/>
      <c r="AWU121" s="41"/>
      <c r="AWV121" s="42"/>
      <c r="AWX121" s="41"/>
      <c r="AWY121" s="42"/>
      <c r="AWZ121" s="66"/>
      <c r="AXA121" s="41"/>
      <c r="AXB121" s="42"/>
      <c r="AXC121" s="66"/>
      <c r="AXD121" s="41"/>
      <c r="AXE121" s="42"/>
      <c r="AXG121" s="41"/>
      <c r="AXH121" s="42"/>
      <c r="AXI121" s="66"/>
      <c r="AXJ121" s="41"/>
      <c r="AXK121" s="42"/>
      <c r="AXL121" s="66"/>
      <c r="AXM121" s="41"/>
      <c r="AXN121" s="42"/>
      <c r="AXP121" s="41"/>
      <c r="AXQ121" s="42"/>
      <c r="AXR121" s="66"/>
      <c r="AXS121" s="41"/>
      <c r="AXT121" s="42"/>
      <c r="AXU121" s="66"/>
      <c r="AXV121" s="41"/>
      <c r="AXW121" s="42"/>
      <c r="AXY121" s="41"/>
      <c r="AXZ121" s="42"/>
      <c r="AYA121" s="66"/>
      <c r="AYB121" s="41"/>
      <c r="AYC121" s="42"/>
      <c r="AYD121" s="66"/>
      <c r="AYE121" s="41"/>
      <c r="AYF121" s="42"/>
      <c r="AYH121" s="41"/>
      <c r="AYI121" s="42"/>
      <c r="AYJ121" s="66"/>
      <c r="AYK121" s="41"/>
      <c r="AYL121" s="42"/>
      <c r="AYM121" s="66"/>
      <c r="AYN121" s="41"/>
      <c r="AYO121" s="42"/>
      <c r="AYQ121" s="41"/>
      <c r="AYR121" s="42"/>
      <c r="AYS121" s="66"/>
      <c r="AYT121" s="41"/>
      <c r="AYU121" s="42"/>
      <c r="AYV121" s="66"/>
      <c r="AYW121" s="41"/>
      <c r="AYX121" s="42"/>
      <c r="AYZ121" s="41"/>
      <c r="AZA121" s="42"/>
      <c r="AZB121" s="66"/>
      <c r="AZC121" s="41"/>
      <c r="AZD121" s="42"/>
      <c r="AZE121" s="66"/>
      <c r="AZF121" s="41"/>
      <c r="AZG121" s="42"/>
      <c r="AZI121" s="41"/>
      <c r="AZJ121" s="42"/>
      <c r="AZK121" s="66"/>
      <c r="AZL121" s="41"/>
      <c r="AZM121" s="42"/>
      <c r="AZN121" s="66"/>
      <c r="AZO121" s="41"/>
      <c r="AZP121" s="42"/>
      <c r="AZR121" s="41"/>
      <c r="AZS121" s="42"/>
      <c r="AZT121" s="66"/>
      <c r="AZU121" s="41"/>
      <c r="AZV121" s="42"/>
      <c r="AZW121" s="66"/>
      <c r="AZX121" s="41"/>
      <c r="AZY121" s="42"/>
    </row>
    <row r="122" spans="2:1377" ht="14.25" thickBot="1" x14ac:dyDescent="0.2">
      <c r="B122" s="41">
        <v>1151.1188068689401</v>
      </c>
      <c r="C122" s="42">
        <v>0.47381120157297102</v>
      </c>
      <c r="E122" s="41">
        <v>1200.2579637112799</v>
      </c>
      <c r="F122" s="42">
        <v>0.55930045865170497</v>
      </c>
      <c r="H122" s="43">
        <v>1279.7747408171199</v>
      </c>
      <c r="I122" s="44">
        <v>0</v>
      </c>
      <c r="J122" s="66"/>
      <c r="K122" s="43">
        <v>1431.72591236273</v>
      </c>
      <c r="L122" s="44">
        <v>0</v>
      </c>
      <c r="N122" s="41">
        <v>1398.4077824011299</v>
      </c>
      <c r="O122" s="42">
        <v>0.75598575590629502</v>
      </c>
      <c r="P122" s="66"/>
      <c r="Q122" s="41">
        <v>1456.5164298356201</v>
      </c>
      <c r="R122" s="42">
        <v>0.87924068160646096</v>
      </c>
      <c r="S122" s="66"/>
      <c r="T122" s="41">
        <v>1525.76235727011</v>
      </c>
      <c r="U122" s="42">
        <v>1.02277902608694</v>
      </c>
      <c r="V122" s="66"/>
      <c r="W122" s="43">
        <v>1738.1292153491199</v>
      </c>
      <c r="X122" s="44">
        <v>0</v>
      </c>
      <c r="Z122" s="41">
        <v>1765.87064875326</v>
      </c>
      <c r="AA122" s="42">
        <v>1.0982721959080699</v>
      </c>
      <c r="AB122" s="66"/>
      <c r="AC122" s="41">
        <v>1834.3879247596401</v>
      </c>
      <c r="AD122" s="42">
        <v>1.26402621003217</v>
      </c>
      <c r="AE122" s="66"/>
      <c r="AF122" s="41">
        <v>1915.8383207660199</v>
      </c>
      <c r="AG122" s="42">
        <v>1.4566841474079399</v>
      </c>
      <c r="AH122" s="66"/>
      <c r="AI122" s="41">
        <v>2126.25947275514</v>
      </c>
      <c r="AJ122" s="42">
        <v>1.7290314055862801</v>
      </c>
      <c r="AL122" s="41">
        <v>2152.28576775898</v>
      </c>
      <c r="AM122" s="42">
        <v>1.57214121197467</v>
      </c>
      <c r="AN122" s="66"/>
      <c r="AO122" s="41">
        <v>2237.2559906760698</v>
      </c>
      <c r="AP122" s="42">
        <v>1.8094926237390601</v>
      </c>
      <c r="AQ122" s="66"/>
      <c r="AR122" s="41">
        <v>2338.3286135931799</v>
      </c>
      <c r="AS122" s="42">
        <v>2.0862708647691801</v>
      </c>
      <c r="AT122" s="66"/>
      <c r="AU122" s="41">
        <v>2452.7725395832199</v>
      </c>
      <c r="AV122" s="42">
        <v>2.3853573510423298</v>
      </c>
      <c r="AX122" s="41">
        <v>2741.3951332226802</v>
      </c>
      <c r="AY122" s="42">
        <v>2.1800900356101902</v>
      </c>
      <c r="AZ122" s="66"/>
      <c r="BA122" s="41">
        <v>2833.56450453875</v>
      </c>
      <c r="BB122" s="42">
        <v>2.4739767975843301</v>
      </c>
      <c r="BC122" s="66"/>
      <c r="BD122" s="41">
        <v>2956.7510671708701</v>
      </c>
      <c r="BE122" s="42">
        <v>2.8450562701473201</v>
      </c>
      <c r="BF122" s="66"/>
      <c r="BG122" s="41">
        <v>3096.1109507136598</v>
      </c>
      <c r="BH122" s="42">
        <v>3.2462581993386301</v>
      </c>
      <c r="BJ122" s="41">
        <v>3753.1735969145302</v>
      </c>
      <c r="BK122" s="42">
        <v>3.6980819025920901</v>
      </c>
      <c r="BL122" s="66"/>
      <c r="BM122" s="41">
        <v>3876.8718271945099</v>
      </c>
      <c r="BN122" s="42">
        <v>4.1799920863995803</v>
      </c>
      <c r="BO122" s="66"/>
      <c r="BP122" s="41">
        <v>4042.3742877544701</v>
      </c>
      <c r="BQ122" s="42">
        <v>4.7894418954238098</v>
      </c>
      <c r="BR122" s="66"/>
      <c r="BS122" s="41">
        <v>4229.5224359628101</v>
      </c>
      <c r="BT122" s="42">
        <v>5.4514364242932096</v>
      </c>
      <c r="BV122" s="41">
        <v>4864.3061411692997</v>
      </c>
      <c r="BW122" s="42">
        <v>5.5635311217629404</v>
      </c>
      <c r="BX122" s="66"/>
      <c r="BY122" s="41">
        <v>4985.4163770908499</v>
      </c>
      <c r="BZ122" s="42">
        <v>6.1090911557257597</v>
      </c>
      <c r="CA122" s="66"/>
      <c r="CB122" s="41">
        <v>5146.9081330123699</v>
      </c>
      <c r="CC122" s="42">
        <v>6.8505823758314399</v>
      </c>
      <c r="CD122" s="66"/>
      <c r="CE122" s="41">
        <v>5321.2237689339199</v>
      </c>
      <c r="CF122" s="42">
        <v>7.6236728991207201</v>
      </c>
      <c r="CG122" s="66"/>
      <c r="CH122" s="41">
        <v>5548.5763207769896</v>
      </c>
      <c r="CI122" s="42">
        <v>8.5635404387430807</v>
      </c>
      <c r="CJ122" s="66"/>
      <c r="CK122" s="41">
        <v>5806.2633905808398</v>
      </c>
      <c r="CL122" s="42">
        <v>9.20290755771566</v>
      </c>
      <c r="CN122" s="41">
        <v>6233.0741289829002</v>
      </c>
      <c r="CO122" s="42">
        <v>8.4202003135869692</v>
      </c>
      <c r="CP122" s="66"/>
      <c r="CQ122" s="41">
        <v>6374.3686822236396</v>
      </c>
      <c r="CR122" s="42">
        <v>9.1399617590941507</v>
      </c>
      <c r="CS122" s="66"/>
      <c r="CT122" s="41">
        <v>6562.0320454643797</v>
      </c>
      <c r="CU122" s="42">
        <v>10.1133020760899</v>
      </c>
      <c r="CV122" s="66"/>
      <c r="CW122" s="41">
        <v>6764.3976737051398</v>
      </c>
      <c r="CX122" s="42">
        <v>11.132126947893999</v>
      </c>
      <c r="CY122" s="66"/>
      <c r="CZ122" s="43">
        <v>7137.8708449088699</v>
      </c>
      <c r="DA122" s="44">
        <v>0</v>
      </c>
      <c r="DB122" s="66"/>
      <c r="DC122" s="41">
        <v>7300.6218999999901</v>
      </c>
      <c r="DD122" s="42">
        <v>13.164091315120499</v>
      </c>
      <c r="DF122" s="41">
        <v>7763.7598021624999</v>
      </c>
      <c r="DG122" s="42">
        <v>12.1103578710463</v>
      </c>
      <c r="DH122" s="66"/>
      <c r="DI122" s="41">
        <v>7925.8041594001197</v>
      </c>
      <c r="DJ122" s="42">
        <v>13.0293848254369</v>
      </c>
      <c r="DK122" s="66"/>
      <c r="DL122" s="41">
        <v>8140.2046166377204</v>
      </c>
      <c r="DM122" s="42">
        <v>14.2677873767097</v>
      </c>
      <c r="DN122" s="66"/>
      <c r="DO122" s="43">
        <v>8492.0373455881108</v>
      </c>
      <c r="DP122" s="44">
        <v>0</v>
      </c>
      <c r="DQ122" s="66"/>
      <c r="DR122" s="41">
        <v>8641.4154311129005</v>
      </c>
      <c r="DS122" s="42">
        <v>17.0532750511193</v>
      </c>
      <c r="DT122" s="66"/>
      <c r="DU122" s="41">
        <v>8983.8929069601909</v>
      </c>
      <c r="DV122" s="42">
        <v>18.193172812461899</v>
      </c>
      <c r="DX122" s="41">
        <v>9415.23550802514</v>
      </c>
      <c r="DY122" s="42">
        <v>16.195491205086</v>
      </c>
      <c r="DZ122" s="66"/>
      <c r="EA122" s="41">
        <v>9572.2260480251498</v>
      </c>
      <c r="EB122" s="42">
        <v>17.269815342500799</v>
      </c>
      <c r="EC122" s="66"/>
      <c r="ED122" s="41">
        <v>9829.7516409372292</v>
      </c>
      <c r="EE122" s="42">
        <v>18.940437895944299</v>
      </c>
      <c r="EF122" s="66"/>
      <c r="EG122" s="43">
        <v>10252.931092585601</v>
      </c>
      <c r="EH122" s="44">
        <v>0</v>
      </c>
      <c r="EI122" s="66"/>
      <c r="EJ122" s="41">
        <v>10473.0504396735</v>
      </c>
      <c r="EK122" s="42">
        <v>22.8659025932429</v>
      </c>
      <c r="EL122" s="66"/>
      <c r="EM122" s="41">
        <v>10843.1603297769</v>
      </c>
      <c r="EN122" s="42">
        <v>24.247709574410699</v>
      </c>
      <c r="EP122" s="41">
        <v>2639.3811529562199</v>
      </c>
      <c r="EQ122" s="42">
        <v>1.3049220890970901</v>
      </c>
      <c r="ER122" s="66"/>
      <c r="ES122" s="41">
        <v>2739.2098097985599</v>
      </c>
      <c r="ET122" s="42">
        <v>1.4377146583792599</v>
      </c>
      <c r="EU122" s="66"/>
      <c r="EV122" s="41">
        <v>2859.78790664089</v>
      </c>
      <c r="EW122" s="42">
        <v>1.59531212602451</v>
      </c>
      <c r="EX122" s="66"/>
      <c r="EY122" s="41">
        <v>3161.4548</v>
      </c>
      <c r="EZ122" s="42">
        <v>1.79122511517926</v>
      </c>
      <c r="FB122" s="41">
        <v>3190.6970339232598</v>
      </c>
      <c r="FC122" s="42">
        <v>1.9947983209131099</v>
      </c>
      <c r="FD122" s="66"/>
      <c r="FE122" s="41">
        <v>3307.9434313577599</v>
      </c>
      <c r="FF122" s="42">
        <v>2.1876365724747302</v>
      </c>
      <c r="FG122" s="66"/>
      <c r="FH122" s="41">
        <v>3449.4871087922402</v>
      </c>
      <c r="FI122" s="42">
        <v>2.4170218532817702</v>
      </c>
      <c r="FJ122" s="66"/>
      <c r="FK122" s="41">
        <v>3821.1849109811701</v>
      </c>
      <c r="FL122" s="42">
        <v>2.7105820036595101</v>
      </c>
      <c r="FN122" s="41">
        <v>3990.4815957012202</v>
      </c>
      <c r="FO122" s="42">
        <v>2.85596829510177</v>
      </c>
      <c r="FP122" s="66"/>
      <c r="FQ122" s="41">
        <v>4126.5848717075996</v>
      </c>
      <c r="FR122" s="42">
        <v>3.1137203685939299</v>
      </c>
      <c r="FS122" s="66"/>
      <c r="FT122" s="41">
        <v>4290.6612677139701</v>
      </c>
      <c r="FU122" s="42">
        <v>3.4196642732276801</v>
      </c>
      <c r="FV122" s="66"/>
      <c r="FW122" s="41">
        <v>4719.2759151176897</v>
      </c>
      <c r="FX122" s="42">
        <v>3.89620657441264</v>
      </c>
      <c r="FZ122" s="41">
        <v>4875.3167959479797</v>
      </c>
      <c r="GA122" s="42">
        <v>4.0536620533966898</v>
      </c>
      <c r="GB122" s="66"/>
      <c r="GC122" s="41">
        <v>5044.7695188650696</v>
      </c>
      <c r="GD122" s="42">
        <v>4.4254181743890504</v>
      </c>
      <c r="GE122" s="66"/>
      <c r="GF122" s="43">
        <v>5320.6169605334699</v>
      </c>
      <c r="GG122" s="44">
        <v>0</v>
      </c>
      <c r="GH122" s="66"/>
      <c r="GI122" s="41">
        <v>5481.7784146992699</v>
      </c>
      <c r="GJ122" s="42">
        <v>5.3504792506428203</v>
      </c>
      <c r="GL122" s="41">
        <v>6165.7852740930002</v>
      </c>
      <c r="GM122" s="42">
        <v>5.5882179122418201</v>
      </c>
      <c r="GN122" s="66"/>
      <c r="GO122" s="41">
        <v>6359.3336454090604</v>
      </c>
      <c r="GP122" s="42">
        <v>6.0596368321566798</v>
      </c>
      <c r="GQ122" s="66"/>
      <c r="GR122" s="41">
        <v>6606.4592080411803</v>
      </c>
      <c r="GS122" s="42">
        <v>6.6503455972124401</v>
      </c>
      <c r="GT122" s="66"/>
      <c r="GU122" s="41">
        <v>6887.6604190893404</v>
      </c>
      <c r="GV122" s="42">
        <v>7.2970692236267496</v>
      </c>
      <c r="GX122" s="41">
        <v>8421.6629500677409</v>
      </c>
      <c r="GY122" s="42">
        <v>9.3747895970009303</v>
      </c>
      <c r="GZ122" s="66"/>
      <c r="HA122" s="41">
        <v>8680.5331803477202</v>
      </c>
      <c r="HB122" s="42">
        <v>10.149139267538001</v>
      </c>
      <c r="HC122" s="66"/>
      <c r="HD122" s="41">
        <v>9011.2876409076598</v>
      </c>
      <c r="HE122" s="42">
        <v>11.1205665163288</v>
      </c>
      <c r="HF122" s="66"/>
      <c r="HG122" s="43">
        <v>9517.66</v>
      </c>
      <c r="HH122" s="44">
        <v>0</v>
      </c>
      <c r="HJ122" s="41">
        <v>10888.820249866299</v>
      </c>
      <c r="HK122" s="42">
        <v>14.173289157683</v>
      </c>
      <c r="HL122" s="66"/>
      <c r="HM122" s="41">
        <v>11135.6084857878</v>
      </c>
      <c r="HN122" s="42">
        <v>15.034911235910799</v>
      </c>
      <c r="HO122" s="66"/>
      <c r="HP122" s="41">
        <v>11471.8462417094</v>
      </c>
      <c r="HQ122" s="42">
        <v>16.2360139630619</v>
      </c>
      <c r="HR122" s="66"/>
      <c r="HS122" s="41">
        <v>11835.289877630899</v>
      </c>
      <c r="HT122" s="42">
        <v>17.498171926185002</v>
      </c>
      <c r="HU122" s="66"/>
      <c r="HV122" s="43">
        <v>12457.374885003201</v>
      </c>
      <c r="HW122" s="44">
        <v>0</v>
      </c>
      <c r="HX122" s="66"/>
      <c r="HY122" s="41">
        <v>12797.9141</v>
      </c>
      <c r="HZ122" s="42">
        <v>20.681486512767201</v>
      </c>
      <c r="IB122" s="41">
        <v>13794.4170364846</v>
      </c>
      <c r="IC122" s="42">
        <v>20.8774944756296</v>
      </c>
      <c r="ID122" s="66"/>
      <c r="IE122" s="41">
        <v>14077.099339725401</v>
      </c>
      <c r="IF122" s="42">
        <v>22.012667152215698</v>
      </c>
      <c r="IG122" s="66"/>
      <c r="IH122" s="41">
        <v>14461.351952966101</v>
      </c>
      <c r="II122" s="42">
        <v>23.586128161055999</v>
      </c>
      <c r="IJ122" s="66"/>
      <c r="IK122" s="41">
        <v>14876.4865812068</v>
      </c>
      <c r="IL122" s="42">
        <v>25.245546085760001</v>
      </c>
      <c r="IM122" s="66"/>
      <c r="IN122" s="41">
        <v>15394.7956776883</v>
      </c>
      <c r="IO122" s="42">
        <v>27.248987008410001</v>
      </c>
      <c r="IP122" s="66"/>
      <c r="IQ122" s="41">
        <v>15949.9972</v>
      </c>
      <c r="IR122" s="42">
        <v>29.371390832646298</v>
      </c>
      <c r="IT122" s="41">
        <v>17029.881051729801</v>
      </c>
      <c r="IU122" s="42">
        <v>29.410132988123198</v>
      </c>
      <c r="IV122" s="66"/>
      <c r="IW122" s="41">
        <v>17349.022908967501</v>
      </c>
      <c r="IX122" s="42">
        <v>30.8569111141842</v>
      </c>
      <c r="IY122" s="66"/>
      <c r="IZ122" s="41">
        <v>17781.8558662051</v>
      </c>
      <c r="JA122" s="42">
        <v>32.854945886530899</v>
      </c>
      <c r="JB122" s="66"/>
      <c r="JC122" s="41">
        <v>18249.246973442601</v>
      </c>
      <c r="JD122" s="42">
        <v>34.965828935499303</v>
      </c>
      <c r="JE122" s="66"/>
      <c r="JF122" s="41">
        <v>18800.536680680299</v>
      </c>
      <c r="JG122" s="42">
        <v>37.405245580361203</v>
      </c>
      <c r="JH122" s="66"/>
      <c r="JI122" s="43">
        <v>19722.235038580999</v>
      </c>
      <c r="JJ122" s="44">
        <v>0</v>
      </c>
      <c r="JL122" s="41">
        <v>20607.359142918998</v>
      </c>
      <c r="JM122" s="42">
        <v>39.282590034417801</v>
      </c>
      <c r="JN122" s="66"/>
      <c r="JO122" s="41">
        <v>20952.866682919001</v>
      </c>
      <c r="JP122" s="42">
        <v>41.065011128084699</v>
      </c>
      <c r="JQ122" s="66"/>
      <c r="JR122" s="41">
        <v>21472.511275831101</v>
      </c>
      <c r="JS122" s="42">
        <v>43.756117263576002</v>
      </c>
      <c r="JT122" s="66"/>
      <c r="JU122" s="41">
        <v>22033.6256487432</v>
      </c>
      <c r="JV122" s="42">
        <v>46.602543769171497</v>
      </c>
      <c r="JW122" s="66"/>
      <c r="JX122" s="41">
        <v>22736.774074567398</v>
      </c>
      <c r="JY122" s="42">
        <v>50.066320262267297</v>
      </c>
      <c r="JZ122" s="66"/>
      <c r="KA122" s="43">
        <v>23803.416724952102</v>
      </c>
      <c r="KB122" s="44">
        <v>0</v>
      </c>
      <c r="KD122" s="41">
        <v>4818.6063422793204</v>
      </c>
      <c r="KE122" s="42">
        <v>3.6920749613114201</v>
      </c>
      <c r="KF122" s="66"/>
      <c r="KG122" s="43">
        <v>4979.03641985176</v>
      </c>
      <c r="KH122" s="44">
        <v>0</v>
      </c>
      <c r="KI122" s="66"/>
      <c r="KJ122" s="41">
        <v>5039.05405862715</v>
      </c>
      <c r="KK122" s="42">
        <v>4.3150345595177004</v>
      </c>
      <c r="KL122" s="66"/>
      <c r="KM122" s="66"/>
      <c r="KN122" s="66"/>
      <c r="KP122" s="41">
        <v>5817.1066664976597</v>
      </c>
      <c r="KQ122" s="42">
        <v>5.6246571618735599</v>
      </c>
      <c r="KR122" s="66"/>
      <c r="KS122" s="41">
        <v>5934.35907690781</v>
      </c>
      <c r="KT122" s="42">
        <v>6.01648703395652</v>
      </c>
      <c r="KU122" s="66"/>
      <c r="KV122" s="43">
        <v>6152.1716338565302</v>
      </c>
      <c r="KW122" s="44">
        <v>0</v>
      </c>
      <c r="KX122" s="66"/>
      <c r="KY122" s="66"/>
      <c r="KZ122" s="66"/>
      <c r="LB122" s="41">
        <v>7256.5990655051</v>
      </c>
      <c r="LC122" s="42">
        <v>8.2099187389041006</v>
      </c>
      <c r="LD122" s="66"/>
      <c r="LE122" s="43">
        <v>7481.9061611630405</v>
      </c>
      <c r="LF122" s="44">
        <v>0</v>
      </c>
      <c r="LG122" s="66"/>
      <c r="LH122" s="43">
        <v>7650.0962771694203</v>
      </c>
      <c r="LI122" s="44">
        <v>0</v>
      </c>
      <c r="LJ122" s="66"/>
      <c r="LK122" s="43">
        <v>8273.23</v>
      </c>
      <c r="LL122" s="44">
        <v>0</v>
      </c>
      <c r="LN122" s="41">
        <v>8871.3378488357994</v>
      </c>
      <c r="LO122" s="42">
        <v>11.6246157998228</v>
      </c>
      <c r="LP122" s="66"/>
      <c r="LQ122" s="41">
        <v>9040.7795830237192</v>
      </c>
      <c r="LR122" s="42">
        <v>12.3570357307705</v>
      </c>
      <c r="LS122" s="66"/>
      <c r="LT122" s="43">
        <v>9359.7783668804495</v>
      </c>
      <c r="LU122" s="44">
        <v>0</v>
      </c>
      <c r="LV122" s="66"/>
      <c r="LW122" s="43">
        <v>9598.3172397975504</v>
      </c>
      <c r="LX122" s="44">
        <v>0</v>
      </c>
      <c r="LZ122" s="41">
        <v>11196.120905075</v>
      </c>
      <c r="MA122" s="42">
        <v>16.376205185950401</v>
      </c>
      <c r="MB122" s="66"/>
      <c r="MC122" s="41">
        <v>11389.7540388779</v>
      </c>
      <c r="MD122" s="42">
        <v>17.331446081388599</v>
      </c>
      <c r="ME122" s="66"/>
      <c r="MF122" s="41">
        <v>11636.878160083699</v>
      </c>
      <c r="MG122" s="42">
        <v>18.515385339330301</v>
      </c>
      <c r="MH122" s="66"/>
      <c r="MI122" s="43">
        <v>12068.18</v>
      </c>
      <c r="MJ122" s="44">
        <v>0</v>
      </c>
      <c r="ML122" s="41">
        <v>15282.77743016</v>
      </c>
      <c r="MM122" s="42">
        <v>27.485461902777502</v>
      </c>
      <c r="MN122" s="66"/>
      <c r="MO122" s="41">
        <v>15541.752619737101</v>
      </c>
      <c r="MP122" s="42">
        <v>29.0255442324586</v>
      </c>
      <c r="MQ122" s="66"/>
      <c r="MR122" s="41">
        <v>15872.4926212915</v>
      </c>
      <c r="MS122" s="42">
        <v>30.934256756211798</v>
      </c>
      <c r="MT122" s="66"/>
      <c r="MU122" s="43">
        <v>16452.5</v>
      </c>
      <c r="MV122" s="44">
        <v>0</v>
      </c>
      <c r="MX122" s="41">
        <v>19842.988661387099</v>
      </c>
      <c r="MY122" s="42">
        <v>42.100638935420598</v>
      </c>
      <c r="MZ122" s="66"/>
      <c r="NA122" s="43">
        <v>20326.482266009501</v>
      </c>
      <c r="NB122" s="44">
        <v>0</v>
      </c>
      <c r="NC122" s="66"/>
      <c r="ND122" s="43">
        <v>20671.420141931001</v>
      </c>
      <c r="NE122" s="44">
        <v>0</v>
      </c>
      <c r="NF122" s="66"/>
      <c r="NG122" s="43">
        <v>21044.2799378526</v>
      </c>
      <c r="NH122" s="44">
        <v>0</v>
      </c>
      <c r="NI122" s="66"/>
      <c r="NJ122" s="43">
        <v>21507.675049695699</v>
      </c>
      <c r="NK122" s="44">
        <v>0</v>
      </c>
      <c r="NL122" s="66"/>
      <c r="NM122" s="43">
        <v>22030.799999999999</v>
      </c>
      <c r="NN122" s="44">
        <v>0</v>
      </c>
      <c r="NP122" s="41">
        <v>25043.7336504224</v>
      </c>
      <c r="NQ122" s="42">
        <v>64.011882989102702</v>
      </c>
      <c r="NR122" s="66"/>
      <c r="NS122" s="41">
        <v>25326.406657580701</v>
      </c>
      <c r="NT122" s="42">
        <v>66.2253271027149</v>
      </c>
      <c r="NU122" s="66"/>
      <c r="NV122" s="41">
        <v>25710.734308339099</v>
      </c>
      <c r="NW122" s="42">
        <v>69.256052230176905</v>
      </c>
      <c r="NX122" s="66"/>
      <c r="NY122" s="41">
        <v>26125.9575784974</v>
      </c>
      <c r="NZ122" s="42">
        <v>72.526809757312606</v>
      </c>
      <c r="OA122" s="66"/>
      <c r="OB122" s="43">
        <v>26970.859025468701</v>
      </c>
      <c r="OC122" s="44">
        <v>0</v>
      </c>
      <c r="OD122" s="66"/>
      <c r="OE122" s="43">
        <v>27540.35</v>
      </c>
      <c r="OF122" s="44">
        <v>0</v>
      </c>
      <c r="OH122" s="41">
        <v>30826.330501554799</v>
      </c>
      <c r="OI122" s="42">
        <v>92.354225474979103</v>
      </c>
      <c r="OJ122" s="66"/>
      <c r="OK122" s="41">
        <v>31145.411525720101</v>
      </c>
      <c r="OL122" s="42">
        <v>95.150517973017998</v>
      </c>
      <c r="OM122" s="66"/>
      <c r="ON122" s="41">
        <v>31578.269001885299</v>
      </c>
      <c r="OO122" s="42">
        <v>98.975444245969101</v>
      </c>
      <c r="OP122" s="66"/>
      <c r="OQ122" s="43">
        <v>32425.057773788401</v>
      </c>
      <c r="OR122" s="44">
        <v>0</v>
      </c>
      <c r="OS122" s="66"/>
      <c r="OT122" s="43">
        <v>32990.340681025998</v>
      </c>
      <c r="OU122" s="44">
        <v>0</v>
      </c>
      <c r="OV122" s="66"/>
      <c r="OW122" s="43">
        <v>33664.620000000003</v>
      </c>
      <c r="OX122" s="44">
        <v>0</v>
      </c>
      <c r="OZ122" s="43">
        <v>37693.512110836797</v>
      </c>
      <c r="PA122" s="44">
        <v>0</v>
      </c>
      <c r="PB122" s="66"/>
      <c r="PC122" s="41">
        <v>37617.815396928498</v>
      </c>
      <c r="PD122" s="42">
        <v>126.49030873368901</v>
      </c>
      <c r="PE122" s="66"/>
      <c r="PF122" s="41">
        <v>38137.486962111499</v>
      </c>
      <c r="PG122" s="42">
        <v>131.61073421913301</v>
      </c>
      <c r="PH122" s="66"/>
      <c r="PI122" s="43">
        <v>39156.338776661003</v>
      </c>
      <c r="PJ122" s="44">
        <v>0</v>
      </c>
      <c r="PK122" s="66"/>
      <c r="PL122" s="43">
        <v>39876.279042485199</v>
      </c>
      <c r="PM122" s="44">
        <v>0</v>
      </c>
      <c r="PN122" s="66"/>
      <c r="PO122" s="43">
        <v>40644.550000000003</v>
      </c>
      <c r="PP122" s="44">
        <v>0</v>
      </c>
      <c r="PR122" s="43">
        <v>867.83260186228904</v>
      </c>
      <c r="PS122" s="44">
        <v>0</v>
      </c>
      <c r="PT122" s="66"/>
      <c r="PU122" s="41">
        <v>892.03531849381898</v>
      </c>
      <c r="PV122" s="42">
        <v>0.42057909488539702</v>
      </c>
      <c r="PW122" s="66"/>
      <c r="PX122" s="41">
        <v>938.11289133615799</v>
      </c>
      <c r="PY122" s="42">
        <v>0.51703115477721395</v>
      </c>
      <c r="PZ122" s="66"/>
      <c r="QA122" s="43">
        <v>1076.75</v>
      </c>
      <c r="QB122" s="44">
        <v>0</v>
      </c>
      <c r="QD122" s="41">
        <v>1039.5764680967</v>
      </c>
      <c r="QE122" s="42">
        <v>0.54841889602175797</v>
      </c>
      <c r="QF122" s="66"/>
      <c r="QG122" s="41">
        <v>1085.72670753119</v>
      </c>
      <c r="QH122" s="42">
        <v>0.66893492332565097</v>
      </c>
      <c r="QI122" s="66"/>
      <c r="QJ122" s="41">
        <v>1140.3531069656899</v>
      </c>
      <c r="QK122" s="42">
        <v>0.80800710958828903</v>
      </c>
      <c r="QL122" s="66"/>
      <c r="QM122" s="43">
        <v>1310.72</v>
      </c>
      <c r="QN122" s="44">
        <v>0</v>
      </c>
      <c r="QP122" s="41">
        <v>1320.5216433636699</v>
      </c>
      <c r="QQ122" s="42">
        <v>0.79921311078942403</v>
      </c>
      <c r="QR122" s="66"/>
      <c r="QS122" s="41">
        <v>1375.37216737005</v>
      </c>
      <c r="QT122" s="42">
        <v>0.96130158067535398</v>
      </c>
      <c r="QU122" s="66"/>
      <c r="QV122" s="43">
        <v>1465.6136945840899</v>
      </c>
      <c r="QW122" s="44">
        <v>0</v>
      </c>
      <c r="QX122" s="66"/>
      <c r="QY122" s="41">
        <v>1606.6877303854701</v>
      </c>
      <c r="QZ122" s="42">
        <v>1.39495837378854</v>
      </c>
      <c r="RB122" s="41">
        <v>1607.14604212118</v>
      </c>
      <c r="RC122" s="42">
        <v>1.15021926417103</v>
      </c>
      <c r="RD122" s="66"/>
      <c r="RE122" s="41">
        <v>1675.03282503828</v>
      </c>
      <c r="RF122" s="42">
        <v>1.3817025322205201</v>
      </c>
      <c r="RG122" s="66"/>
      <c r="RH122" s="41">
        <v>1755.2204079553701</v>
      </c>
      <c r="RI122" s="42">
        <v>1.6492771446246499</v>
      </c>
      <c r="RJ122" s="66"/>
      <c r="RK122" s="41">
        <v>1845.76393958322</v>
      </c>
      <c r="RL122" s="42">
        <v>1.9368367382739999</v>
      </c>
      <c r="RN122" s="41">
        <v>2055.8768810486199</v>
      </c>
      <c r="RO122" s="42">
        <v>1.5961602645911599</v>
      </c>
      <c r="RP122" s="66"/>
      <c r="RQ122" s="41">
        <v>2127.5461243646801</v>
      </c>
      <c r="RR122" s="42">
        <v>1.8830530912746299</v>
      </c>
      <c r="RS122" s="66"/>
      <c r="RT122" s="43">
        <v>2264.6262421553502</v>
      </c>
      <c r="RU122" s="44">
        <v>0</v>
      </c>
      <c r="RV122" s="66"/>
      <c r="RW122" s="41">
        <v>2336.3474505395998</v>
      </c>
      <c r="RX122" s="42">
        <v>2.6279971564945299</v>
      </c>
      <c r="RZ122" s="41">
        <v>2818.62209428389</v>
      </c>
      <c r="SA122" s="42">
        <v>2.7202207845839399</v>
      </c>
      <c r="SB122" s="66"/>
      <c r="SC122" s="43">
        <v>2963.38310123582</v>
      </c>
      <c r="SD122" s="44">
        <v>0</v>
      </c>
      <c r="SE122" s="66"/>
      <c r="SF122" s="41">
        <v>3047.0732171238201</v>
      </c>
      <c r="SG122" s="42">
        <v>3.7786008714174399</v>
      </c>
      <c r="SH122" s="66"/>
      <c r="SI122" s="41">
        <v>3195.9740000000002</v>
      </c>
      <c r="SJ122" s="42">
        <v>4.4150842366943799</v>
      </c>
      <c r="SL122" s="41">
        <v>3658.4602474298999</v>
      </c>
      <c r="SM122" s="42">
        <v>4.0478366755269199</v>
      </c>
      <c r="SN122" s="66"/>
      <c r="SO122" s="41">
        <v>3754.15678735143</v>
      </c>
      <c r="SP122" s="42">
        <v>4.5819226612657102</v>
      </c>
      <c r="SQ122" s="66"/>
      <c r="SR122" s="41">
        <v>3880.31267127297</v>
      </c>
      <c r="SS122" s="42">
        <v>5.3002242354123199</v>
      </c>
      <c r="ST122" s="66"/>
      <c r="SU122" s="41">
        <v>4016.38421119452</v>
      </c>
      <c r="SV122" s="42">
        <v>6.0456816597870802</v>
      </c>
      <c r="SW122" s="66"/>
      <c r="SX122" s="41">
        <v>4198.26962703759</v>
      </c>
      <c r="SY122" s="42">
        <v>6.9473511615942698</v>
      </c>
      <c r="SZ122" s="66"/>
      <c r="TA122" s="41">
        <v>4404.3649999999998</v>
      </c>
      <c r="TB122" s="42">
        <v>7.5330475162481898</v>
      </c>
      <c r="TD122" s="41">
        <v>4719.7445914825503</v>
      </c>
      <c r="TE122" s="42">
        <v>6.1883080347906798</v>
      </c>
      <c r="TF122" s="66"/>
      <c r="TG122" s="41">
        <v>4832.4487367232896</v>
      </c>
      <c r="TH122" s="42">
        <v>6.8912011031352396</v>
      </c>
      <c r="TI122" s="66"/>
      <c r="TJ122" s="41">
        <v>4980.3592439640397</v>
      </c>
      <c r="TK122" s="42">
        <v>7.8328192654007598</v>
      </c>
      <c r="TL122" s="66"/>
      <c r="TM122" s="41">
        <v>5139.7002642047901</v>
      </c>
      <c r="TN122" s="42">
        <v>8.8141624375421106</v>
      </c>
      <c r="TO122" s="66"/>
      <c r="TP122" s="41">
        <v>5353.9048326862903</v>
      </c>
      <c r="TQ122" s="42">
        <v>10.012135289696699</v>
      </c>
      <c r="TR122" s="66"/>
      <c r="TS122" s="41">
        <v>5566.7358999999897</v>
      </c>
      <c r="TT122" s="42">
        <v>10.726598951150701</v>
      </c>
      <c r="TV122" s="41">
        <v>5909.3567122490404</v>
      </c>
      <c r="TW122" s="42">
        <v>8.9687586221552902</v>
      </c>
      <c r="TX122" s="66"/>
      <c r="TY122" s="41">
        <v>6039.6339494866497</v>
      </c>
      <c r="TZ122" s="42">
        <v>9.8645667814125808</v>
      </c>
      <c r="UA122" s="66"/>
      <c r="UB122" s="41">
        <v>6209.8645667242299</v>
      </c>
      <c r="UC122" s="42">
        <v>11.061185718368501</v>
      </c>
      <c r="UD122" s="66"/>
      <c r="UE122" s="41">
        <v>6393.0405539618496</v>
      </c>
      <c r="UF122" s="42">
        <v>12.3112518115668</v>
      </c>
      <c r="UG122" s="66"/>
      <c r="UH122" s="41">
        <v>6606.43634119945</v>
      </c>
      <c r="UI122" s="42">
        <v>13.7362585875089</v>
      </c>
      <c r="UJ122" s="66"/>
      <c r="UK122" s="41">
        <v>6884.4296069602096</v>
      </c>
      <c r="UL122" s="42">
        <v>14.7818070887879</v>
      </c>
      <c r="UN122" s="41">
        <v>7175.3961730463598</v>
      </c>
      <c r="UO122" s="42">
        <v>12.0046493891277</v>
      </c>
      <c r="UP122" s="66"/>
      <c r="UQ122" s="41">
        <v>7294.2661690463701</v>
      </c>
      <c r="UR122" s="42">
        <v>13.0515313122887</v>
      </c>
      <c r="US122" s="66"/>
      <c r="UT122" s="41">
        <v>7498.7879539584701</v>
      </c>
      <c r="UU122" s="42">
        <v>14.6662988340249</v>
      </c>
      <c r="UV122" s="66"/>
      <c r="UW122" s="41">
        <v>7718.84418287056</v>
      </c>
      <c r="UX122" s="42">
        <v>16.354080918419601</v>
      </c>
      <c r="UY122" s="66"/>
      <c r="UZ122" s="41">
        <v>8016.51990469475</v>
      </c>
      <c r="VA122" s="42">
        <v>18.434519275731901</v>
      </c>
      <c r="VB122" s="66"/>
      <c r="VC122" s="41">
        <v>8309.2454297769309</v>
      </c>
      <c r="VD122" s="42">
        <v>19.696760589315101</v>
      </c>
      <c r="VF122" s="41">
        <v>2043.4359905213</v>
      </c>
      <c r="VG122" s="42">
        <v>1.01292310115969</v>
      </c>
      <c r="VH122" s="66"/>
      <c r="VI122" s="41">
        <v>2122.7645193636399</v>
      </c>
      <c r="VJ122" s="42">
        <v>1.1395920956965699</v>
      </c>
      <c r="VK122" s="66"/>
      <c r="VL122" s="43">
        <v>2251.7555566276001</v>
      </c>
      <c r="VM122" s="44">
        <v>0</v>
      </c>
      <c r="VN122" s="66"/>
      <c r="VO122" s="43">
        <v>2496.6460124672499</v>
      </c>
      <c r="VP122" s="44">
        <v>0</v>
      </c>
      <c r="VR122" s="41">
        <v>2473.0344053143999</v>
      </c>
      <c r="VS122" s="42">
        <v>1.55638524013921</v>
      </c>
      <c r="VT122" s="66"/>
      <c r="VU122" s="41">
        <v>2566.3639867489001</v>
      </c>
      <c r="VV122" s="42">
        <v>1.7396629107461199</v>
      </c>
      <c r="VW122" s="66"/>
      <c r="VX122" s="41">
        <v>2678.66860818339</v>
      </c>
      <c r="VY122" s="42">
        <v>1.95638937841431</v>
      </c>
      <c r="VZ122" s="66"/>
      <c r="WA122" s="43">
        <v>3020.3556856886398</v>
      </c>
      <c r="WB122" s="44">
        <v>0</v>
      </c>
      <c r="WD122" s="41">
        <v>3099.7835849220301</v>
      </c>
      <c r="WE122" s="42">
        <v>2.22803647984983</v>
      </c>
      <c r="WF122" s="66"/>
      <c r="WG122" s="41">
        <v>3208.5533569284098</v>
      </c>
      <c r="WH122" s="42">
        <v>2.4731219962341102</v>
      </c>
      <c r="WI122" s="66"/>
      <c r="WJ122" s="41">
        <v>3339.2136889347998</v>
      </c>
      <c r="WK122" s="42">
        <v>2.76238987464603</v>
      </c>
      <c r="WL122" s="66"/>
      <c r="WM122" s="41">
        <v>3680.1324303783599</v>
      </c>
      <c r="WN122" s="42">
        <v>3.18542555149179</v>
      </c>
      <c r="WP122" s="41">
        <v>3785.0373446723802</v>
      </c>
      <c r="WQ122" s="42">
        <v>3.1680555600323701</v>
      </c>
      <c r="WR122" s="66"/>
      <c r="WS122" s="41">
        <v>3920.3231875894799</v>
      </c>
      <c r="WT122" s="42">
        <v>3.52058245154331</v>
      </c>
      <c r="WU122" s="66"/>
      <c r="WV122" s="41">
        <v>4082.9082305065699</v>
      </c>
      <c r="WW122" s="42">
        <v>3.9378072165709499</v>
      </c>
      <c r="WX122" s="66"/>
      <c r="WY122" s="41">
        <v>4267.7554395832103</v>
      </c>
      <c r="WZ122" s="42">
        <v>4.3923685299378104</v>
      </c>
      <c r="XB122" s="41">
        <v>4794.7487697448696</v>
      </c>
      <c r="XC122" s="42">
        <v>4.3659811804391202</v>
      </c>
      <c r="XD122" s="66"/>
      <c r="XE122" s="41">
        <v>4947.2968850609404</v>
      </c>
      <c r="XF122" s="42">
        <v>4.8125121482444202</v>
      </c>
      <c r="XG122" s="66"/>
      <c r="XH122" s="41">
        <v>5144.2983516930599</v>
      </c>
      <c r="XI122" s="42">
        <v>5.3697604028566301</v>
      </c>
      <c r="XJ122" s="66"/>
      <c r="XK122" s="41">
        <v>5368.1380703251898</v>
      </c>
      <c r="XL122" s="42">
        <v>5.9781705030618504</v>
      </c>
      <c r="XN122" s="41">
        <v>6552.5599448064504</v>
      </c>
      <c r="XO122" s="42">
        <v>7.33291736329556</v>
      </c>
      <c r="XP122" s="66"/>
      <c r="XQ122" s="41">
        <v>6756.7631670864503</v>
      </c>
      <c r="XR122" s="42">
        <v>8.0654067532159406</v>
      </c>
      <c r="XS122" s="66"/>
      <c r="XT122" s="41">
        <v>7020.6854996463999</v>
      </c>
      <c r="XU122" s="42">
        <v>8.9807764637807903</v>
      </c>
      <c r="XV122" s="66"/>
      <c r="XW122" s="41">
        <v>7320.4701123516197</v>
      </c>
      <c r="XX122" s="42">
        <v>9.9852927292231506</v>
      </c>
      <c r="XZ122" s="41">
        <v>8477.1284623874999</v>
      </c>
      <c r="YA122" s="42">
        <v>11.0283054337488</v>
      </c>
      <c r="YB122" s="66"/>
      <c r="YC122" s="41">
        <v>8673.0893063090498</v>
      </c>
      <c r="YD122" s="42">
        <v>11.8464086730382</v>
      </c>
      <c r="YE122" s="66"/>
      <c r="YF122" s="41">
        <v>8938.6553182305706</v>
      </c>
      <c r="YG122" s="42">
        <v>12.977463512594101</v>
      </c>
      <c r="YH122" s="66"/>
      <c r="YI122" s="41">
        <v>9225.6107621521205</v>
      </c>
      <c r="YJ122" s="42">
        <v>14.1641932728235</v>
      </c>
      <c r="YK122" s="66"/>
      <c r="YL122" s="41">
        <v>9586.8770419951798</v>
      </c>
      <c r="YM122" s="42">
        <v>15.586181834602</v>
      </c>
      <c r="YN122" s="66"/>
      <c r="YO122" s="41">
        <v>9994.1252000000004</v>
      </c>
      <c r="YP122" s="42">
        <v>17.1504928156501</v>
      </c>
      <c r="YR122" s="41">
        <v>10767.7579614839</v>
      </c>
      <c r="YS122" s="42">
        <v>16.277459657343599</v>
      </c>
      <c r="YT122" s="66"/>
      <c r="YU122" s="41">
        <v>10993.259448724701</v>
      </c>
      <c r="YV122" s="42">
        <v>17.353499677265098</v>
      </c>
      <c r="YW122" s="66"/>
      <c r="YX122" s="41">
        <v>11298.006349965401</v>
      </c>
      <c r="YY122" s="42">
        <v>18.8339406714658</v>
      </c>
      <c r="YZ122" s="66"/>
      <c r="ZA122" s="41">
        <v>11627.091762206201</v>
      </c>
      <c r="ZB122" s="42">
        <v>20.392870627518299</v>
      </c>
      <c r="ZC122" s="66"/>
      <c r="ZD122" s="43">
        <v>12216.1979282432</v>
      </c>
      <c r="ZE122" s="44">
        <v>0</v>
      </c>
      <c r="ZF122" s="66"/>
      <c r="ZG122" s="41">
        <v>12482.231354319099</v>
      </c>
      <c r="ZH122" s="42">
        <v>24.2596469041309</v>
      </c>
      <c r="ZJ122" s="41">
        <v>13321.0748719029</v>
      </c>
      <c r="ZK122" s="42">
        <v>22.967090029618699</v>
      </c>
      <c r="ZL122" s="66"/>
      <c r="ZM122" s="41">
        <v>13576.682489140499</v>
      </c>
      <c r="ZN122" s="42">
        <v>24.336870322004</v>
      </c>
      <c r="ZO122" s="66"/>
      <c r="ZP122" s="41">
        <v>13921.175766378101</v>
      </c>
      <c r="ZQ122" s="42">
        <v>26.215446785674398</v>
      </c>
      <c r="ZR122" s="66"/>
      <c r="ZS122" s="41">
        <v>14292.9566336157</v>
      </c>
      <c r="ZT122" s="42">
        <v>28.197283650631999</v>
      </c>
      <c r="ZU122" s="66"/>
      <c r="ZV122" s="41">
        <v>14730.5785008533</v>
      </c>
      <c r="ZW122" s="42">
        <v>30.483922895742602</v>
      </c>
      <c r="ZX122" s="66"/>
      <c r="ZY122" s="41">
        <v>15260.010806960199</v>
      </c>
      <c r="ZZ122" s="42">
        <v>33.142195168591599</v>
      </c>
      <c r="AAB122" s="41">
        <v>16127.6804729614</v>
      </c>
      <c r="AAC122" s="42">
        <v>30.6873065222753</v>
      </c>
      <c r="AAD122" s="66"/>
      <c r="AAE122" s="41">
        <v>16396.946924961499</v>
      </c>
      <c r="AAF122" s="42">
        <v>32.3687869395362</v>
      </c>
      <c r="AAG122" s="66"/>
      <c r="AAH122" s="41">
        <v>16810.583901873499</v>
      </c>
      <c r="AAI122" s="42">
        <v>34.899514141841799</v>
      </c>
      <c r="AAJ122" s="66"/>
      <c r="AAK122" s="43">
        <v>17490.294216763701</v>
      </c>
      <c r="AAL122" s="44">
        <v>0</v>
      </c>
      <c r="AAM122" s="66"/>
      <c r="AAN122" s="41">
        <v>17823.713004609901</v>
      </c>
      <c r="AAO122" s="42">
        <v>40.8216936693061</v>
      </c>
      <c r="AAP122" s="66"/>
      <c r="AAQ122" s="41">
        <v>18418.168729776899</v>
      </c>
      <c r="AAR122" s="42">
        <v>44.249889903585398</v>
      </c>
      <c r="AAT122" s="91">
        <v>3947.2532048878002</v>
      </c>
      <c r="AAU122" s="92">
        <v>2.3377799196587099</v>
      </c>
      <c r="AAV122" s="80"/>
      <c r="AAW122" s="93">
        <v>4107.5097356179003</v>
      </c>
      <c r="AAX122" s="94">
        <v>0</v>
      </c>
      <c r="AAY122" s="80"/>
      <c r="AAZ122" s="93">
        <v>4241.7211224602397</v>
      </c>
      <c r="ABA122" s="94">
        <v>0</v>
      </c>
      <c r="ABB122" s="80"/>
      <c r="ABC122" s="93">
        <v>4629.3654404598601</v>
      </c>
      <c r="ABD122" s="94">
        <v>0</v>
      </c>
      <c r="ABF122" s="110">
        <v>4763.2058854829102</v>
      </c>
      <c r="ABG122" s="111">
        <v>3.5379340754507198</v>
      </c>
      <c r="ABH122" s="99"/>
      <c r="ABI122" s="112">
        <v>4952.5482079727899</v>
      </c>
      <c r="ABJ122" s="113">
        <v>0</v>
      </c>
      <c r="ABK122" s="99"/>
      <c r="ABL122" s="110">
        <v>5044.1755415032103</v>
      </c>
      <c r="ABM122" s="111">
        <v>3.9468719653523299</v>
      </c>
      <c r="ABN122" s="99"/>
      <c r="ABO122" s="99"/>
      <c r="ABP122" s="99"/>
      <c r="ABR122" s="129">
        <v>5934.6207808731297</v>
      </c>
      <c r="ABS122" s="130">
        <v>4.8833139526714104</v>
      </c>
      <c r="ABT122" s="118"/>
      <c r="ABU122" s="131">
        <v>6158.0785605246901</v>
      </c>
      <c r="ABV122" s="132">
        <v>0</v>
      </c>
      <c r="ABW122" s="118"/>
      <c r="ABX122" s="131">
        <v>6340.3326765310703</v>
      </c>
      <c r="ABY122" s="132">
        <v>0</v>
      </c>
      <c r="ABZ122" s="118"/>
      <c r="ACA122" s="118"/>
      <c r="ACB122" s="118"/>
      <c r="ACD122" s="148">
        <v>7257.3534300431302</v>
      </c>
      <c r="ACE122" s="149">
        <v>7.1162413273596004</v>
      </c>
      <c r="ACF122" s="137"/>
      <c r="ACG122" s="148">
        <v>7441.0313642310603</v>
      </c>
      <c r="ACH122" s="149">
        <v>7.4698743050912499</v>
      </c>
      <c r="ACI122" s="137"/>
      <c r="ACJ122" s="148">
        <v>7662.8053144189698</v>
      </c>
      <c r="ACK122" s="149">
        <v>7.8991898419771998</v>
      </c>
      <c r="ACL122" s="137"/>
      <c r="ACM122" s="150">
        <v>8020.1099480877801</v>
      </c>
      <c r="ACN122" s="151">
        <v>0</v>
      </c>
      <c r="ACP122" s="167">
        <v>9154.8376644947693</v>
      </c>
      <c r="ACQ122" s="168">
        <v>9.7361750554900901</v>
      </c>
      <c r="ACR122" s="156"/>
      <c r="ACS122" s="167">
        <v>9365.55423829764</v>
      </c>
      <c r="ACT122" s="168">
        <v>10.192442825822599</v>
      </c>
      <c r="ACU122" s="156"/>
      <c r="ACV122" s="169">
        <v>9756.3645449529795</v>
      </c>
      <c r="ACW122" s="170">
        <v>0</v>
      </c>
      <c r="ACX122" s="156"/>
      <c r="ACY122" s="169">
        <v>10068.7765275851</v>
      </c>
      <c r="ACZ122" s="170">
        <v>0</v>
      </c>
      <c r="ADB122" s="186">
        <v>12492.6425547245</v>
      </c>
      <c r="ADC122" s="187">
        <v>16.275087025747801</v>
      </c>
      <c r="ADD122" s="175"/>
      <c r="ADE122" s="186">
        <v>12774.395664301701</v>
      </c>
      <c r="ADF122" s="187">
        <v>17.023503056545501</v>
      </c>
      <c r="ADG122" s="175"/>
      <c r="ADH122" s="186">
        <v>13132.982385855999</v>
      </c>
      <c r="ADI122" s="187">
        <v>17.9553199532929</v>
      </c>
      <c r="ADJ122" s="175"/>
      <c r="ADK122" s="188">
        <v>13717.51</v>
      </c>
      <c r="ADL122" s="189">
        <v>0</v>
      </c>
      <c r="ADN122" s="205">
        <v>16182.595148922401</v>
      </c>
      <c r="ADO122" s="206">
        <v>24.792633584300301</v>
      </c>
      <c r="ADP122" s="194"/>
      <c r="ADQ122" s="207">
        <v>16650.507081701799</v>
      </c>
      <c r="ADR122" s="208">
        <v>0</v>
      </c>
      <c r="ADS122" s="194"/>
      <c r="ADT122" s="205">
        <v>16816.402268047099</v>
      </c>
      <c r="ADU122" s="206">
        <v>26.776229701572401</v>
      </c>
      <c r="ADV122" s="194"/>
      <c r="ADW122" s="205">
        <v>17211.850426009401</v>
      </c>
      <c r="ADX122" s="206">
        <v>28.018793332008499</v>
      </c>
      <c r="ADY122" s="194"/>
      <c r="ADZ122" s="207">
        <v>17931.907865387901</v>
      </c>
      <c r="AEA122" s="208">
        <v>0</v>
      </c>
      <c r="AEB122" s="194"/>
      <c r="AEC122" s="207">
        <v>18498.46</v>
      </c>
      <c r="AED122" s="208">
        <v>0</v>
      </c>
      <c r="AEF122" s="224">
        <v>20403.2812587546</v>
      </c>
      <c r="AEG122" s="225">
        <v>35.757076497116898</v>
      </c>
      <c r="AEH122" s="213"/>
      <c r="AEI122" s="224">
        <v>20709.7796059129</v>
      </c>
      <c r="AEJ122" s="225">
        <v>36.864998669137997</v>
      </c>
      <c r="AEK122" s="213"/>
      <c r="AEL122" s="224">
        <v>21127.234636671201</v>
      </c>
      <c r="AEM122" s="225">
        <v>39.194383060414097</v>
      </c>
      <c r="AEN122" s="213"/>
      <c r="AEO122" s="226">
        <v>21846.374400838002</v>
      </c>
      <c r="AEP122" s="227">
        <v>0</v>
      </c>
      <c r="AEQ122" s="213"/>
      <c r="AER122" s="226">
        <v>22420.333377319399</v>
      </c>
      <c r="AES122" s="227">
        <v>0</v>
      </c>
      <c r="AET122" s="213"/>
      <c r="AEU122" s="226">
        <v>23038.678465560199</v>
      </c>
      <c r="AEV122" s="227">
        <v>0</v>
      </c>
      <c r="AEX122" s="245">
        <v>25384.843604555601</v>
      </c>
      <c r="AEY122" s="246">
        <v>0</v>
      </c>
      <c r="AEZ122" s="232"/>
      <c r="AFA122" s="243">
        <v>25439.4064926752</v>
      </c>
      <c r="AFB122" s="244">
        <v>54.400115644435601</v>
      </c>
      <c r="AFC122" s="232"/>
      <c r="AFD122" s="245">
        <v>26219.4350190308</v>
      </c>
      <c r="AFE122" s="246">
        <v>0</v>
      </c>
      <c r="AFF122" s="232"/>
      <c r="AFG122" s="245">
        <v>26738.8363262684</v>
      </c>
      <c r="AFH122" s="246">
        <v>0</v>
      </c>
      <c r="AFI122" s="232"/>
      <c r="AFJ122" s="243">
        <v>27015.077341170901</v>
      </c>
      <c r="AFK122" s="244">
        <v>67.908083840185995</v>
      </c>
      <c r="AFL122" s="232"/>
      <c r="AFM122" s="245">
        <v>28080.52</v>
      </c>
      <c r="AFN122" s="246">
        <v>0</v>
      </c>
      <c r="AFP122" s="265">
        <v>30696.0455284167</v>
      </c>
      <c r="AFQ122" s="266">
        <v>0</v>
      </c>
      <c r="AFR122" s="251"/>
      <c r="AFS122" s="263">
        <v>30722.090600332602</v>
      </c>
      <c r="AFT122" s="264">
        <v>72.313393295684406</v>
      </c>
      <c r="AFU122" s="251"/>
      <c r="AFV122" s="265">
        <v>31660.3375813288</v>
      </c>
      <c r="AFW122" s="266">
        <v>0</v>
      </c>
      <c r="AFX122" s="251"/>
      <c r="AFY122" s="265">
        <v>32283.864194240901</v>
      </c>
      <c r="AFZ122" s="266">
        <v>0</v>
      </c>
      <c r="AGA122" s="251"/>
      <c r="AGB122" s="263">
        <v>32654.565575464399</v>
      </c>
      <c r="AGC122" s="264">
        <v>90.522723649068197</v>
      </c>
      <c r="AGD122" s="251"/>
      <c r="AGE122" s="265">
        <v>33894.620000000003</v>
      </c>
      <c r="AGF122" s="266">
        <v>0</v>
      </c>
      <c r="AGH122" s="43"/>
      <c r="AGI122" s="44"/>
      <c r="AGK122" s="41"/>
      <c r="AGL122" s="42"/>
      <c r="AGN122" s="41"/>
      <c r="AGO122" s="42"/>
      <c r="AGQ122" s="41"/>
      <c r="AGR122" s="42"/>
      <c r="AGT122" s="43"/>
      <c r="AGU122" s="44"/>
      <c r="AGW122" s="41"/>
      <c r="AGX122" s="42"/>
      <c r="AGZ122" s="43"/>
      <c r="AHA122" s="44"/>
      <c r="AHC122" s="41"/>
      <c r="AHD122" s="42"/>
      <c r="AHF122" s="41"/>
      <c r="AHG122" s="42"/>
      <c r="AHI122" s="41"/>
      <c r="AHJ122" s="42"/>
      <c r="AHL122" s="41"/>
      <c r="AHM122" s="42"/>
      <c r="AHO122" s="43"/>
      <c r="AHP122" s="44"/>
      <c r="AHR122" s="41"/>
      <c r="AHS122" s="42"/>
      <c r="AHU122" s="41"/>
      <c r="AHV122" s="42"/>
      <c r="AHX122" s="41"/>
      <c r="AHY122" s="42"/>
      <c r="AIA122" s="41"/>
      <c r="AIB122" s="42"/>
      <c r="AID122" s="41"/>
      <c r="AIE122" s="42"/>
      <c r="AIG122" s="41"/>
      <c r="AIH122" s="42"/>
      <c r="AIJ122" s="41"/>
      <c r="AIK122" s="42"/>
      <c r="AIM122" s="41"/>
      <c r="AIN122" s="42"/>
      <c r="AIP122" s="41"/>
      <c r="AIQ122" s="42"/>
      <c r="AIS122" s="43"/>
      <c r="AIT122" s="44"/>
      <c r="AIV122" s="43"/>
      <c r="AIW122" s="44"/>
      <c r="AIY122" s="41"/>
      <c r="AIZ122" s="42"/>
      <c r="AJB122" s="41"/>
      <c r="AJC122" s="42"/>
      <c r="AJE122" s="41"/>
      <c r="AJF122" s="42"/>
      <c r="AJH122" s="43"/>
      <c r="AJI122" s="44"/>
      <c r="AJK122" s="43"/>
      <c r="AJL122" s="44"/>
      <c r="AJN122" s="41"/>
      <c r="AJO122" s="42"/>
      <c r="AJQ122" s="41"/>
      <c r="AJR122" s="42"/>
      <c r="AJT122" s="41"/>
      <c r="AJU122" s="42"/>
      <c r="AJW122" s="41"/>
      <c r="AJX122" s="42"/>
      <c r="AJZ122" s="41"/>
      <c r="AKA122" s="42"/>
      <c r="AKC122" s="41"/>
      <c r="AKD122" s="42"/>
      <c r="AKF122" s="41"/>
      <c r="AKG122" s="42"/>
      <c r="AKI122" s="41"/>
      <c r="AKJ122" s="42"/>
      <c r="AKL122" s="41"/>
      <c r="AKM122" s="42"/>
      <c r="AKN122" s="66"/>
      <c r="AKO122" s="41"/>
      <c r="AKP122" s="42"/>
      <c r="AKQ122" s="66"/>
      <c r="AKR122" s="41"/>
      <c r="AKS122" s="42"/>
      <c r="AKU122" s="41"/>
      <c r="AKV122" s="42"/>
      <c r="AKW122" s="66"/>
      <c r="AKX122" s="41"/>
      <c r="AKY122" s="42"/>
      <c r="AKZ122" s="66"/>
      <c r="ALA122" s="41"/>
      <c r="ALB122" s="42"/>
      <c r="ALD122" s="41"/>
      <c r="ALE122" s="42"/>
      <c r="ALF122" s="66"/>
      <c r="ALG122" s="41"/>
      <c r="ALH122" s="42"/>
      <c r="ALI122" s="66"/>
      <c r="ALJ122" s="41"/>
      <c r="ALK122" s="42"/>
      <c r="ALM122" s="41"/>
      <c r="ALN122" s="42"/>
      <c r="ALO122" s="66"/>
      <c r="ALP122" s="41"/>
      <c r="ALQ122" s="42"/>
      <c r="ALR122" s="66"/>
      <c r="ALS122" s="41"/>
      <c r="ALT122" s="42"/>
      <c r="ALV122" s="41"/>
      <c r="ALW122" s="42"/>
      <c r="ALX122" s="66"/>
      <c r="ALY122" s="41"/>
      <c r="ALZ122" s="42"/>
      <c r="AMA122" s="66"/>
      <c r="AMB122" s="41"/>
      <c r="AMC122" s="42"/>
      <c r="AME122" s="41"/>
      <c r="AMF122" s="42"/>
      <c r="AMG122" s="66"/>
      <c r="AMH122" s="41"/>
      <c r="AMI122" s="42"/>
      <c r="AMJ122" s="66"/>
      <c r="AMK122" s="41"/>
      <c r="AML122" s="42"/>
      <c r="AMN122" s="41"/>
      <c r="AMO122" s="42"/>
      <c r="AMP122" s="66"/>
      <c r="AMQ122" s="41"/>
      <c r="AMR122" s="42"/>
      <c r="AMS122" s="66"/>
      <c r="AMT122" s="41"/>
      <c r="AMU122" s="42"/>
      <c r="AMW122" s="41"/>
      <c r="AMX122" s="42"/>
      <c r="AMY122" s="66"/>
      <c r="AMZ122" s="41"/>
      <c r="ANA122" s="42"/>
      <c r="ANB122" s="66"/>
      <c r="ANC122" s="41"/>
      <c r="AND122" s="42"/>
      <c r="ANF122" s="41"/>
      <c r="ANG122" s="42"/>
      <c r="ANH122" s="66"/>
      <c r="ANI122" s="41"/>
      <c r="ANJ122" s="42"/>
      <c r="ANK122" s="66"/>
      <c r="ANL122" s="41"/>
      <c r="ANM122" s="42"/>
      <c r="ANO122" s="41"/>
      <c r="ANP122" s="42"/>
      <c r="ANQ122" s="66"/>
      <c r="ANR122" s="41"/>
      <c r="ANS122" s="42"/>
      <c r="ANT122" s="66"/>
      <c r="ANU122" s="41"/>
      <c r="ANV122" s="42"/>
      <c r="ANX122" s="41"/>
      <c r="ANY122" s="42"/>
      <c r="ANZ122" s="66"/>
      <c r="AOA122" s="41"/>
      <c r="AOB122" s="42"/>
      <c r="AOC122" s="66"/>
      <c r="AOD122" s="41"/>
      <c r="AOE122" s="42"/>
      <c r="AOG122" s="41"/>
      <c r="AOH122" s="42"/>
      <c r="AOI122" s="66"/>
      <c r="AOJ122" s="41"/>
      <c r="AOK122" s="42"/>
      <c r="AOL122" s="66"/>
      <c r="AOM122" s="41"/>
      <c r="AON122" s="42"/>
      <c r="AOP122" s="43"/>
      <c r="AOQ122" s="44"/>
      <c r="AOS122" s="41"/>
      <c r="AOT122" s="42"/>
      <c r="AOV122" s="41"/>
      <c r="AOW122" s="42"/>
      <c r="AOY122" s="43"/>
      <c r="AOZ122" s="44"/>
      <c r="APB122" s="43"/>
      <c r="APC122" s="44"/>
      <c r="APE122" s="41"/>
      <c r="APF122" s="42"/>
      <c r="APH122" s="43"/>
      <c r="API122" s="44"/>
      <c r="APK122" s="43"/>
      <c r="APL122" s="44"/>
      <c r="APN122" s="41"/>
      <c r="APO122" s="42"/>
      <c r="APQ122" s="41"/>
      <c r="APR122" s="42"/>
      <c r="APT122" s="43"/>
      <c r="APU122" s="44"/>
      <c r="APW122" s="41"/>
      <c r="APX122" s="42"/>
      <c r="APZ122" s="43"/>
      <c r="AQA122" s="44"/>
      <c r="AQC122" s="41"/>
      <c r="AQD122" s="42"/>
      <c r="AQF122" s="43"/>
      <c r="AQG122" s="44"/>
      <c r="AQI122" s="41"/>
      <c r="AQJ122" s="42"/>
      <c r="AQL122" s="43"/>
      <c r="AQM122" s="44"/>
      <c r="AQO122" s="41"/>
      <c r="AQP122" s="42"/>
      <c r="AQR122" s="43"/>
      <c r="AQS122" s="44"/>
      <c r="AQU122" s="43"/>
      <c r="AQV122" s="44"/>
      <c r="AQX122" s="43"/>
      <c r="AQY122" s="44"/>
      <c r="ARA122" s="43"/>
      <c r="ARB122" s="44"/>
      <c r="ARD122" s="43"/>
      <c r="ARE122" s="44"/>
      <c r="ARG122" s="41"/>
      <c r="ARH122" s="42"/>
      <c r="ARJ122" s="43"/>
      <c r="ARK122" s="44"/>
      <c r="ARM122" s="41"/>
      <c r="ARN122" s="42"/>
      <c r="ARP122" s="43"/>
      <c r="ARQ122" s="44"/>
      <c r="ARS122" s="41"/>
      <c r="ART122" s="42"/>
      <c r="ARV122" s="43"/>
      <c r="ARW122" s="44"/>
      <c r="ARY122" s="41"/>
      <c r="ARZ122" s="42"/>
      <c r="ASB122" s="41"/>
      <c r="ASC122" s="42"/>
      <c r="ASE122" s="41"/>
      <c r="ASF122" s="42"/>
      <c r="ASH122" s="43"/>
      <c r="ASI122" s="44"/>
      <c r="ASK122" s="43"/>
      <c r="ASL122" s="44"/>
      <c r="ASN122" s="43"/>
      <c r="ASO122" s="44"/>
      <c r="ASQ122" s="41"/>
      <c r="ASR122" s="42"/>
      <c r="AST122" s="43"/>
      <c r="ASU122" s="44"/>
      <c r="ASW122" s="41"/>
      <c r="ASX122" s="42"/>
      <c r="ASZ122" s="41"/>
      <c r="ATA122" s="42"/>
      <c r="ATC122" s="43"/>
      <c r="ATD122" s="44"/>
      <c r="ATF122" s="43"/>
      <c r="ATG122" s="44"/>
      <c r="ATI122" s="41"/>
      <c r="ATJ122" s="42"/>
      <c r="ATL122" s="41"/>
      <c r="ATM122" s="42"/>
      <c r="ATO122" s="43"/>
      <c r="ATP122" s="44"/>
      <c r="ATR122" s="41"/>
      <c r="ATS122" s="42"/>
      <c r="ATU122" s="41"/>
      <c r="ATV122" s="42"/>
      <c r="ATX122" s="41"/>
      <c r="ATY122" s="42"/>
      <c r="AUA122" s="43"/>
      <c r="AUB122" s="44"/>
      <c r="AUD122" s="41"/>
      <c r="AUE122" s="42"/>
      <c r="AUG122" s="41"/>
      <c r="AUH122" s="42"/>
      <c r="AUJ122" s="41"/>
      <c r="AUK122" s="42"/>
      <c r="AUM122" s="41"/>
      <c r="AUN122" s="42"/>
      <c r="AUP122" s="43"/>
      <c r="AUQ122" s="44"/>
      <c r="AUS122" s="41"/>
      <c r="AUT122" s="42"/>
      <c r="AUV122" s="41"/>
      <c r="AUW122" s="42"/>
      <c r="AUY122" s="43"/>
      <c r="AUZ122" s="44"/>
      <c r="AVB122" s="41"/>
      <c r="AVC122" s="42"/>
      <c r="AVE122" s="43"/>
      <c r="AVF122" s="44"/>
      <c r="AVH122" s="41"/>
      <c r="AVI122" s="42"/>
      <c r="AVK122" s="43"/>
      <c r="AVL122" s="44"/>
      <c r="AVN122" s="41"/>
      <c r="AVO122" s="42"/>
      <c r="AVQ122" s="43"/>
      <c r="AVR122" s="44"/>
      <c r="AVT122" s="41"/>
      <c r="AVU122" s="42"/>
      <c r="AVW122" s="43"/>
      <c r="AVX122" s="44"/>
      <c r="AVZ122" s="41"/>
      <c r="AWA122" s="42"/>
      <c r="AWC122" s="41"/>
      <c r="AWD122" s="42"/>
      <c r="AWF122" s="41"/>
      <c r="AWG122" s="42"/>
      <c r="AWH122" s="66"/>
      <c r="AWI122" s="41"/>
      <c r="AWJ122" s="42"/>
      <c r="AWK122" s="66"/>
      <c r="AWL122" s="41"/>
      <c r="AWM122" s="42"/>
      <c r="AWO122" s="41"/>
      <c r="AWP122" s="42"/>
      <c r="AWQ122" s="66"/>
      <c r="AWR122" s="41"/>
      <c r="AWS122" s="42"/>
      <c r="AWT122" s="66"/>
      <c r="AWU122" s="41"/>
      <c r="AWV122" s="42"/>
      <c r="AWX122" s="41"/>
      <c r="AWY122" s="42"/>
      <c r="AWZ122" s="66"/>
      <c r="AXA122" s="41"/>
      <c r="AXB122" s="42"/>
      <c r="AXC122" s="66"/>
      <c r="AXD122" s="41"/>
      <c r="AXE122" s="42"/>
      <c r="AXG122" s="41"/>
      <c r="AXH122" s="42"/>
      <c r="AXI122" s="66"/>
      <c r="AXJ122" s="41"/>
      <c r="AXK122" s="42"/>
      <c r="AXL122" s="66"/>
      <c r="AXM122" s="41"/>
      <c r="AXN122" s="42"/>
      <c r="AXP122" s="41"/>
      <c r="AXQ122" s="42"/>
      <c r="AXR122" s="66"/>
      <c r="AXS122" s="41"/>
      <c r="AXT122" s="42"/>
      <c r="AXU122" s="66"/>
      <c r="AXV122" s="41"/>
      <c r="AXW122" s="42"/>
      <c r="AXY122" s="41"/>
      <c r="AXZ122" s="42"/>
      <c r="AYA122" s="66"/>
      <c r="AYB122" s="41"/>
      <c r="AYC122" s="42"/>
      <c r="AYD122" s="66"/>
      <c r="AYE122" s="41"/>
      <c r="AYF122" s="42"/>
      <c r="AYH122" s="41"/>
      <c r="AYI122" s="42"/>
      <c r="AYJ122" s="66"/>
      <c r="AYK122" s="41"/>
      <c r="AYL122" s="42"/>
      <c r="AYM122" s="66"/>
      <c r="AYN122" s="41"/>
      <c r="AYO122" s="42"/>
      <c r="AYQ122" s="41"/>
      <c r="AYR122" s="42"/>
      <c r="AYS122" s="66"/>
      <c r="AYT122" s="41"/>
      <c r="AYU122" s="42"/>
      <c r="AYV122" s="66"/>
      <c r="AYW122" s="41"/>
      <c r="AYX122" s="42"/>
      <c r="AYZ122" s="41"/>
      <c r="AZA122" s="42"/>
      <c r="AZB122" s="66"/>
      <c r="AZC122" s="41"/>
      <c r="AZD122" s="42"/>
      <c r="AZE122" s="66"/>
      <c r="AZF122" s="41"/>
      <c r="AZG122" s="42"/>
      <c r="AZI122" s="41"/>
      <c r="AZJ122" s="42"/>
      <c r="AZK122" s="66"/>
      <c r="AZL122" s="41"/>
      <c r="AZM122" s="42"/>
      <c r="AZN122" s="66"/>
      <c r="AZO122" s="41"/>
      <c r="AZP122" s="42"/>
      <c r="AZR122" s="41"/>
      <c r="AZS122" s="42"/>
      <c r="AZT122" s="66"/>
      <c r="AZU122" s="41"/>
      <c r="AZV122" s="42"/>
      <c r="AZW122" s="66"/>
      <c r="AZX122" s="41"/>
      <c r="AZY122" s="42"/>
    </row>
    <row r="123" spans="2:1377" ht="14.25" thickBot="1" x14ac:dyDescent="0.2">
      <c r="B123" s="43">
        <v>1168.8150071324501</v>
      </c>
      <c r="C123" s="44">
        <v>0</v>
      </c>
      <c r="E123" s="43">
        <v>1219.3993539747901</v>
      </c>
      <c r="F123" s="44">
        <v>0</v>
      </c>
      <c r="H123" s="43"/>
      <c r="I123" s="44"/>
      <c r="K123" s="43"/>
      <c r="L123" s="44"/>
      <c r="N123" s="43">
        <v>1419.6188360528699</v>
      </c>
      <c r="O123" s="44">
        <v>0</v>
      </c>
      <c r="P123" s="66"/>
      <c r="Q123" s="43">
        <v>1479.41353848736</v>
      </c>
      <c r="R123" s="44">
        <v>0</v>
      </c>
      <c r="S123" s="66"/>
      <c r="T123" s="43">
        <v>1550.72072092185</v>
      </c>
      <c r="U123" s="44">
        <v>0</v>
      </c>
      <c r="V123" s="66"/>
      <c r="W123" s="66"/>
      <c r="X123" s="66"/>
      <c r="Z123" s="43">
        <v>1791.8924627628301</v>
      </c>
      <c r="AA123" s="44">
        <v>0</v>
      </c>
      <c r="AB123" s="66"/>
      <c r="AC123" s="43">
        <v>1862.3366587692201</v>
      </c>
      <c r="AD123" s="44">
        <v>0</v>
      </c>
      <c r="AE123" s="66"/>
      <c r="AF123" s="43">
        <v>1946.1427747755999</v>
      </c>
      <c r="AG123" s="44">
        <v>0</v>
      </c>
      <c r="AH123" s="66"/>
      <c r="AI123" s="43">
        <v>2160.5087603587299</v>
      </c>
      <c r="AJ123" s="44">
        <v>0</v>
      </c>
      <c r="AL123" s="43">
        <v>2184.22987713462</v>
      </c>
      <c r="AM123" s="44">
        <v>0</v>
      </c>
      <c r="AN123" s="66"/>
      <c r="AO123" s="43">
        <v>2271.6087500517201</v>
      </c>
      <c r="AP123" s="44">
        <v>0</v>
      </c>
      <c r="AQ123" s="66"/>
      <c r="AR123" s="43">
        <v>2375.6260229688201</v>
      </c>
      <c r="AS123" s="44">
        <v>0</v>
      </c>
      <c r="AT123" s="66"/>
      <c r="AU123" s="43">
        <v>2493.44</v>
      </c>
      <c r="AV123" s="44">
        <v>0</v>
      </c>
      <c r="AX123" s="43">
        <v>2781.31142717087</v>
      </c>
      <c r="AY123" s="44">
        <v>0</v>
      </c>
      <c r="AZ123" s="66"/>
      <c r="BA123" s="43">
        <v>2876.3711784869301</v>
      </c>
      <c r="BB123" s="44">
        <v>0</v>
      </c>
      <c r="BC123" s="66"/>
      <c r="BD123" s="43">
        <v>3003.09132111905</v>
      </c>
      <c r="BE123" s="44">
        <v>0</v>
      </c>
      <c r="BF123" s="66"/>
      <c r="BG123" s="43">
        <v>3146.49530375118</v>
      </c>
      <c r="BH123" s="44">
        <v>0</v>
      </c>
      <c r="BJ123" s="43">
        <v>3807.4320477544702</v>
      </c>
      <c r="BK123" s="44">
        <v>0</v>
      </c>
      <c r="BL123" s="66"/>
      <c r="BM123" s="43">
        <v>3934.9841180344401</v>
      </c>
      <c r="BN123" s="44">
        <v>0</v>
      </c>
      <c r="BO123" s="66"/>
      <c r="BP123" s="43">
        <v>4105.1980185944003</v>
      </c>
      <c r="BQ123" s="44">
        <v>0</v>
      </c>
      <c r="BR123" s="66"/>
      <c r="BS123" s="43">
        <v>4297.7383191543504</v>
      </c>
      <c r="BT123" s="44">
        <v>0</v>
      </c>
      <c r="BV123" s="43">
        <v>4933.0059289339097</v>
      </c>
      <c r="BW123" s="44">
        <v>0</v>
      </c>
      <c r="BX123" s="66"/>
      <c r="BY123" s="43">
        <v>5057.69932485545</v>
      </c>
      <c r="BZ123" s="44">
        <v>0</v>
      </c>
      <c r="CA123" s="66"/>
      <c r="CB123" s="43">
        <v>5224.1732007769897</v>
      </c>
      <c r="CC123" s="44">
        <v>0</v>
      </c>
      <c r="CD123" s="66"/>
      <c r="CE123" s="43">
        <v>5403.88099669853</v>
      </c>
      <c r="CF123" s="44">
        <v>0</v>
      </c>
      <c r="CG123" s="66"/>
      <c r="CH123" s="43">
        <v>5637.64410854161</v>
      </c>
      <c r="CI123" s="44">
        <v>0</v>
      </c>
      <c r="CJ123" s="66"/>
      <c r="CK123" s="43">
        <v>5900.2289803846897</v>
      </c>
      <c r="CL123" s="44">
        <v>0</v>
      </c>
      <c r="CN123" s="43">
        <v>6318.2782037051302</v>
      </c>
      <c r="CO123" s="44">
        <v>0</v>
      </c>
      <c r="CP123" s="66"/>
      <c r="CQ123" s="43">
        <v>6463.6038119458799</v>
      </c>
      <c r="CR123" s="44">
        <v>0</v>
      </c>
      <c r="CS123" s="66"/>
      <c r="CT123" s="43">
        <v>6656.8720601866298</v>
      </c>
      <c r="CU123" s="44">
        <v>0</v>
      </c>
      <c r="CV123" s="66"/>
      <c r="CW123" s="43">
        <v>6865.3038684273697</v>
      </c>
      <c r="CX123" s="44">
        <v>0</v>
      </c>
      <c r="CY123" s="66"/>
      <c r="CZ123" s="66"/>
      <c r="DA123" s="66"/>
      <c r="DB123" s="66"/>
      <c r="DC123" s="43">
        <v>7414.25</v>
      </c>
      <c r="DD123" s="44">
        <v>0</v>
      </c>
      <c r="DF123" s="43">
        <v>7867.1646238753101</v>
      </c>
      <c r="DG123" s="44">
        <v>0</v>
      </c>
      <c r="DH123" s="66"/>
      <c r="DI123" s="43">
        <v>8033.6879311129096</v>
      </c>
      <c r="DJ123" s="44">
        <v>0</v>
      </c>
      <c r="DK123" s="66"/>
      <c r="DL123" s="43">
        <v>8254.3160383505092</v>
      </c>
      <c r="DM123" s="44">
        <v>0</v>
      </c>
      <c r="DN123" s="66"/>
      <c r="DO123" s="66"/>
      <c r="DP123" s="66"/>
      <c r="DQ123" s="66"/>
      <c r="DR123" s="43">
        <v>8770.2802528257107</v>
      </c>
      <c r="DS123" s="44">
        <v>0</v>
      </c>
      <c r="DT123" s="66"/>
      <c r="DU123" s="43">
        <v>9118.8799999999992</v>
      </c>
      <c r="DV123" s="44">
        <v>0</v>
      </c>
      <c r="DX123" s="43">
        <v>9540.05642676143</v>
      </c>
      <c r="DY123" s="44">
        <v>0</v>
      </c>
      <c r="DZ123" s="66"/>
      <c r="EA123" s="43">
        <v>9702.42170676143</v>
      </c>
      <c r="EB123" s="44">
        <v>0</v>
      </c>
      <c r="EC123" s="66"/>
      <c r="ED123" s="43">
        <v>9967.4204796735303</v>
      </c>
      <c r="EE123" s="44">
        <v>0</v>
      </c>
      <c r="EF123" s="66"/>
      <c r="EG123" s="66"/>
      <c r="EH123" s="66"/>
      <c r="EI123" s="66"/>
      <c r="EJ123" s="43">
        <v>10628.4233584098</v>
      </c>
      <c r="EK123" s="44">
        <v>0</v>
      </c>
      <c r="EL123" s="66"/>
      <c r="EM123" s="43">
        <v>11005.88</v>
      </c>
      <c r="EN123" s="44">
        <v>0</v>
      </c>
      <c r="EP123" s="43">
        <v>2673.7270334832401</v>
      </c>
      <c r="EQ123" s="44">
        <v>0</v>
      </c>
      <c r="ER123" s="66"/>
      <c r="ES123" s="43">
        <v>2776.0793803255701</v>
      </c>
      <c r="ET123" s="44">
        <v>0</v>
      </c>
      <c r="EU123" s="66"/>
      <c r="EV123" s="43">
        <v>2899.7427671679102</v>
      </c>
      <c r="EW123" s="44">
        <v>0</v>
      </c>
      <c r="EX123" s="66"/>
      <c r="EY123" s="43">
        <v>3206.59</v>
      </c>
      <c r="EZ123" s="44">
        <v>0</v>
      </c>
      <c r="FB123" s="43">
        <v>3231.8982012267402</v>
      </c>
      <c r="FC123" s="44">
        <v>0</v>
      </c>
      <c r="FD123" s="66"/>
      <c r="FE123" s="43">
        <v>3352.0889036612298</v>
      </c>
      <c r="FF123" s="44">
        <v>0</v>
      </c>
      <c r="FG123" s="66"/>
      <c r="FH123" s="43">
        <v>3497.2320860957202</v>
      </c>
      <c r="FI123" s="44">
        <v>0</v>
      </c>
      <c r="FJ123" s="66"/>
      <c r="FK123" s="43">
        <v>3875.17</v>
      </c>
      <c r="FL123" s="44">
        <v>0</v>
      </c>
      <c r="FN123" s="43">
        <v>4041.1298637203599</v>
      </c>
      <c r="FO123" s="44">
        <v>0</v>
      </c>
      <c r="FP123" s="66"/>
      <c r="FQ123" s="43">
        <v>4180.5980597267499</v>
      </c>
      <c r="FR123" s="44">
        <v>0</v>
      </c>
      <c r="FS123" s="66"/>
      <c r="FT123" s="43">
        <v>4348.7881757331297</v>
      </c>
      <c r="FU123" s="44">
        <v>0</v>
      </c>
      <c r="FV123" s="66"/>
      <c r="FW123" s="43">
        <v>4784.6084692964496</v>
      </c>
      <c r="FX123" s="44">
        <v>0</v>
      </c>
      <c r="FZ123" s="43">
        <v>4937.4608146992796</v>
      </c>
      <c r="GA123" s="44">
        <v>0</v>
      </c>
      <c r="GB123" s="66"/>
      <c r="GC123" s="43">
        <v>5111.1196876163704</v>
      </c>
      <c r="GD123" s="44">
        <v>0</v>
      </c>
      <c r="GE123" s="66"/>
      <c r="GF123" s="66"/>
      <c r="GG123" s="66"/>
      <c r="GH123" s="66"/>
      <c r="GI123" s="43">
        <v>5559.1558334505698</v>
      </c>
      <c r="GJ123" s="44">
        <v>0</v>
      </c>
      <c r="GL123" s="43">
        <v>6243.5248219893801</v>
      </c>
      <c r="GM123" s="44">
        <v>0</v>
      </c>
      <c r="GN123" s="66"/>
      <c r="GO123" s="43">
        <v>6442.1205733054403</v>
      </c>
      <c r="GP123" s="44">
        <v>0</v>
      </c>
      <c r="GQ123" s="66"/>
      <c r="GR123" s="43">
        <v>6695.4167159375602</v>
      </c>
      <c r="GS123" s="44">
        <v>0</v>
      </c>
      <c r="GT123" s="66"/>
      <c r="GU123" s="43">
        <v>6983.68</v>
      </c>
      <c r="GV123" s="44">
        <v>0</v>
      </c>
      <c r="GX123" s="43">
        <v>8527.38913174761</v>
      </c>
      <c r="GY123" s="44">
        <v>0</v>
      </c>
      <c r="GZ123" s="66"/>
      <c r="HA123" s="43">
        <v>8792.9892020275802</v>
      </c>
      <c r="HB123" s="44">
        <v>0</v>
      </c>
      <c r="HC123" s="66"/>
      <c r="HD123" s="43">
        <v>9131.9711025875404</v>
      </c>
      <c r="HE123" s="44">
        <v>0</v>
      </c>
      <c r="HF123" s="66"/>
      <c r="HG123" s="66"/>
      <c r="HH123" s="66"/>
      <c r="HJ123" s="43">
        <v>11023.1367053955</v>
      </c>
      <c r="HK123" s="44">
        <v>0</v>
      </c>
      <c r="HL123" s="66"/>
      <c r="HM123" s="43">
        <v>11276.182101317099</v>
      </c>
      <c r="HN123" s="44">
        <v>0</v>
      </c>
      <c r="HO123" s="66"/>
      <c r="HP123" s="43">
        <v>11621.119977238601</v>
      </c>
      <c r="HQ123" s="44">
        <v>0</v>
      </c>
      <c r="HR123" s="66"/>
      <c r="HS123" s="43">
        <v>11993.979773160199</v>
      </c>
      <c r="HT123" s="44">
        <v>0</v>
      </c>
      <c r="HU123" s="66"/>
      <c r="HV123" s="66"/>
      <c r="HW123" s="66"/>
      <c r="HX123" s="66"/>
      <c r="HY123" s="43">
        <v>12980.5</v>
      </c>
      <c r="HZ123" s="44">
        <v>0</v>
      </c>
      <c r="IB123" s="43">
        <v>13961.356675929101</v>
      </c>
      <c r="IC123" s="44">
        <v>0</v>
      </c>
      <c r="ID123" s="66"/>
      <c r="IE123" s="43">
        <v>14251.0782841698</v>
      </c>
      <c r="IF123" s="44">
        <v>0</v>
      </c>
      <c r="IG123" s="66"/>
      <c r="IH123" s="43">
        <v>14645.118532410601</v>
      </c>
      <c r="II123" s="44">
        <v>0</v>
      </c>
      <c r="IJ123" s="66"/>
      <c r="IK123" s="43">
        <v>15070.8463406513</v>
      </c>
      <c r="IL123" s="44">
        <v>0</v>
      </c>
      <c r="IM123" s="66"/>
      <c r="IN123" s="43">
        <v>15601.749317132801</v>
      </c>
      <c r="IO123" s="44">
        <v>0</v>
      </c>
      <c r="IP123" s="66"/>
      <c r="IQ123" s="43">
        <v>16171.24</v>
      </c>
      <c r="IR123" s="44">
        <v>0</v>
      </c>
      <c r="IT123" s="43">
        <v>17232.836795155399</v>
      </c>
      <c r="IU123" s="44">
        <v>0</v>
      </c>
      <c r="IV123" s="66"/>
      <c r="IW123" s="43">
        <v>17559.800102393001</v>
      </c>
      <c r="IX123" s="44">
        <v>0</v>
      </c>
      <c r="IY123" s="66"/>
      <c r="IZ123" s="43">
        <v>18003.5082096306</v>
      </c>
      <c r="JA123" s="44">
        <v>0</v>
      </c>
      <c r="JB123" s="66"/>
      <c r="JC123" s="43">
        <v>18482.669516868202</v>
      </c>
      <c r="JD123" s="44">
        <v>0</v>
      </c>
      <c r="JE123" s="66"/>
      <c r="JF123" s="43">
        <v>19047.952424105799</v>
      </c>
      <c r="JG123" s="44">
        <v>0</v>
      </c>
      <c r="JH123" s="66"/>
      <c r="JI123" s="66"/>
      <c r="JJ123" s="66"/>
      <c r="JL123" s="43">
        <v>20852.376300391599</v>
      </c>
      <c r="JM123" s="44">
        <v>0</v>
      </c>
      <c r="JN123" s="66"/>
      <c r="JO123" s="43">
        <v>21207.269580391599</v>
      </c>
      <c r="JP123" s="44">
        <v>0</v>
      </c>
      <c r="JQ123" s="66"/>
      <c r="JR123" s="43">
        <v>21739.964353303702</v>
      </c>
      <c r="JS123" s="44">
        <v>0</v>
      </c>
      <c r="JT123" s="66"/>
      <c r="JU123" s="43">
        <v>22315.202966215798</v>
      </c>
      <c r="JV123" s="44">
        <v>0</v>
      </c>
      <c r="JW123" s="66"/>
      <c r="JX123" s="43">
        <v>23035.143232040002</v>
      </c>
      <c r="JY123" s="44">
        <v>0</v>
      </c>
      <c r="JZ123" s="66"/>
      <c r="KA123" s="66"/>
      <c r="KB123" s="66"/>
      <c r="KD123" s="43">
        <v>4876.68407300942</v>
      </c>
      <c r="KE123" s="44">
        <v>0</v>
      </c>
      <c r="KF123" s="66"/>
      <c r="KG123" s="66"/>
      <c r="KH123" s="66"/>
      <c r="KI123" s="66"/>
      <c r="KJ123" s="43">
        <v>5102.6998066940996</v>
      </c>
      <c r="KK123" s="44">
        <v>0</v>
      </c>
      <c r="KL123" s="66"/>
      <c r="KM123" s="66"/>
      <c r="KN123" s="66"/>
      <c r="KP123" s="43">
        <v>5886.8377489875402</v>
      </c>
      <c r="KQ123" s="44">
        <v>0</v>
      </c>
      <c r="KR123" s="66"/>
      <c r="KS123" s="43">
        <v>6007.0284514220302</v>
      </c>
      <c r="KT123" s="44">
        <v>0</v>
      </c>
      <c r="KU123" s="66"/>
      <c r="KV123" s="66"/>
      <c r="KW123" s="66"/>
      <c r="KX123" s="66"/>
      <c r="KY123" s="66"/>
      <c r="KZ123" s="66"/>
      <c r="LB123" s="43">
        <v>7342.4379651566596</v>
      </c>
      <c r="LC123" s="44">
        <v>0</v>
      </c>
      <c r="LD123" s="66"/>
      <c r="LE123" s="66"/>
      <c r="LF123" s="66"/>
      <c r="LG123" s="66"/>
      <c r="LH123" s="66"/>
      <c r="LI123" s="66"/>
      <c r="LJ123" s="66"/>
      <c r="LK123" s="66"/>
      <c r="LL123" s="66"/>
      <c r="LN123" s="43">
        <v>8976.6222210462493</v>
      </c>
      <c r="LO123" s="44">
        <v>0</v>
      </c>
      <c r="LP123" s="66"/>
      <c r="LQ123" s="43">
        <v>9150.2810939633491</v>
      </c>
      <c r="LR123" s="44">
        <v>0</v>
      </c>
      <c r="LS123" s="66"/>
      <c r="LT123" s="66"/>
      <c r="LU123" s="66"/>
      <c r="LV123" s="66"/>
      <c r="LW123" s="66"/>
      <c r="LX123" s="66"/>
      <c r="LZ123" s="43">
        <v>11328.022914217099</v>
      </c>
      <c r="MA123" s="44">
        <v>0</v>
      </c>
      <c r="MB123" s="66"/>
      <c r="MC123" s="43">
        <v>11526.6186655332</v>
      </c>
      <c r="MD123" s="44">
        <v>0</v>
      </c>
      <c r="ME123" s="66"/>
      <c r="MF123" s="43">
        <v>11779.9148081653</v>
      </c>
      <c r="MG123" s="44">
        <v>0</v>
      </c>
      <c r="MH123" s="66"/>
      <c r="MI123" s="66"/>
      <c r="MJ123" s="66"/>
      <c r="ML123" s="43">
        <v>15462.228757737301</v>
      </c>
      <c r="MM123" s="44">
        <v>0</v>
      </c>
      <c r="MN123" s="66"/>
      <c r="MO123" s="43">
        <v>15727.8288280173</v>
      </c>
      <c r="MP123" s="44">
        <v>0</v>
      </c>
      <c r="MQ123" s="66"/>
      <c r="MR123" s="43">
        <v>16066.8107285772</v>
      </c>
      <c r="MS123" s="44">
        <v>0</v>
      </c>
      <c r="MT123" s="66"/>
      <c r="MU123" s="66"/>
      <c r="MV123" s="66"/>
      <c r="MX123" s="43">
        <v>20073.436870088</v>
      </c>
      <c r="MY123" s="44">
        <v>0</v>
      </c>
      <c r="MZ123" s="66"/>
      <c r="NA123" s="66"/>
      <c r="NB123" s="66"/>
      <c r="NC123" s="66"/>
      <c r="ND123" s="66"/>
      <c r="NE123" s="66"/>
      <c r="NF123" s="66"/>
      <c r="NG123" s="66"/>
      <c r="NH123" s="66"/>
      <c r="NI123" s="66"/>
      <c r="NJ123" s="66"/>
      <c r="NK123" s="66"/>
      <c r="NL123" s="66"/>
      <c r="NM123" s="66"/>
      <c r="NN123" s="66"/>
      <c r="NP123" s="43">
        <v>25330.466384265001</v>
      </c>
      <c r="NQ123" s="44">
        <v>0</v>
      </c>
      <c r="NR123" s="66"/>
      <c r="NS123" s="43">
        <v>25620.187992505798</v>
      </c>
      <c r="NT123" s="44">
        <v>0</v>
      </c>
      <c r="NU123" s="66"/>
      <c r="NV123" s="43">
        <v>26014.228240746499</v>
      </c>
      <c r="NW123" s="44">
        <v>0</v>
      </c>
      <c r="NX123" s="66"/>
      <c r="NY123" s="43">
        <v>26439.9560489873</v>
      </c>
      <c r="NZ123" s="44">
        <v>0</v>
      </c>
      <c r="OA123" s="66"/>
      <c r="OB123" s="66"/>
      <c r="OC123" s="66"/>
      <c r="OD123" s="66"/>
      <c r="OE123" s="66"/>
      <c r="OF123" s="66"/>
      <c r="OH123" s="43">
        <v>31175.225052075599</v>
      </c>
      <c r="OI123" s="44">
        <v>0</v>
      </c>
      <c r="OJ123" s="66"/>
      <c r="OK123" s="43">
        <v>31502.188359313201</v>
      </c>
      <c r="OL123" s="44">
        <v>0</v>
      </c>
      <c r="OM123" s="66"/>
      <c r="ON123" s="43">
        <v>31945.896466550799</v>
      </c>
      <c r="OO123" s="44">
        <v>0</v>
      </c>
      <c r="OP123" s="66"/>
      <c r="OQ123" s="66"/>
      <c r="OR123" s="66"/>
      <c r="OS123" s="66"/>
      <c r="OT123" s="66"/>
      <c r="OU123" s="66"/>
      <c r="OV123" s="66"/>
      <c r="OW123" s="66"/>
      <c r="OX123" s="66"/>
      <c r="OZ123" s="66"/>
      <c r="PA123" s="66"/>
      <c r="PB123" s="66"/>
      <c r="PC123" s="43">
        <v>38048.405390836801</v>
      </c>
      <c r="PD123" s="44">
        <v>0</v>
      </c>
      <c r="PE123" s="66"/>
      <c r="PF123" s="43">
        <v>38581.100163748903</v>
      </c>
      <c r="PG123" s="44">
        <v>0</v>
      </c>
      <c r="PH123" s="66"/>
      <c r="PI123" s="66"/>
      <c r="PJ123" s="66"/>
      <c r="PK123" s="66"/>
      <c r="PL123" s="66"/>
      <c r="PM123" s="66"/>
      <c r="PN123" s="66"/>
      <c r="PO123" s="66"/>
      <c r="PP123" s="66"/>
      <c r="PR123" s="66"/>
      <c r="PS123" s="66"/>
      <c r="PT123" s="66"/>
      <c r="PU123" s="43">
        <v>908.06334870462695</v>
      </c>
      <c r="PV123" s="44">
        <v>0</v>
      </c>
      <c r="PW123" s="66"/>
      <c r="PX123" s="43">
        <v>955.78113554696597</v>
      </c>
      <c r="PY123" s="44">
        <v>0</v>
      </c>
      <c r="PZ123" s="66"/>
      <c r="QA123" s="66"/>
      <c r="QB123" s="66"/>
      <c r="QD123" s="43">
        <v>1057.1629630180901</v>
      </c>
      <c r="QE123" s="44">
        <v>0</v>
      </c>
      <c r="QF123" s="66"/>
      <c r="QG123" s="43">
        <v>1104.87846545258</v>
      </c>
      <c r="QH123" s="44">
        <v>0</v>
      </c>
      <c r="QI123" s="66"/>
      <c r="QJ123" s="43">
        <v>1161.41844788708</v>
      </c>
      <c r="QK123" s="44">
        <v>0</v>
      </c>
      <c r="QL123" s="66"/>
      <c r="QM123" s="66"/>
      <c r="QN123" s="66"/>
      <c r="QP123" s="43">
        <v>1342.0449825713299</v>
      </c>
      <c r="QQ123" s="44">
        <v>0</v>
      </c>
      <c r="QR123" s="66"/>
      <c r="QS123" s="43">
        <v>1398.68437857771</v>
      </c>
      <c r="QT123" s="44">
        <v>0</v>
      </c>
      <c r="QU123" s="66"/>
      <c r="QV123" s="66"/>
      <c r="QW123" s="66"/>
      <c r="QX123" s="66"/>
      <c r="QY123" s="43">
        <v>1635.68881857118</v>
      </c>
      <c r="QZ123" s="44">
        <v>0</v>
      </c>
      <c r="RB123" s="43">
        <v>1633.5836896216899</v>
      </c>
      <c r="RC123" s="44">
        <v>0</v>
      </c>
      <c r="RD123" s="66"/>
      <c r="RE123" s="43">
        <v>1703.70656253879</v>
      </c>
      <c r="RF123" s="44">
        <v>0</v>
      </c>
      <c r="RG123" s="66"/>
      <c r="RH123" s="43">
        <v>1786.6278354558899</v>
      </c>
      <c r="RI123" s="44">
        <v>0</v>
      </c>
      <c r="RJ123" s="66"/>
      <c r="RK123" s="43">
        <v>1880.3</v>
      </c>
      <c r="RL123" s="44">
        <v>0</v>
      </c>
      <c r="RN123" s="43">
        <v>2088.86874820717</v>
      </c>
      <c r="RO123" s="44">
        <v>0</v>
      </c>
      <c r="RP123" s="66"/>
      <c r="RQ123" s="43">
        <v>2163.2212995232298</v>
      </c>
      <c r="RR123" s="44">
        <v>0</v>
      </c>
      <c r="RS123" s="66"/>
      <c r="RT123" s="66"/>
      <c r="RU123" s="66"/>
      <c r="RV123" s="66"/>
      <c r="RW123" s="43">
        <v>2379.0574247874802</v>
      </c>
      <c r="RX123" s="44">
        <v>0</v>
      </c>
      <c r="RZ123" s="43">
        <v>2863.4406309558399</v>
      </c>
      <c r="SA123" s="44">
        <v>0</v>
      </c>
      <c r="SB123" s="66"/>
      <c r="SC123" s="66"/>
      <c r="SD123" s="66"/>
      <c r="SE123" s="66"/>
      <c r="SF123" s="43">
        <v>3099.8434017957702</v>
      </c>
      <c r="SG123" s="44">
        <v>0</v>
      </c>
      <c r="SH123" s="66"/>
      <c r="SI123" s="43">
        <v>3253.75</v>
      </c>
      <c r="SJ123" s="44">
        <v>0</v>
      </c>
      <c r="SL123" s="43">
        <v>3714.9797736415899</v>
      </c>
      <c r="SM123" s="44">
        <v>0</v>
      </c>
      <c r="SN123" s="66"/>
      <c r="SO123" s="43">
        <v>3814.0027695631302</v>
      </c>
      <c r="SP123" s="44">
        <v>0</v>
      </c>
      <c r="SQ123" s="66"/>
      <c r="SR123" s="43">
        <v>3944.7838454846701</v>
      </c>
      <c r="SS123" s="44">
        <v>0</v>
      </c>
      <c r="ST123" s="66"/>
      <c r="SU123" s="43">
        <v>4085.86124140621</v>
      </c>
      <c r="SV123" s="44">
        <v>0</v>
      </c>
      <c r="SW123" s="66"/>
      <c r="SX123" s="43">
        <v>4273.6979532492796</v>
      </c>
      <c r="SY123" s="44">
        <v>0</v>
      </c>
      <c r="SZ123" s="66"/>
      <c r="TA123" s="43">
        <v>4484.17</v>
      </c>
      <c r="TB123" s="44">
        <v>0</v>
      </c>
      <c r="TD123" s="43">
        <v>4789.6625092603399</v>
      </c>
      <c r="TE123" s="44">
        <v>0</v>
      </c>
      <c r="TF123" s="66"/>
      <c r="TG123" s="43">
        <v>4906.1089175010902</v>
      </c>
      <c r="TH123" s="44">
        <v>0</v>
      </c>
      <c r="TI123" s="66"/>
      <c r="TJ123" s="43">
        <v>5059.2227657418398</v>
      </c>
      <c r="TK123" s="44">
        <v>0</v>
      </c>
      <c r="TL123" s="66"/>
      <c r="TM123" s="43">
        <v>5224.1953739825803</v>
      </c>
      <c r="TN123" s="44">
        <v>0</v>
      </c>
      <c r="TO123" s="66"/>
      <c r="TP123" s="43">
        <v>5445.0951504640798</v>
      </c>
      <c r="TQ123" s="44">
        <v>0</v>
      </c>
      <c r="TR123" s="66"/>
      <c r="TS123" s="43">
        <v>5662.85</v>
      </c>
      <c r="TT123" s="44">
        <v>0</v>
      </c>
      <c r="TV123" s="43">
        <v>5994.0301896192796</v>
      </c>
      <c r="TW123" s="44">
        <v>0</v>
      </c>
      <c r="TX123" s="66"/>
      <c r="TY123" s="43">
        <v>6128.4654968568802</v>
      </c>
      <c r="TZ123" s="44">
        <v>0</v>
      </c>
      <c r="UA123" s="66"/>
      <c r="UB123" s="43">
        <v>6304.4776040944798</v>
      </c>
      <c r="UC123" s="44">
        <v>0</v>
      </c>
      <c r="UD123" s="66"/>
      <c r="UE123" s="43">
        <v>6493.9109113320801</v>
      </c>
      <c r="UF123" s="44">
        <v>0</v>
      </c>
      <c r="UG123" s="66"/>
      <c r="UH123" s="43">
        <v>6714.7458185696896</v>
      </c>
      <c r="UI123" s="44">
        <v>0</v>
      </c>
      <c r="UJ123" s="66"/>
      <c r="UK123" s="43">
        <v>6998.21</v>
      </c>
      <c r="UL123" s="44">
        <v>0</v>
      </c>
      <c r="UN123" s="43">
        <v>7277.5924520354001</v>
      </c>
      <c r="UO123" s="44">
        <v>0</v>
      </c>
      <c r="UP123" s="66"/>
      <c r="UQ123" s="43">
        <v>7401.4521320353997</v>
      </c>
      <c r="UR123" s="44">
        <v>0</v>
      </c>
      <c r="US123" s="66"/>
      <c r="UT123" s="43">
        <v>7612.9117049474999</v>
      </c>
      <c r="UU123" s="44">
        <v>0</v>
      </c>
      <c r="UV123" s="66"/>
      <c r="UW123" s="43">
        <v>7840.4767178596003</v>
      </c>
      <c r="UX123" s="44">
        <v>0</v>
      </c>
      <c r="UY123" s="66"/>
      <c r="UZ123" s="43">
        <v>8147.0793836838002</v>
      </c>
      <c r="VA123" s="44">
        <v>0</v>
      </c>
      <c r="VB123" s="66"/>
      <c r="VC123" s="43">
        <v>8446.3700000000008</v>
      </c>
      <c r="VD123" s="44">
        <v>0</v>
      </c>
      <c r="VF123" s="43">
        <v>2071.7622229429198</v>
      </c>
      <c r="VG123" s="44">
        <v>0</v>
      </c>
      <c r="VH123" s="66"/>
      <c r="VI123" s="43">
        <v>2153.40736978526</v>
      </c>
      <c r="VJ123" s="44">
        <v>0</v>
      </c>
      <c r="VK123" s="66"/>
      <c r="VL123" s="66"/>
      <c r="VM123" s="66"/>
      <c r="VN123" s="66"/>
      <c r="VO123" s="66"/>
      <c r="VP123" s="66"/>
      <c r="VR123" s="43">
        <v>2506.98645515719</v>
      </c>
      <c r="VS123" s="44">
        <v>0</v>
      </c>
      <c r="VT123" s="66"/>
      <c r="VU123" s="43">
        <v>2603.0187575916798</v>
      </c>
      <c r="VV123" s="44">
        <v>0</v>
      </c>
      <c r="VW123" s="66"/>
      <c r="VX123" s="43">
        <v>2718.6275400261702</v>
      </c>
      <c r="VY123" s="44">
        <v>0</v>
      </c>
      <c r="VZ123" s="66"/>
      <c r="WA123" s="66"/>
      <c r="WB123" s="66"/>
      <c r="WD123" s="43">
        <v>3141.4349033373501</v>
      </c>
      <c r="WE123" s="44">
        <v>0</v>
      </c>
      <c r="WF123" s="66"/>
      <c r="WG123" s="43">
        <v>3253.2934993437302</v>
      </c>
      <c r="WH123" s="44">
        <v>0</v>
      </c>
      <c r="WI123" s="66"/>
      <c r="WJ123" s="43">
        <v>3387.7300153501201</v>
      </c>
      <c r="WK123" s="44">
        <v>0</v>
      </c>
      <c r="WL123" s="66"/>
      <c r="WM123" s="43">
        <v>3734.9685857213599</v>
      </c>
      <c r="WN123" s="44">
        <v>0</v>
      </c>
      <c r="WP123" s="43">
        <v>3836.1684396734199</v>
      </c>
      <c r="WQ123" s="44">
        <v>0</v>
      </c>
      <c r="WR123" s="66"/>
      <c r="WS123" s="43">
        <v>3975.3153125905101</v>
      </c>
      <c r="WT123" s="44">
        <v>0</v>
      </c>
      <c r="WU123" s="66"/>
      <c r="WV123" s="43">
        <v>4142.6205855076096</v>
      </c>
      <c r="WW123" s="44">
        <v>0</v>
      </c>
      <c r="WX123" s="66"/>
      <c r="WY123" s="43">
        <v>4332.87</v>
      </c>
      <c r="WZ123" s="44">
        <v>0</v>
      </c>
      <c r="XB123" s="43">
        <v>4858.6394640619701</v>
      </c>
      <c r="XC123" s="44">
        <v>0</v>
      </c>
      <c r="XD123" s="66"/>
      <c r="XE123" s="43">
        <v>5015.8208153780397</v>
      </c>
      <c r="XF123" s="44">
        <v>0</v>
      </c>
      <c r="XG123" s="66"/>
      <c r="XH123" s="43">
        <v>5218.4865580101596</v>
      </c>
      <c r="XI123" s="44">
        <v>0</v>
      </c>
      <c r="XJ123" s="66"/>
      <c r="XK123" s="43">
        <v>5448.8089406422796</v>
      </c>
      <c r="XL123" s="44">
        <v>0</v>
      </c>
      <c r="XN123" s="43">
        <v>6639.4062981503503</v>
      </c>
      <c r="XO123" s="44">
        <v>0</v>
      </c>
      <c r="XP123" s="66"/>
      <c r="XQ123" s="43">
        <v>6849.78716843033</v>
      </c>
      <c r="XR123" s="44">
        <v>0</v>
      </c>
      <c r="XS123" s="66"/>
      <c r="XT123" s="43">
        <v>7121.2618689902802</v>
      </c>
      <c r="XU123" s="44">
        <v>0</v>
      </c>
      <c r="XV123" s="66"/>
      <c r="XW123" s="43">
        <v>7429.69</v>
      </c>
      <c r="XX123" s="44">
        <v>0</v>
      </c>
      <c r="XZ123" s="43">
        <v>8587.0843948108904</v>
      </c>
      <c r="YA123" s="44">
        <v>0</v>
      </c>
      <c r="YB123" s="66"/>
      <c r="YC123" s="43">
        <v>8788.7889907324297</v>
      </c>
      <c r="YD123" s="44">
        <v>0</v>
      </c>
      <c r="YE123" s="66"/>
      <c r="YF123" s="43">
        <v>9062.3412666539607</v>
      </c>
      <c r="YG123" s="44">
        <v>0</v>
      </c>
      <c r="YH123" s="66"/>
      <c r="YI123" s="43">
        <v>9357.9402625754992</v>
      </c>
      <c r="YJ123" s="44">
        <v>0</v>
      </c>
      <c r="YK123" s="66"/>
      <c r="YL123" s="43">
        <v>9729.48257441858</v>
      </c>
      <c r="YM123" s="44">
        <v>0</v>
      </c>
      <c r="YN123" s="66"/>
      <c r="YO123" s="43">
        <v>10148.39</v>
      </c>
      <c r="YP123" s="44">
        <v>0</v>
      </c>
      <c r="YR123" s="43">
        <v>10904.1252870395</v>
      </c>
      <c r="YS123" s="44">
        <v>0</v>
      </c>
      <c r="YT123" s="66"/>
      <c r="YU123" s="43">
        <v>11136.088495280301</v>
      </c>
      <c r="YV123" s="44">
        <v>0</v>
      </c>
      <c r="YW123" s="66"/>
      <c r="YX123" s="43">
        <v>11449.819943521001</v>
      </c>
      <c r="YY123" s="44">
        <v>0</v>
      </c>
      <c r="YZ123" s="66"/>
      <c r="ZA123" s="43">
        <v>11788.6293517617</v>
      </c>
      <c r="ZB123" s="44">
        <v>0</v>
      </c>
      <c r="ZC123" s="66"/>
      <c r="ZD123" s="66"/>
      <c r="ZE123" s="66"/>
      <c r="ZF123" s="66"/>
      <c r="ZG123" s="43">
        <v>12668.446216484001</v>
      </c>
      <c r="ZH123" s="44">
        <v>0</v>
      </c>
      <c r="ZJ123" s="43">
        <v>13486.5679266434</v>
      </c>
      <c r="ZK123" s="44">
        <v>0</v>
      </c>
      <c r="ZL123" s="66"/>
      <c r="ZM123" s="43">
        <v>13749.355233881</v>
      </c>
      <c r="ZN123" s="44">
        <v>0</v>
      </c>
      <c r="ZO123" s="66"/>
      <c r="ZP123" s="43">
        <v>14103.831341118601</v>
      </c>
      <c r="ZQ123" s="44">
        <v>0</v>
      </c>
      <c r="ZR123" s="66"/>
      <c r="ZS123" s="43">
        <v>14486.4166483562</v>
      </c>
      <c r="ZT123" s="44">
        <v>0</v>
      </c>
      <c r="ZU123" s="66"/>
      <c r="ZV123" s="43">
        <v>14936.8835555938</v>
      </c>
      <c r="ZW123" s="44">
        <v>0</v>
      </c>
      <c r="ZX123" s="66"/>
      <c r="ZY123" s="43">
        <v>15480.89</v>
      </c>
      <c r="ZZ123" s="44">
        <v>0</v>
      </c>
      <c r="AAB123" s="43">
        <v>16327.4483509395</v>
      </c>
      <c r="AAC123" s="44">
        <v>0</v>
      </c>
      <c r="AAD123" s="66"/>
      <c r="AAE123" s="43">
        <v>16605.330430939499</v>
      </c>
      <c r="AAF123" s="44">
        <v>0</v>
      </c>
      <c r="AAG123" s="66"/>
      <c r="AAH123" s="43">
        <v>17030.946803851599</v>
      </c>
      <c r="AAI123" s="44">
        <v>0</v>
      </c>
      <c r="AAJ123" s="66"/>
      <c r="AAK123" s="66"/>
      <c r="AAL123" s="66"/>
      <c r="AAM123" s="66"/>
      <c r="AAN123" s="43">
        <v>18072.4552825879</v>
      </c>
      <c r="AAO123" s="44">
        <v>0</v>
      </c>
      <c r="AAP123" s="66"/>
      <c r="AAQ123" s="43">
        <v>18684.400000000001</v>
      </c>
      <c r="AAR123" s="44">
        <v>0</v>
      </c>
      <c r="AAT123" s="93">
        <v>3996.5293887755602</v>
      </c>
      <c r="AAU123" s="94">
        <v>0</v>
      </c>
      <c r="AAV123" s="80"/>
      <c r="AAW123" s="80"/>
      <c r="AAX123" s="80"/>
      <c r="AAY123" s="80"/>
      <c r="AAZ123" s="80"/>
      <c r="ABA123" s="80"/>
      <c r="ABB123" s="80"/>
      <c r="ABC123" s="80"/>
      <c r="ABD123" s="80"/>
      <c r="ABF123" s="112">
        <v>4822.29150553829</v>
      </c>
      <c r="ABG123" s="113">
        <v>0</v>
      </c>
      <c r="ABH123" s="99"/>
      <c r="ABI123" s="99"/>
      <c r="ABJ123" s="99"/>
      <c r="ABK123" s="99"/>
      <c r="ABL123" s="112">
        <v>5109.9973904072804</v>
      </c>
      <c r="ABM123" s="113">
        <v>0</v>
      </c>
      <c r="ABN123" s="99"/>
      <c r="ABO123" s="99"/>
      <c r="ABP123" s="99"/>
      <c r="ABR123" s="131">
        <v>6007.1063645183003</v>
      </c>
      <c r="ABS123" s="132">
        <v>0</v>
      </c>
      <c r="ABT123" s="118"/>
      <c r="ABU123" s="118"/>
      <c r="ABV123" s="118"/>
      <c r="ABW123" s="118"/>
      <c r="ABX123" s="118"/>
      <c r="ABY123" s="118"/>
      <c r="ABZ123" s="118"/>
      <c r="ACA123" s="118"/>
      <c r="ACB123" s="118"/>
      <c r="ACD123" s="150">
        <v>7346.3349293364899</v>
      </c>
      <c r="ACE123" s="151">
        <v>0</v>
      </c>
      <c r="ACF123" s="137"/>
      <c r="ACG123" s="150">
        <v>7534.3738022535799</v>
      </c>
      <c r="ACH123" s="151">
        <v>0</v>
      </c>
      <c r="ACI123" s="137"/>
      <c r="ACJ123" s="150">
        <v>7761.4510751706803</v>
      </c>
      <c r="ACK123" s="151">
        <v>0</v>
      </c>
      <c r="ACL123" s="137"/>
      <c r="ACM123" s="137"/>
      <c r="ACN123" s="137"/>
      <c r="ACP123" s="169">
        <v>9266.1206510047996</v>
      </c>
      <c r="ACQ123" s="170">
        <v>0</v>
      </c>
      <c r="ACR123" s="156"/>
      <c r="ACS123" s="169">
        <v>9481.9724023208601</v>
      </c>
      <c r="ACT123" s="170">
        <v>0</v>
      </c>
      <c r="ACU123" s="156"/>
      <c r="ACV123" s="156"/>
      <c r="ACW123" s="156"/>
      <c r="ACX123" s="156"/>
      <c r="ACY123" s="156"/>
      <c r="ACZ123" s="156"/>
      <c r="ADB123" s="188">
        <v>12643.910701741899</v>
      </c>
      <c r="ADC123" s="189">
        <v>0</v>
      </c>
      <c r="ADD123" s="175"/>
      <c r="ADE123" s="188">
        <v>12932.5187720219</v>
      </c>
      <c r="ADF123" s="189">
        <v>0</v>
      </c>
      <c r="ADG123" s="175"/>
      <c r="ADH123" s="188">
        <v>13299.628672581801</v>
      </c>
      <c r="ADI123" s="189">
        <v>0</v>
      </c>
      <c r="ADJ123" s="175"/>
      <c r="ADK123" s="175"/>
      <c r="ADL123" s="175"/>
      <c r="ADN123" s="207">
        <v>16376.0696857802</v>
      </c>
      <c r="ADO123" s="208">
        <v>0</v>
      </c>
      <c r="ADP123" s="194"/>
      <c r="ADQ123" s="194"/>
      <c r="ADR123" s="194"/>
      <c r="ADS123" s="194"/>
      <c r="ADT123" s="207">
        <v>17025.188957623301</v>
      </c>
      <c r="ADU123" s="208">
        <v>0</v>
      </c>
      <c r="ADV123" s="194"/>
      <c r="ADW123" s="207">
        <v>17430.2407535448</v>
      </c>
      <c r="ADX123" s="208">
        <v>0</v>
      </c>
      <c r="ADY123" s="194"/>
      <c r="ADZ123" s="194"/>
      <c r="AEA123" s="194"/>
      <c r="AEB123" s="194"/>
      <c r="AEC123" s="194"/>
      <c r="AED123" s="194"/>
      <c r="AEF123" s="226">
        <v>20643.1407361157</v>
      </c>
      <c r="AEG123" s="227">
        <v>0</v>
      </c>
      <c r="AEH123" s="213"/>
      <c r="AEI123" s="226">
        <v>20956.9283443565</v>
      </c>
      <c r="AEJ123" s="227">
        <v>0</v>
      </c>
      <c r="AEK123" s="213"/>
      <c r="AEL123" s="226">
        <v>21384.4305925972</v>
      </c>
      <c r="AEM123" s="227">
        <v>0</v>
      </c>
      <c r="AEN123" s="213"/>
      <c r="AEO123" s="213"/>
      <c r="AEP123" s="213"/>
      <c r="AEQ123" s="213"/>
      <c r="AER123" s="213"/>
      <c r="AES123" s="213"/>
      <c r="AET123" s="213"/>
      <c r="AEU123" s="213"/>
      <c r="AEV123" s="213"/>
      <c r="AEX123" s="232"/>
      <c r="AEY123" s="232"/>
      <c r="AEZ123" s="232"/>
      <c r="AFA123" s="245">
        <v>25738.546911793201</v>
      </c>
      <c r="AFB123" s="246">
        <v>0</v>
      </c>
      <c r="AFC123" s="232"/>
      <c r="AFD123" s="232"/>
      <c r="AFE123" s="232"/>
      <c r="AFF123" s="232"/>
      <c r="AFG123" s="232"/>
      <c r="AFH123" s="232"/>
      <c r="AFI123" s="232"/>
      <c r="AFJ123" s="245">
        <v>27351.959233506001</v>
      </c>
      <c r="AFK123" s="246">
        <v>0</v>
      </c>
      <c r="AFL123" s="232"/>
      <c r="AFM123" s="232"/>
      <c r="AFN123" s="232"/>
      <c r="AFP123" s="251"/>
      <c r="AFQ123" s="251"/>
      <c r="AFR123" s="251"/>
      <c r="AFS123" s="265">
        <v>31083.0268084167</v>
      </c>
      <c r="AFT123" s="266">
        <v>0</v>
      </c>
      <c r="AFU123" s="251"/>
      <c r="AFV123" s="251"/>
      <c r="AFW123" s="251"/>
      <c r="AFX123" s="251"/>
      <c r="AFY123" s="251"/>
      <c r="AFZ123" s="251"/>
      <c r="AGA123" s="251"/>
      <c r="AGB123" s="265">
        <v>33061.2124600651</v>
      </c>
      <c r="AGC123" s="266">
        <v>0</v>
      </c>
      <c r="AGD123" s="251"/>
      <c r="AGE123" s="251"/>
      <c r="AGF123" s="251"/>
      <c r="AGH123" s="43"/>
      <c r="AGI123" s="44"/>
      <c r="AGK123" s="43"/>
      <c r="AGL123" s="44"/>
      <c r="AGN123" s="43"/>
      <c r="AGO123" s="44"/>
      <c r="AGQ123" s="43"/>
      <c r="AGR123" s="44"/>
      <c r="AGT123" s="43"/>
      <c r="AGU123" s="44"/>
      <c r="AGW123" s="43"/>
      <c r="AGX123" s="44"/>
      <c r="AGZ123" s="43"/>
      <c r="AHA123" s="44"/>
      <c r="AHC123" s="43"/>
      <c r="AHD123" s="44"/>
      <c r="AHF123" s="43"/>
      <c r="AHG123" s="44"/>
      <c r="AHI123" s="43"/>
      <c r="AHJ123" s="44"/>
      <c r="AHL123" s="43"/>
      <c r="AHM123" s="44"/>
      <c r="AHO123" s="43"/>
      <c r="AHP123" s="44"/>
      <c r="AHR123" s="43"/>
      <c r="AHS123" s="44"/>
      <c r="AHU123" s="43"/>
      <c r="AHV123" s="44"/>
      <c r="AHX123" s="43"/>
      <c r="AHY123" s="44"/>
      <c r="AIA123" s="43"/>
      <c r="AIB123" s="44"/>
      <c r="AID123" s="43"/>
      <c r="AIE123" s="44"/>
      <c r="AIG123" s="43"/>
      <c r="AIH123" s="44"/>
      <c r="AIJ123" s="43"/>
      <c r="AIK123" s="44"/>
      <c r="AIM123" s="43"/>
      <c r="AIN123" s="44"/>
      <c r="AIP123" s="43"/>
      <c r="AIQ123" s="44"/>
      <c r="AIS123" s="43"/>
      <c r="AIT123" s="44"/>
      <c r="AIV123" s="43"/>
      <c r="AIW123" s="44"/>
      <c r="AIY123" s="43"/>
      <c r="AIZ123" s="44"/>
      <c r="AJB123" s="43"/>
      <c r="AJC123" s="44"/>
      <c r="AJE123" s="43"/>
      <c r="AJF123" s="44"/>
      <c r="AJH123" s="43"/>
      <c r="AJI123" s="44"/>
      <c r="AJK123" s="43"/>
      <c r="AJL123" s="44"/>
      <c r="AJN123" s="43"/>
      <c r="AJO123" s="44"/>
      <c r="AJQ123" s="43"/>
      <c r="AJR123" s="44"/>
      <c r="AJT123" s="43"/>
      <c r="AJU123" s="44"/>
      <c r="AJW123" s="43"/>
      <c r="AJX123" s="44"/>
      <c r="AJZ123" s="43"/>
      <c r="AKA123" s="44"/>
      <c r="AKC123" s="43"/>
      <c r="AKD123" s="44"/>
      <c r="AKF123" s="43"/>
      <c r="AKG123" s="44"/>
      <c r="AKI123" s="43"/>
      <c r="AKJ123" s="44"/>
      <c r="AKL123" s="43"/>
      <c r="AKM123" s="44"/>
      <c r="AKN123" s="66"/>
      <c r="AKO123" s="43"/>
      <c r="AKP123" s="44"/>
      <c r="AKQ123" s="66"/>
      <c r="AKR123" s="43"/>
      <c r="AKS123" s="44"/>
      <c r="AKU123" s="43"/>
      <c r="AKV123" s="44"/>
      <c r="AKW123" s="66"/>
      <c r="AKX123" s="43"/>
      <c r="AKY123" s="44"/>
      <c r="AKZ123" s="66"/>
      <c r="ALA123" s="43"/>
      <c r="ALB123" s="44"/>
      <c r="ALD123" s="43"/>
      <c r="ALE123" s="44"/>
      <c r="ALF123" s="66"/>
      <c r="ALG123" s="43"/>
      <c r="ALH123" s="44"/>
      <c r="ALI123" s="66"/>
      <c r="ALJ123" s="43"/>
      <c r="ALK123" s="44"/>
      <c r="ALM123" s="43"/>
      <c r="ALN123" s="44"/>
      <c r="ALO123" s="66"/>
      <c r="ALP123" s="43"/>
      <c r="ALQ123" s="44"/>
      <c r="ALR123" s="66"/>
      <c r="ALS123" s="43"/>
      <c r="ALT123" s="44"/>
      <c r="ALV123" s="43"/>
      <c r="ALW123" s="44"/>
      <c r="ALX123" s="66"/>
      <c r="ALY123" s="43"/>
      <c r="ALZ123" s="44"/>
      <c r="AMA123" s="66"/>
      <c r="AMB123" s="43"/>
      <c r="AMC123" s="44"/>
      <c r="AME123" s="43"/>
      <c r="AMF123" s="44"/>
      <c r="AMG123" s="66"/>
      <c r="AMH123" s="43"/>
      <c r="AMI123" s="44"/>
      <c r="AMJ123" s="66"/>
      <c r="AMK123" s="43"/>
      <c r="AML123" s="44"/>
      <c r="AMN123" s="43"/>
      <c r="AMO123" s="44"/>
      <c r="AMP123" s="66"/>
      <c r="AMQ123" s="43"/>
      <c r="AMR123" s="44"/>
      <c r="AMS123" s="66"/>
      <c r="AMT123" s="43"/>
      <c r="AMU123" s="44"/>
      <c r="AMW123" s="43"/>
      <c r="AMX123" s="44"/>
      <c r="AMY123" s="66"/>
      <c r="AMZ123" s="43"/>
      <c r="ANA123" s="44"/>
      <c r="ANB123" s="66"/>
      <c r="ANC123" s="43"/>
      <c r="AND123" s="44"/>
      <c r="ANF123" s="43"/>
      <c r="ANG123" s="44"/>
      <c r="ANH123" s="66"/>
      <c r="ANI123" s="43"/>
      <c r="ANJ123" s="44"/>
      <c r="ANK123" s="66"/>
      <c r="ANL123" s="43"/>
      <c r="ANM123" s="44"/>
      <c r="ANO123" s="43"/>
      <c r="ANP123" s="44"/>
      <c r="ANQ123" s="66"/>
      <c r="ANR123" s="43"/>
      <c r="ANS123" s="44"/>
      <c r="ANT123" s="66"/>
      <c r="ANU123" s="43"/>
      <c r="ANV123" s="44"/>
      <c r="ANX123" s="43"/>
      <c r="ANY123" s="44"/>
      <c r="ANZ123" s="66"/>
      <c r="AOA123" s="43"/>
      <c r="AOB123" s="44"/>
      <c r="AOC123" s="66"/>
      <c r="AOD123" s="43"/>
      <c r="AOE123" s="44"/>
      <c r="AOG123" s="43"/>
      <c r="AOH123" s="44"/>
      <c r="AOI123" s="66"/>
      <c r="AOJ123" s="43"/>
      <c r="AOK123" s="44"/>
      <c r="AOL123" s="66"/>
      <c r="AOM123" s="43"/>
      <c r="AON123" s="44"/>
      <c r="AOP123" s="43"/>
      <c r="AOQ123" s="44"/>
      <c r="AOS123" s="43"/>
      <c r="AOT123" s="44"/>
      <c r="AOV123" s="43"/>
      <c r="AOW123" s="44"/>
      <c r="AOY123" s="43"/>
      <c r="AOZ123" s="44"/>
      <c r="APB123" s="43"/>
      <c r="APC123" s="44"/>
      <c r="APE123" s="43"/>
      <c r="APF123" s="44"/>
      <c r="APH123" s="43"/>
      <c r="API123" s="44"/>
      <c r="APK123" s="43"/>
      <c r="APL123" s="44"/>
      <c r="APN123" s="43"/>
      <c r="APO123" s="44"/>
      <c r="APQ123" s="43"/>
      <c r="APR123" s="44"/>
      <c r="APT123" s="43"/>
      <c r="APU123" s="44"/>
      <c r="APW123" s="43"/>
      <c r="APX123" s="44"/>
      <c r="APZ123" s="43"/>
      <c r="AQA123" s="44"/>
      <c r="AQC123" s="43"/>
      <c r="AQD123" s="44"/>
      <c r="AQF123" s="43"/>
      <c r="AQG123" s="44"/>
      <c r="AQI123" s="43"/>
      <c r="AQJ123" s="44"/>
      <c r="AQL123" s="43"/>
      <c r="AQM123" s="44"/>
      <c r="AQO123" s="43"/>
      <c r="AQP123" s="44"/>
      <c r="AQR123" s="43"/>
      <c r="AQS123" s="44"/>
      <c r="AQU123" s="43"/>
      <c r="AQV123" s="44"/>
      <c r="AQX123" s="43"/>
      <c r="AQY123" s="44"/>
      <c r="ARA123" s="43"/>
      <c r="ARB123" s="44"/>
      <c r="ARD123" s="43"/>
      <c r="ARE123" s="44"/>
      <c r="ARG123" s="43"/>
      <c r="ARH123" s="44"/>
      <c r="ARJ123" s="43"/>
      <c r="ARK123" s="44"/>
      <c r="ARM123" s="43"/>
      <c r="ARN123" s="44"/>
      <c r="ARP123" s="43"/>
      <c r="ARQ123" s="44"/>
      <c r="ARS123" s="43"/>
      <c r="ART123" s="44"/>
      <c r="ARV123" s="43"/>
      <c r="ARW123" s="44"/>
      <c r="ARY123" s="43"/>
      <c r="ARZ123" s="44"/>
      <c r="ASB123" s="43"/>
      <c r="ASC123" s="44"/>
      <c r="ASE123" s="43"/>
      <c r="ASF123" s="44"/>
      <c r="ASH123" s="43"/>
      <c r="ASI123" s="44"/>
      <c r="ASK123" s="43"/>
      <c r="ASL123" s="44"/>
      <c r="ASN123" s="43"/>
      <c r="ASO123" s="44"/>
      <c r="ASQ123" s="43"/>
      <c r="ASR123" s="44"/>
      <c r="AST123" s="43"/>
      <c r="ASU123" s="44"/>
      <c r="ASW123" s="43"/>
      <c r="ASX123" s="44"/>
      <c r="ASZ123" s="43"/>
      <c r="ATA123" s="44"/>
      <c r="ATC123" s="43"/>
      <c r="ATD123" s="44"/>
      <c r="ATF123" s="43"/>
      <c r="ATG123" s="44"/>
      <c r="ATI123" s="43"/>
      <c r="ATJ123" s="44"/>
      <c r="ATL123" s="43"/>
      <c r="ATM123" s="44"/>
      <c r="ATO123" s="43"/>
      <c r="ATP123" s="44"/>
      <c r="ATR123" s="43"/>
      <c r="ATS123" s="44"/>
      <c r="ATU123" s="43"/>
      <c r="ATV123" s="44"/>
      <c r="ATX123" s="43"/>
      <c r="ATY123" s="44"/>
      <c r="AUA123" s="43"/>
      <c r="AUB123" s="44"/>
      <c r="AUD123" s="43"/>
      <c r="AUE123" s="44"/>
      <c r="AUG123" s="43"/>
      <c r="AUH123" s="44"/>
      <c r="AUJ123" s="43"/>
      <c r="AUK123" s="44"/>
      <c r="AUM123" s="43"/>
      <c r="AUN123" s="44"/>
      <c r="AUP123" s="43"/>
      <c r="AUQ123" s="44"/>
      <c r="AUS123" s="43"/>
      <c r="AUT123" s="44"/>
      <c r="AUV123" s="43"/>
      <c r="AUW123" s="44"/>
      <c r="AUY123" s="43"/>
      <c r="AUZ123" s="44"/>
      <c r="AVB123" s="43"/>
      <c r="AVC123" s="44"/>
      <c r="AVE123" s="43"/>
      <c r="AVF123" s="44"/>
      <c r="AVH123" s="43"/>
      <c r="AVI123" s="44"/>
      <c r="AVK123" s="43"/>
      <c r="AVL123" s="44"/>
      <c r="AVN123" s="43"/>
      <c r="AVO123" s="44"/>
      <c r="AVQ123" s="43"/>
      <c r="AVR123" s="44"/>
      <c r="AVT123" s="43"/>
      <c r="AVU123" s="44"/>
      <c r="AVW123" s="43"/>
      <c r="AVX123" s="44"/>
      <c r="AVZ123" s="43"/>
      <c r="AWA123" s="44"/>
      <c r="AWC123" s="43"/>
      <c r="AWD123" s="44"/>
      <c r="AWF123" s="43"/>
      <c r="AWG123" s="44"/>
      <c r="AWH123" s="66"/>
      <c r="AWI123" s="43"/>
      <c r="AWJ123" s="44"/>
      <c r="AWK123" s="66"/>
      <c r="AWL123" s="43"/>
      <c r="AWM123" s="44"/>
      <c r="AWO123" s="43"/>
      <c r="AWP123" s="44"/>
      <c r="AWQ123" s="66"/>
      <c r="AWR123" s="43"/>
      <c r="AWS123" s="44"/>
      <c r="AWT123" s="66"/>
      <c r="AWU123" s="43"/>
      <c r="AWV123" s="44"/>
      <c r="AWX123" s="43"/>
      <c r="AWY123" s="44"/>
      <c r="AWZ123" s="66"/>
      <c r="AXA123" s="43"/>
      <c r="AXB123" s="44"/>
      <c r="AXC123" s="66"/>
      <c r="AXD123" s="43"/>
      <c r="AXE123" s="44"/>
      <c r="AXG123" s="43"/>
      <c r="AXH123" s="44"/>
      <c r="AXI123" s="66"/>
      <c r="AXJ123" s="43"/>
      <c r="AXK123" s="44"/>
      <c r="AXL123" s="66"/>
      <c r="AXM123" s="43"/>
      <c r="AXN123" s="44"/>
      <c r="AXP123" s="43"/>
      <c r="AXQ123" s="44"/>
      <c r="AXR123" s="66"/>
      <c r="AXS123" s="43"/>
      <c r="AXT123" s="44"/>
      <c r="AXU123" s="66"/>
      <c r="AXV123" s="43"/>
      <c r="AXW123" s="44"/>
      <c r="AXY123" s="43"/>
      <c r="AXZ123" s="44"/>
      <c r="AYA123" s="66"/>
      <c r="AYB123" s="43"/>
      <c r="AYC123" s="44"/>
      <c r="AYD123" s="66"/>
      <c r="AYE123" s="43"/>
      <c r="AYF123" s="44"/>
      <c r="AYH123" s="43"/>
      <c r="AYI123" s="44"/>
      <c r="AYJ123" s="66"/>
      <c r="AYK123" s="43"/>
      <c r="AYL123" s="44"/>
      <c r="AYM123" s="66"/>
      <c r="AYN123" s="43"/>
      <c r="AYO123" s="44"/>
      <c r="AYQ123" s="43"/>
      <c r="AYR123" s="44"/>
      <c r="AYS123" s="66"/>
      <c r="AYT123" s="43"/>
      <c r="AYU123" s="44"/>
      <c r="AYV123" s="66"/>
      <c r="AYW123" s="43"/>
      <c r="AYX123" s="44"/>
      <c r="AYZ123" s="43"/>
      <c r="AZA123" s="44"/>
      <c r="AZB123" s="66"/>
      <c r="AZC123" s="43"/>
      <c r="AZD123" s="44"/>
      <c r="AZE123" s="66"/>
      <c r="AZF123" s="43"/>
      <c r="AZG123" s="44"/>
      <c r="AZI123" s="43"/>
      <c r="AZJ123" s="44"/>
      <c r="AZK123" s="66"/>
      <c r="AZL123" s="43"/>
      <c r="AZM123" s="44"/>
      <c r="AZN123" s="66"/>
      <c r="AZO123" s="43"/>
      <c r="AZP123" s="44"/>
      <c r="AZR123" s="43"/>
      <c r="AZS123" s="44"/>
      <c r="AZT123" s="66"/>
      <c r="AZU123" s="43"/>
      <c r="AZV123" s="44"/>
      <c r="AZW123" s="66"/>
      <c r="AZX123" s="43"/>
      <c r="AZY123" s="44"/>
    </row>
    <row r="124" spans="2:1377" x14ac:dyDescent="0.15">
      <c r="B124" s="20">
        <v>1</v>
      </c>
      <c r="C124" s="20">
        <v>2</v>
      </c>
      <c r="D124" s="20">
        <v>3</v>
      </c>
      <c r="E124" s="20">
        <v>4</v>
      </c>
      <c r="F124" s="20">
        <v>5</v>
      </c>
      <c r="G124" s="20">
        <v>6</v>
      </c>
      <c r="H124" s="20">
        <v>7</v>
      </c>
      <c r="I124" s="20">
        <v>8</v>
      </c>
      <c r="J124" s="20">
        <v>9</v>
      </c>
      <c r="K124" s="20">
        <v>10</v>
      </c>
      <c r="L124" s="20">
        <v>11</v>
      </c>
      <c r="M124" s="20">
        <v>12</v>
      </c>
      <c r="N124" s="20">
        <v>13</v>
      </c>
      <c r="O124" s="20">
        <v>14</v>
      </c>
      <c r="P124" s="20">
        <v>15</v>
      </c>
      <c r="Q124" s="20">
        <v>16</v>
      </c>
      <c r="R124" s="20">
        <v>17</v>
      </c>
      <c r="S124" s="20">
        <v>18</v>
      </c>
      <c r="T124" s="20">
        <v>19</v>
      </c>
      <c r="U124" s="20">
        <v>20</v>
      </c>
      <c r="V124" s="20">
        <v>21</v>
      </c>
      <c r="W124" s="20">
        <v>22</v>
      </c>
      <c r="X124" s="20">
        <v>23</v>
      </c>
      <c r="Y124" s="20">
        <v>24</v>
      </c>
      <c r="Z124" s="20">
        <v>25</v>
      </c>
      <c r="AA124" s="20">
        <v>26</v>
      </c>
      <c r="AB124" s="20">
        <v>27</v>
      </c>
      <c r="AC124" s="20">
        <v>28</v>
      </c>
      <c r="AD124" s="20">
        <v>29</v>
      </c>
      <c r="AE124" s="20">
        <v>30</v>
      </c>
      <c r="AF124" s="20">
        <v>31</v>
      </c>
      <c r="AG124" s="20">
        <v>32</v>
      </c>
      <c r="AH124" s="20">
        <v>33</v>
      </c>
      <c r="AI124" s="20">
        <v>34</v>
      </c>
      <c r="AJ124" s="20">
        <v>35</v>
      </c>
      <c r="AK124" s="20">
        <v>36</v>
      </c>
      <c r="AL124" s="20">
        <v>37</v>
      </c>
      <c r="AM124" s="20">
        <v>38</v>
      </c>
      <c r="AN124" s="20">
        <v>39</v>
      </c>
      <c r="AO124" s="20">
        <v>40</v>
      </c>
      <c r="AP124" s="20">
        <v>41</v>
      </c>
      <c r="AQ124" s="20">
        <v>42</v>
      </c>
      <c r="AR124" s="20">
        <v>43</v>
      </c>
      <c r="AS124" s="20">
        <v>44</v>
      </c>
      <c r="AT124" s="20">
        <v>45</v>
      </c>
      <c r="AU124" s="20">
        <v>46</v>
      </c>
      <c r="AV124" s="20">
        <v>47</v>
      </c>
      <c r="AW124" s="20">
        <v>48</v>
      </c>
      <c r="AX124" s="20">
        <v>49</v>
      </c>
      <c r="AY124" s="20">
        <v>50</v>
      </c>
      <c r="AZ124" s="20">
        <v>51</v>
      </c>
      <c r="BA124" s="20">
        <v>52</v>
      </c>
      <c r="BB124" s="20">
        <v>53</v>
      </c>
      <c r="BC124" s="20">
        <v>54</v>
      </c>
      <c r="BD124" s="20">
        <v>55</v>
      </c>
      <c r="BE124" s="20">
        <v>56</v>
      </c>
      <c r="BF124" s="20">
        <v>57</v>
      </c>
      <c r="BG124" s="20">
        <v>58</v>
      </c>
      <c r="BH124" s="20">
        <v>59</v>
      </c>
      <c r="BI124" s="20">
        <v>60</v>
      </c>
      <c r="BJ124" s="20">
        <v>61</v>
      </c>
      <c r="BK124" s="20">
        <v>62</v>
      </c>
      <c r="BL124" s="20">
        <v>63</v>
      </c>
      <c r="BM124" s="20">
        <v>64</v>
      </c>
      <c r="BN124" s="20">
        <v>65</v>
      </c>
      <c r="BO124" s="20">
        <v>66</v>
      </c>
      <c r="BP124" s="20">
        <v>67</v>
      </c>
      <c r="BQ124" s="20">
        <v>68</v>
      </c>
      <c r="BR124" s="20">
        <v>69</v>
      </c>
      <c r="BS124" s="20">
        <v>70</v>
      </c>
      <c r="BT124" s="20">
        <v>71</v>
      </c>
      <c r="BU124" s="20">
        <v>72</v>
      </c>
      <c r="BV124" s="20">
        <v>73</v>
      </c>
      <c r="BW124" s="20">
        <v>74</v>
      </c>
      <c r="BX124" s="20">
        <v>75</v>
      </c>
      <c r="BY124" s="20">
        <v>76</v>
      </c>
      <c r="BZ124" s="20">
        <v>77</v>
      </c>
      <c r="CA124" s="20">
        <v>78</v>
      </c>
      <c r="CB124" s="20">
        <v>79</v>
      </c>
      <c r="CC124" s="20">
        <v>80</v>
      </c>
      <c r="CD124" s="20">
        <v>81</v>
      </c>
      <c r="CE124" s="20">
        <v>82</v>
      </c>
      <c r="CF124" s="20">
        <v>83</v>
      </c>
      <c r="CG124" s="20">
        <v>84</v>
      </c>
      <c r="CH124" s="20">
        <v>85</v>
      </c>
      <c r="CI124" s="20">
        <v>86</v>
      </c>
      <c r="CJ124" s="20">
        <v>87</v>
      </c>
      <c r="CK124" s="20">
        <v>88</v>
      </c>
      <c r="CL124" s="20">
        <v>89</v>
      </c>
      <c r="CM124" s="20">
        <v>90</v>
      </c>
      <c r="CN124" s="20">
        <v>91</v>
      </c>
      <c r="CO124" s="20">
        <v>92</v>
      </c>
      <c r="CP124" s="20">
        <v>93</v>
      </c>
      <c r="CQ124" s="20">
        <v>94</v>
      </c>
      <c r="CR124" s="20">
        <v>95</v>
      </c>
      <c r="CS124" s="20">
        <v>96</v>
      </c>
      <c r="CT124" s="20">
        <v>97</v>
      </c>
      <c r="CU124" s="20">
        <v>98</v>
      </c>
      <c r="CV124" s="20">
        <v>99</v>
      </c>
      <c r="CW124" s="20">
        <v>100</v>
      </c>
      <c r="CX124" s="20">
        <v>101</v>
      </c>
      <c r="CY124" s="20">
        <v>102</v>
      </c>
      <c r="CZ124" s="20">
        <v>103</v>
      </c>
      <c r="DA124" s="20">
        <v>104</v>
      </c>
      <c r="DB124" s="20">
        <v>105</v>
      </c>
      <c r="DC124" s="20">
        <v>106</v>
      </c>
      <c r="DD124" s="20">
        <v>107</v>
      </c>
      <c r="DE124" s="20">
        <v>108</v>
      </c>
      <c r="DF124" s="20">
        <v>109</v>
      </c>
      <c r="DG124" s="20">
        <v>110</v>
      </c>
      <c r="DH124" s="20">
        <v>111</v>
      </c>
      <c r="DI124" s="20">
        <v>112</v>
      </c>
      <c r="DJ124" s="20">
        <v>113</v>
      </c>
      <c r="DK124" s="20">
        <v>114</v>
      </c>
      <c r="DL124" s="20">
        <v>115</v>
      </c>
      <c r="DM124" s="20">
        <v>116</v>
      </c>
      <c r="DN124" s="20">
        <v>117</v>
      </c>
      <c r="DO124" s="20">
        <v>118</v>
      </c>
      <c r="DP124" s="20">
        <v>119</v>
      </c>
      <c r="DQ124" s="20">
        <v>120</v>
      </c>
      <c r="DR124" s="20">
        <v>121</v>
      </c>
      <c r="DS124" s="20">
        <v>122</v>
      </c>
      <c r="DT124" s="20">
        <v>123</v>
      </c>
      <c r="DU124" s="20">
        <v>124</v>
      </c>
      <c r="DV124" s="20">
        <v>125</v>
      </c>
      <c r="DW124" s="20">
        <v>126</v>
      </c>
      <c r="DX124" s="20">
        <v>127</v>
      </c>
      <c r="DY124" s="20">
        <v>128</v>
      </c>
      <c r="DZ124" s="20">
        <v>129</v>
      </c>
      <c r="EA124" s="20">
        <v>130</v>
      </c>
      <c r="EB124" s="20">
        <v>131</v>
      </c>
      <c r="EC124" s="20">
        <v>132</v>
      </c>
      <c r="ED124" s="20">
        <v>133</v>
      </c>
      <c r="EE124" s="20">
        <v>134</v>
      </c>
      <c r="EF124" s="20">
        <v>135</v>
      </c>
      <c r="EG124" s="20">
        <v>136</v>
      </c>
      <c r="EH124" s="20">
        <v>137</v>
      </c>
      <c r="EI124" s="20">
        <v>138</v>
      </c>
      <c r="EJ124" s="20">
        <v>139</v>
      </c>
      <c r="EK124" s="20">
        <v>140</v>
      </c>
      <c r="EL124" s="20">
        <v>141</v>
      </c>
      <c r="EM124" s="20">
        <v>142</v>
      </c>
      <c r="EN124" s="20">
        <v>143</v>
      </c>
      <c r="EO124" s="20">
        <v>144</v>
      </c>
      <c r="EP124" s="20">
        <v>145</v>
      </c>
      <c r="EQ124" s="20">
        <v>146</v>
      </c>
      <c r="ER124" s="20">
        <v>147</v>
      </c>
      <c r="ES124" s="20">
        <v>148</v>
      </c>
      <c r="ET124" s="20">
        <v>149</v>
      </c>
      <c r="EU124" s="20">
        <v>150</v>
      </c>
      <c r="EV124" s="20">
        <v>151</v>
      </c>
      <c r="EW124" s="20">
        <v>152</v>
      </c>
      <c r="EX124" s="20">
        <v>153</v>
      </c>
      <c r="EY124" s="20">
        <v>154</v>
      </c>
      <c r="EZ124" s="20">
        <v>155</v>
      </c>
      <c r="FA124" s="20">
        <v>156</v>
      </c>
      <c r="FB124" s="20">
        <v>157</v>
      </c>
      <c r="FC124" s="20">
        <v>158</v>
      </c>
      <c r="FD124" s="20">
        <v>159</v>
      </c>
      <c r="FE124" s="20">
        <v>160</v>
      </c>
      <c r="FF124" s="20">
        <v>161</v>
      </c>
      <c r="FG124" s="20">
        <v>162</v>
      </c>
      <c r="FH124" s="20">
        <v>163</v>
      </c>
      <c r="FI124" s="20">
        <v>164</v>
      </c>
      <c r="FJ124" s="20">
        <v>165</v>
      </c>
      <c r="FK124" s="20">
        <v>166</v>
      </c>
      <c r="FL124" s="20">
        <v>167</v>
      </c>
      <c r="FM124" s="20">
        <v>168</v>
      </c>
      <c r="FN124" s="20">
        <v>169</v>
      </c>
      <c r="FO124" s="20">
        <v>170</v>
      </c>
      <c r="FP124" s="20">
        <v>171</v>
      </c>
      <c r="FQ124" s="20">
        <v>172</v>
      </c>
      <c r="FR124" s="20">
        <v>173</v>
      </c>
      <c r="FS124" s="20">
        <v>174</v>
      </c>
      <c r="FT124" s="20">
        <v>175</v>
      </c>
      <c r="FU124" s="20">
        <v>176</v>
      </c>
      <c r="FV124" s="20">
        <v>177</v>
      </c>
      <c r="FW124" s="20">
        <v>178</v>
      </c>
      <c r="FX124" s="20">
        <v>179</v>
      </c>
      <c r="FY124" s="20">
        <v>180</v>
      </c>
      <c r="FZ124" s="20">
        <v>181</v>
      </c>
      <c r="GA124" s="20">
        <v>182</v>
      </c>
      <c r="GB124" s="20">
        <v>183</v>
      </c>
      <c r="GC124" s="20">
        <v>184</v>
      </c>
      <c r="GD124" s="20">
        <v>185</v>
      </c>
      <c r="GE124" s="20">
        <v>186</v>
      </c>
      <c r="GF124" s="20">
        <v>187</v>
      </c>
      <c r="GG124" s="20">
        <v>188</v>
      </c>
      <c r="GH124" s="20">
        <v>189</v>
      </c>
      <c r="GI124" s="20">
        <v>190</v>
      </c>
      <c r="GJ124" s="20">
        <v>191</v>
      </c>
      <c r="GK124" s="20">
        <v>192</v>
      </c>
      <c r="GL124" s="20">
        <v>193</v>
      </c>
      <c r="GM124" s="20">
        <v>194</v>
      </c>
      <c r="GN124" s="20">
        <v>195</v>
      </c>
      <c r="GO124" s="20">
        <v>196</v>
      </c>
      <c r="GP124" s="20">
        <v>197</v>
      </c>
      <c r="GQ124" s="20">
        <v>198</v>
      </c>
      <c r="GR124" s="20">
        <v>199</v>
      </c>
      <c r="GS124" s="20">
        <v>200</v>
      </c>
      <c r="GT124" s="20">
        <v>201</v>
      </c>
      <c r="GU124" s="20">
        <v>202</v>
      </c>
      <c r="GV124" s="20">
        <v>203</v>
      </c>
      <c r="GW124" s="20">
        <v>204</v>
      </c>
      <c r="GX124" s="20">
        <v>205</v>
      </c>
      <c r="GY124" s="20">
        <v>206</v>
      </c>
      <c r="GZ124" s="20">
        <v>207</v>
      </c>
      <c r="HA124" s="20">
        <v>208</v>
      </c>
      <c r="HB124" s="20">
        <v>209</v>
      </c>
      <c r="HC124" s="20">
        <v>210</v>
      </c>
      <c r="HD124" s="20">
        <v>211</v>
      </c>
      <c r="HE124" s="20">
        <v>212</v>
      </c>
      <c r="HF124" s="20">
        <v>213</v>
      </c>
      <c r="HG124" s="20">
        <v>214</v>
      </c>
      <c r="HH124" s="20">
        <v>215</v>
      </c>
      <c r="HI124" s="20">
        <v>216</v>
      </c>
      <c r="HJ124" s="20">
        <v>217</v>
      </c>
      <c r="HK124" s="20">
        <v>218</v>
      </c>
      <c r="HL124" s="20">
        <v>219</v>
      </c>
      <c r="HM124" s="20">
        <v>220</v>
      </c>
      <c r="HN124" s="20">
        <v>221</v>
      </c>
      <c r="HO124" s="20">
        <v>222</v>
      </c>
      <c r="HP124" s="20">
        <v>223</v>
      </c>
      <c r="HQ124" s="20">
        <v>224</v>
      </c>
      <c r="HR124" s="20">
        <v>225</v>
      </c>
      <c r="HS124" s="20">
        <v>226</v>
      </c>
      <c r="HT124" s="20">
        <v>227</v>
      </c>
      <c r="HU124" s="20">
        <v>228</v>
      </c>
      <c r="HV124" s="20">
        <v>229</v>
      </c>
      <c r="HW124" s="20">
        <v>230</v>
      </c>
      <c r="HX124" s="20">
        <v>231</v>
      </c>
      <c r="HY124" s="20">
        <v>232</v>
      </c>
      <c r="HZ124" s="20">
        <v>233</v>
      </c>
      <c r="IA124" s="20">
        <v>234</v>
      </c>
      <c r="IB124" s="20">
        <v>235</v>
      </c>
      <c r="IC124" s="20">
        <v>236</v>
      </c>
      <c r="ID124" s="20">
        <v>237</v>
      </c>
      <c r="IE124" s="20">
        <v>238</v>
      </c>
      <c r="IF124" s="20">
        <v>239</v>
      </c>
      <c r="IG124" s="20">
        <v>240</v>
      </c>
      <c r="IH124" s="20">
        <v>241</v>
      </c>
      <c r="II124" s="20">
        <v>242</v>
      </c>
      <c r="IJ124" s="20">
        <v>243</v>
      </c>
      <c r="IK124" s="20">
        <v>244</v>
      </c>
      <c r="IL124" s="20">
        <v>245</v>
      </c>
      <c r="IM124" s="20">
        <v>246</v>
      </c>
      <c r="IN124" s="20">
        <v>247</v>
      </c>
      <c r="IO124" s="20">
        <v>248</v>
      </c>
      <c r="IP124" s="20">
        <v>249</v>
      </c>
      <c r="IQ124" s="20">
        <v>250</v>
      </c>
      <c r="IR124" s="20">
        <v>251</v>
      </c>
      <c r="IS124" s="20">
        <v>252</v>
      </c>
      <c r="IT124" s="20">
        <v>253</v>
      </c>
      <c r="IU124" s="20">
        <v>254</v>
      </c>
      <c r="IV124" s="20">
        <v>255</v>
      </c>
      <c r="IW124" s="20">
        <v>256</v>
      </c>
      <c r="IX124" s="20">
        <v>257</v>
      </c>
      <c r="IY124" s="20">
        <v>258</v>
      </c>
      <c r="IZ124" s="20">
        <v>259</v>
      </c>
      <c r="JA124" s="20">
        <v>260</v>
      </c>
      <c r="JB124" s="20">
        <v>261</v>
      </c>
      <c r="JC124" s="20">
        <v>262</v>
      </c>
      <c r="JD124" s="20">
        <v>263</v>
      </c>
      <c r="JE124" s="20">
        <v>264</v>
      </c>
      <c r="JF124" s="20">
        <v>265</v>
      </c>
      <c r="JG124" s="20">
        <v>266</v>
      </c>
      <c r="JH124" s="20">
        <v>267</v>
      </c>
      <c r="JI124" s="20">
        <v>268</v>
      </c>
      <c r="JJ124" s="20">
        <v>269</v>
      </c>
      <c r="JK124" s="20">
        <v>270</v>
      </c>
      <c r="JL124" s="20">
        <v>271</v>
      </c>
      <c r="JM124" s="20">
        <v>272</v>
      </c>
      <c r="JN124" s="20">
        <v>273</v>
      </c>
      <c r="JO124" s="20">
        <v>274</v>
      </c>
      <c r="JP124" s="20">
        <v>275</v>
      </c>
      <c r="JQ124" s="20">
        <v>276</v>
      </c>
      <c r="JR124" s="20">
        <v>277</v>
      </c>
      <c r="JS124" s="20">
        <v>278</v>
      </c>
      <c r="JT124" s="20">
        <v>279</v>
      </c>
      <c r="JU124" s="20">
        <v>280</v>
      </c>
      <c r="JV124" s="20">
        <v>281</v>
      </c>
      <c r="JW124" s="20">
        <v>282</v>
      </c>
      <c r="JX124" s="20">
        <v>283</v>
      </c>
      <c r="JY124" s="20">
        <v>284</v>
      </c>
      <c r="JZ124" s="20">
        <v>285</v>
      </c>
      <c r="KA124" s="20">
        <v>286</v>
      </c>
      <c r="KB124" s="20">
        <v>287</v>
      </c>
      <c r="KC124" s="20">
        <v>288</v>
      </c>
      <c r="KD124" s="20">
        <v>289</v>
      </c>
      <c r="KE124" s="20">
        <v>290</v>
      </c>
      <c r="KF124" s="20">
        <v>291</v>
      </c>
      <c r="KG124" s="20">
        <v>292</v>
      </c>
      <c r="KH124" s="20">
        <v>293</v>
      </c>
      <c r="KI124" s="20">
        <v>294</v>
      </c>
      <c r="KJ124" s="20">
        <v>295</v>
      </c>
      <c r="KK124" s="20">
        <v>296</v>
      </c>
      <c r="KL124" s="20">
        <v>297</v>
      </c>
      <c r="KM124" s="20">
        <v>298</v>
      </c>
      <c r="KN124" s="20">
        <v>299</v>
      </c>
      <c r="KO124" s="20">
        <v>300</v>
      </c>
      <c r="KP124" s="20">
        <v>301</v>
      </c>
      <c r="KQ124" s="20">
        <v>302</v>
      </c>
      <c r="KR124" s="20">
        <v>303</v>
      </c>
      <c r="KS124" s="20">
        <v>304</v>
      </c>
      <c r="KT124" s="20">
        <v>305</v>
      </c>
      <c r="KU124" s="20">
        <v>306</v>
      </c>
      <c r="KV124" s="20">
        <v>307</v>
      </c>
      <c r="KW124" s="20">
        <v>308</v>
      </c>
      <c r="KX124" s="20">
        <v>309</v>
      </c>
      <c r="KY124" s="20">
        <v>310</v>
      </c>
      <c r="KZ124" s="20">
        <v>311</v>
      </c>
      <c r="LA124" s="20">
        <v>312</v>
      </c>
      <c r="LB124" s="20">
        <v>313</v>
      </c>
      <c r="LC124" s="20">
        <v>314</v>
      </c>
      <c r="LD124" s="20">
        <v>315</v>
      </c>
      <c r="LE124" s="20">
        <v>316</v>
      </c>
      <c r="LF124" s="20">
        <v>317</v>
      </c>
      <c r="LG124" s="20">
        <v>318</v>
      </c>
      <c r="LH124" s="20">
        <v>319</v>
      </c>
      <c r="LI124" s="20">
        <v>320</v>
      </c>
      <c r="LJ124" s="20">
        <v>321</v>
      </c>
      <c r="LK124" s="20">
        <v>322</v>
      </c>
      <c r="LL124" s="20">
        <v>323</v>
      </c>
      <c r="LM124" s="20">
        <v>324</v>
      </c>
      <c r="LN124" s="20">
        <v>325</v>
      </c>
      <c r="LO124" s="20">
        <v>326</v>
      </c>
      <c r="LP124" s="20">
        <v>327</v>
      </c>
      <c r="LQ124" s="20">
        <v>328</v>
      </c>
      <c r="LR124" s="20">
        <v>329</v>
      </c>
      <c r="LS124" s="20">
        <v>330</v>
      </c>
      <c r="LT124" s="20">
        <v>331</v>
      </c>
      <c r="LU124" s="20">
        <v>332</v>
      </c>
      <c r="LV124" s="20">
        <v>333</v>
      </c>
      <c r="LW124" s="20">
        <v>334</v>
      </c>
      <c r="LX124" s="20">
        <v>335</v>
      </c>
      <c r="LY124" s="20">
        <v>336</v>
      </c>
      <c r="LZ124" s="20">
        <v>337</v>
      </c>
      <c r="MA124" s="20">
        <v>338</v>
      </c>
      <c r="MB124" s="20">
        <v>339</v>
      </c>
      <c r="MC124" s="20">
        <v>340</v>
      </c>
      <c r="MD124" s="20">
        <v>341</v>
      </c>
      <c r="ME124" s="20">
        <v>342</v>
      </c>
      <c r="MF124" s="20">
        <v>343</v>
      </c>
      <c r="MG124" s="20">
        <v>344</v>
      </c>
      <c r="MH124" s="20">
        <v>345</v>
      </c>
      <c r="MI124" s="20">
        <v>346</v>
      </c>
      <c r="MJ124" s="20">
        <v>347</v>
      </c>
      <c r="MK124" s="20">
        <v>348</v>
      </c>
      <c r="ML124" s="20">
        <v>349</v>
      </c>
      <c r="MM124" s="20">
        <v>350</v>
      </c>
      <c r="MN124" s="20">
        <v>351</v>
      </c>
      <c r="MO124" s="20">
        <v>352</v>
      </c>
      <c r="MP124" s="20">
        <v>353</v>
      </c>
      <c r="MQ124" s="20">
        <v>354</v>
      </c>
      <c r="MR124" s="20">
        <v>355</v>
      </c>
      <c r="MS124" s="20">
        <v>356</v>
      </c>
      <c r="MT124" s="20">
        <v>357</v>
      </c>
      <c r="MU124" s="20">
        <v>358</v>
      </c>
      <c r="MV124" s="20">
        <v>359</v>
      </c>
      <c r="MW124" s="20">
        <v>360</v>
      </c>
      <c r="MX124" s="20">
        <v>361</v>
      </c>
      <c r="MY124" s="20">
        <v>362</v>
      </c>
      <c r="MZ124" s="20">
        <v>363</v>
      </c>
      <c r="NA124" s="20">
        <v>364</v>
      </c>
      <c r="NB124" s="20">
        <v>365</v>
      </c>
      <c r="NC124" s="20">
        <v>366</v>
      </c>
      <c r="ND124" s="20">
        <v>367</v>
      </c>
      <c r="NE124" s="20">
        <v>368</v>
      </c>
      <c r="NF124" s="20">
        <v>369</v>
      </c>
      <c r="NG124" s="20">
        <v>370</v>
      </c>
      <c r="NH124" s="20">
        <v>371</v>
      </c>
      <c r="NI124" s="20">
        <v>372</v>
      </c>
      <c r="NJ124" s="20">
        <v>373</v>
      </c>
      <c r="NK124" s="20">
        <v>374</v>
      </c>
      <c r="NL124" s="20">
        <v>375</v>
      </c>
      <c r="NM124" s="20">
        <v>376</v>
      </c>
      <c r="NN124" s="20">
        <v>377</v>
      </c>
      <c r="NO124" s="20">
        <v>378</v>
      </c>
      <c r="NP124" s="20">
        <v>379</v>
      </c>
      <c r="NQ124" s="20">
        <v>380</v>
      </c>
      <c r="NR124" s="20">
        <v>381</v>
      </c>
      <c r="NS124" s="20">
        <v>382</v>
      </c>
      <c r="NT124" s="20">
        <v>383</v>
      </c>
      <c r="NU124" s="20">
        <v>384</v>
      </c>
      <c r="NV124" s="20">
        <v>385</v>
      </c>
      <c r="NW124" s="20">
        <v>386</v>
      </c>
      <c r="NX124" s="20">
        <v>387</v>
      </c>
      <c r="NY124" s="20">
        <v>388</v>
      </c>
      <c r="NZ124" s="20">
        <v>389</v>
      </c>
      <c r="OA124" s="20">
        <v>390</v>
      </c>
      <c r="OB124" s="20">
        <v>391</v>
      </c>
      <c r="OC124" s="20">
        <v>392</v>
      </c>
      <c r="OD124" s="20">
        <v>393</v>
      </c>
      <c r="OE124" s="20">
        <v>394</v>
      </c>
      <c r="OF124" s="20">
        <v>395</v>
      </c>
      <c r="OG124" s="20">
        <v>396</v>
      </c>
      <c r="OH124" s="20">
        <v>397</v>
      </c>
      <c r="OI124" s="20">
        <v>398</v>
      </c>
      <c r="OJ124" s="20">
        <v>399</v>
      </c>
      <c r="OK124" s="20">
        <v>400</v>
      </c>
      <c r="OL124" s="20">
        <v>401</v>
      </c>
      <c r="OM124" s="20">
        <v>402</v>
      </c>
      <c r="ON124" s="20">
        <v>403</v>
      </c>
      <c r="OO124" s="20">
        <v>404</v>
      </c>
      <c r="OP124" s="20">
        <v>405</v>
      </c>
      <c r="OQ124" s="20">
        <v>406</v>
      </c>
      <c r="OR124" s="20">
        <v>407</v>
      </c>
      <c r="OS124" s="20">
        <v>408</v>
      </c>
      <c r="OT124" s="20">
        <v>409</v>
      </c>
      <c r="OU124" s="20">
        <v>410</v>
      </c>
      <c r="OV124" s="20">
        <v>411</v>
      </c>
      <c r="OW124" s="20">
        <v>412</v>
      </c>
      <c r="OX124" s="20">
        <v>413</v>
      </c>
      <c r="OY124" s="20">
        <v>414</v>
      </c>
      <c r="OZ124" s="20">
        <v>415</v>
      </c>
      <c r="PA124" s="20">
        <v>416</v>
      </c>
      <c r="PB124" s="20">
        <v>417</v>
      </c>
      <c r="PC124" s="20">
        <v>418</v>
      </c>
      <c r="PD124" s="20">
        <v>419</v>
      </c>
      <c r="PE124" s="20">
        <v>420</v>
      </c>
      <c r="PF124" s="20">
        <v>421</v>
      </c>
      <c r="PG124" s="20">
        <v>422</v>
      </c>
      <c r="PH124" s="20">
        <v>423</v>
      </c>
      <c r="PI124" s="20">
        <v>424</v>
      </c>
      <c r="PJ124" s="20">
        <v>425</v>
      </c>
      <c r="PK124" s="20">
        <v>426</v>
      </c>
      <c r="PL124" s="20">
        <v>427</v>
      </c>
      <c r="PM124" s="20">
        <v>428</v>
      </c>
      <c r="PN124" s="20">
        <v>429</v>
      </c>
      <c r="PO124" s="20">
        <v>430</v>
      </c>
      <c r="PP124" s="20">
        <v>431</v>
      </c>
      <c r="PQ124" s="20">
        <v>432</v>
      </c>
      <c r="PR124" s="20">
        <v>433</v>
      </c>
      <c r="PS124" s="20">
        <v>434</v>
      </c>
      <c r="PT124" s="20">
        <v>435</v>
      </c>
      <c r="PU124" s="20">
        <v>436</v>
      </c>
      <c r="PV124" s="20">
        <v>437</v>
      </c>
      <c r="PW124" s="20">
        <v>438</v>
      </c>
      <c r="PX124" s="20">
        <v>439</v>
      </c>
      <c r="PY124" s="20">
        <v>440</v>
      </c>
      <c r="PZ124" s="20">
        <v>441</v>
      </c>
      <c r="QA124" s="20">
        <v>442</v>
      </c>
      <c r="QB124" s="20">
        <v>443</v>
      </c>
      <c r="QC124" s="20">
        <v>444</v>
      </c>
      <c r="QD124" s="20">
        <v>445</v>
      </c>
      <c r="QE124" s="20">
        <v>446</v>
      </c>
      <c r="QF124" s="20">
        <v>447</v>
      </c>
      <c r="QG124" s="20">
        <v>448</v>
      </c>
      <c r="QH124" s="20">
        <v>449</v>
      </c>
      <c r="QI124" s="20">
        <v>450</v>
      </c>
      <c r="QJ124" s="20">
        <v>451</v>
      </c>
      <c r="QK124" s="20">
        <v>452</v>
      </c>
      <c r="QL124" s="20">
        <v>453</v>
      </c>
      <c r="QM124" s="20">
        <v>454</v>
      </c>
      <c r="QN124" s="20">
        <v>455</v>
      </c>
      <c r="QO124" s="20">
        <v>456</v>
      </c>
      <c r="QP124" s="20">
        <v>457</v>
      </c>
      <c r="QQ124" s="20">
        <v>458</v>
      </c>
      <c r="QR124" s="20">
        <v>459</v>
      </c>
      <c r="QS124" s="20">
        <v>460</v>
      </c>
      <c r="QT124" s="20">
        <v>461</v>
      </c>
      <c r="QU124" s="20">
        <v>462</v>
      </c>
      <c r="QV124" s="20">
        <v>463</v>
      </c>
      <c r="QW124" s="20">
        <v>464</v>
      </c>
      <c r="QX124" s="20">
        <v>465</v>
      </c>
      <c r="QY124" s="20">
        <v>466</v>
      </c>
      <c r="QZ124" s="20">
        <v>467</v>
      </c>
      <c r="RA124" s="20">
        <v>468</v>
      </c>
      <c r="RB124" s="20">
        <v>469</v>
      </c>
      <c r="RC124" s="20">
        <v>470</v>
      </c>
      <c r="RD124" s="20">
        <v>471</v>
      </c>
      <c r="RE124" s="20">
        <v>472</v>
      </c>
      <c r="RF124" s="20">
        <v>473</v>
      </c>
      <c r="RG124" s="20">
        <v>474</v>
      </c>
      <c r="RH124" s="20">
        <v>475</v>
      </c>
      <c r="RI124" s="20">
        <v>476</v>
      </c>
      <c r="RJ124" s="20">
        <v>477</v>
      </c>
      <c r="RK124" s="20">
        <v>478</v>
      </c>
      <c r="RL124" s="20">
        <v>479</v>
      </c>
      <c r="RM124" s="20">
        <v>480</v>
      </c>
      <c r="RN124" s="20">
        <v>481</v>
      </c>
      <c r="RO124" s="20">
        <v>482</v>
      </c>
      <c r="RP124" s="20">
        <v>483</v>
      </c>
      <c r="RQ124" s="20">
        <v>484</v>
      </c>
      <c r="RR124" s="20">
        <v>485</v>
      </c>
      <c r="RS124" s="20">
        <v>486</v>
      </c>
      <c r="RT124" s="20">
        <v>487</v>
      </c>
      <c r="RU124" s="20">
        <v>488</v>
      </c>
      <c r="RV124" s="20">
        <v>489</v>
      </c>
      <c r="RW124" s="20">
        <v>490</v>
      </c>
      <c r="RX124" s="20">
        <v>491</v>
      </c>
      <c r="RY124" s="20">
        <v>492</v>
      </c>
      <c r="RZ124" s="20">
        <v>493</v>
      </c>
      <c r="SA124" s="20">
        <v>494</v>
      </c>
      <c r="SB124" s="20">
        <v>495</v>
      </c>
      <c r="SC124" s="20">
        <v>496</v>
      </c>
      <c r="SD124" s="20">
        <v>497</v>
      </c>
      <c r="SE124" s="20">
        <v>498</v>
      </c>
      <c r="SF124" s="20">
        <v>499</v>
      </c>
      <c r="SG124" s="20">
        <v>500</v>
      </c>
      <c r="SH124" s="20">
        <v>501</v>
      </c>
      <c r="SI124" s="20">
        <v>502</v>
      </c>
      <c r="SJ124" s="20">
        <v>503</v>
      </c>
      <c r="SK124" s="20">
        <v>504</v>
      </c>
      <c r="SL124" s="20">
        <v>505</v>
      </c>
      <c r="SM124" s="20">
        <v>506</v>
      </c>
      <c r="SN124" s="20">
        <v>507</v>
      </c>
      <c r="SO124" s="20">
        <v>508</v>
      </c>
      <c r="SP124" s="20">
        <v>509</v>
      </c>
      <c r="SQ124" s="20">
        <v>510</v>
      </c>
      <c r="SR124" s="20">
        <v>511</v>
      </c>
      <c r="SS124" s="20">
        <v>512</v>
      </c>
      <c r="ST124" s="20">
        <v>513</v>
      </c>
      <c r="SU124" s="20">
        <v>514</v>
      </c>
      <c r="SV124" s="20">
        <v>515</v>
      </c>
      <c r="SW124" s="20">
        <v>516</v>
      </c>
      <c r="SX124" s="20">
        <v>517</v>
      </c>
      <c r="SY124" s="20">
        <v>518</v>
      </c>
      <c r="SZ124" s="20">
        <v>519</v>
      </c>
      <c r="TA124" s="20">
        <v>520</v>
      </c>
      <c r="TB124" s="20">
        <v>521</v>
      </c>
      <c r="TC124" s="20">
        <v>522</v>
      </c>
      <c r="TD124" s="20">
        <v>523</v>
      </c>
      <c r="TE124" s="20">
        <v>524</v>
      </c>
      <c r="TF124" s="20">
        <v>525</v>
      </c>
      <c r="TG124" s="20">
        <v>526</v>
      </c>
      <c r="TH124" s="20">
        <v>527</v>
      </c>
      <c r="TI124" s="20">
        <v>528</v>
      </c>
      <c r="TJ124" s="20">
        <v>529</v>
      </c>
      <c r="TK124" s="20">
        <v>530</v>
      </c>
      <c r="TL124" s="20">
        <v>531</v>
      </c>
      <c r="TM124" s="20">
        <v>532</v>
      </c>
      <c r="TN124" s="20">
        <v>533</v>
      </c>
      <c r="TO124" s="20">
        <v>534</v>
      </c>
      <c r="TP124" s="20">
        <v>535</v>
      </c>
      <c r="TQ124" s="20">
        <v>536</v>
      </c>
      <c r="TR124" s="20">
        <v>537</v>
      </c>
      <c r="TS124" s="20">
        <v>538</v>
      </c>
      <c r="TT124" s="20">
        <v>539</v>
      </c>
      <c r="TU124" s="20">
        <v>540</v>
      </c>
      <c r="TV124" s="20">
        <v>541</v>
      </c>
      <c r="TW124" s="20">
        <v>542</v>
      </c>
      <c r="TX124" s="20">
        <v>543</v>
      </c>
      <c r="TY124" s="20">
        <v>544</v>
      </c>
      <c r="TZ124" s="20">
        <v>545</v>
      </c>
      <c r="UA124" s="20">
        <v>546</v>
      </c>
      <c r="UB124" s="20">
        <v>547</v>
      </c>
      <c r="UC124" s="20">
        <v>548</v>
      </c>
      <c r="UD124" s="20">
        <v>549</v>
      </c>
      <c r="UE124" s="20">
        <v>550</v>
      </c>
      <c r="UF124" s="20">
        <v>551</v>
      </c>
      <c r="UG124" s="20">
        <v>552</v>
      </c>
      <c r="UH124" s="20">
        <v>553</v>
      </c>
      <c r="UI124" s="20">
        <v>554</v>
      </c>
      <c r="UJ124" s="20">
        <v>555</v>
      </c>
      <c r="UK124" s="20">
        <v>556</v>
      </c>
      <c r="UL124" s="20">
        <v>557</v>
      </c>
      <c r="UM124" s="20">
        <v>558</v>
      </c>
      <c r="UN124" s="20">
        <v>559</v>
      </c>
      <c r="UO124" s="20">
        <v>560</v>
      </c>
      <c r="UP124" s="20">
        <v>561</v>
      </c>
      <c r="UQ124" s="20">
        <v>562</v>
      </c>
      <c r="UR124" s="20">
        <v>563</v>
      </c>
      <c r="US124" s="20">
        <v>564</v>
      </c>
      <c r="UT124" s="20">
        <v>565</v>
      </c>
      <c r="UU124" s="20">
        <v>566</v>
      </c>
      <c r="UV124" s="20">
        <v>567</v>
      </c>
      <c r="UW124" s="20">
        <v>568</v>
      </c>
      <c r="UX124" s="20">
        <v>569</v>
      </c>
      <c r="UY124" s="20">
        <v>570</v>
      </c>
      <c r="UZ124" s="20">
        <v>571</v>
      </c>
      <c r="VA124" s="20">
        <v>572</v>
      </c>
      <c r="VB124" s="20">
        <v>573</v>
      </c>
      <c r="VC124" s="20">
        <v>574</v>
      </c>
      <c r="VD124" s="20">
        <v>575</v>
      </c>
      <c r="VE124" s="20">
        <v>576</v>
      </c>
      <c r="VF124" s="20">
        <v>577</v>
      </c>
      <c r="VG124" s="20">
        <v>578</v>
      </c>
      <c r="VH124" s="20">
        <v>579</v>
      </c>
      <c r="VI124" s="20">
        <v>580</v>
      </c>
      <c r="VJ124" s="20">
        <v>581</v>
      </c>
      <c r="VK124" s="20">
        <v>582</v>
      </c>
      <c r="VL124" s="20">
        <v>583</v>
      </c>
      <c r="VM124" s="20">
        <v>584</v>
      </c>
      <c r="VN124" s="20">
        <v>585</v>
      </c>
      <c r="VO124" s="20">
        <v>586</v>
      </c>
      <c r="VP124" s="20">
        <v>587</v>
      </c>
      <c r="VQ124" s="20">
        <v>588</v>
      </c>
      <c r="VR124" s="20">
        <v>589</v>
      </c>
      <c r="VS124" s="20">
        <v>590</v>
      </c>
      <c r="VT124" s="20">
        <v>591</v>
      </c>
      <c r="VU124" s="20">
        <v>592</v>
      </c>
      <c r="VV124" s="20">
        <v>593</v>
      </c>
      <c r="VW124" s="20">
        <v>594</v>
      </c>
      <c r="VX124" s="20">
        <v>595</v>
      </c>
      <c r="VY124" s="20">
        <v>596</v>
      </c>
      <c r="VZ124" s="20">
        <v>597</v>
      </c>
      <c r="WA124" s="20">
        <v>598</v>
      </c>
      <c r="WB124" s="20">
        <v>599</v>
      </c>
      <c r="WC124" s="20">
        <v>600</v>
      </c>
      <c r="WD124" s="20">
        <v>601</v>
      </c>
      <c r="WE124" s="20">
        <v>602</v>
      </c>
      <c r="WF124" s="20">
        <v>603</v>
      </c>
      <c r="WG124" s="20">
        <v>604</v>
      </c>
      <c r="WH124" s="20">
        <v>605</v>
      </c>
      <c r="WI124" s="20">
        <v>606</v>
      </c>
      <c r="WJ124" s="20">
        <v>607</v>
      </c>
      <c r="WK124" s="20">
        <v>608</v>
      </c>
      <c r="WL124" s="20">
        <v>609</v>
      </c>
      <c r="WM124" s="20">
        <v>610</v>
      </c>
      <c r="WN124" s="20">
        <v>611</v>
      </c>
      <c r="WO124" s="20">
        <v>612</v>
      </c>
      <c r="WP124" s="20">
        <v>613</v>
      </c>
      <c r="WQ124" s="20">
        <v>614</v>
      </c>
      <c r="WR124" s="20">
        <v>615</v>
      </c>
      <c r="WS124" s="20">
        <v>616</v>
      </c>
      <c r="WT124" s="20">
        <v>617</v>
      </c>
      <c r="WU124" s="20">
        <v>618</v>
      </c>
      <c r="WV124" s="20">
        <v>619</v>
      </c>
      <c r="WW124" s="20">
        <v>620</v>
      </c>
      <c r="WX124" s="20">
        <v>621</v>
      </c>
      <c r="WY124" s="20">
        <v>622</v>
      </c>
      <c r="WZ124" s="20">
        <v>623</v>
      </c>
      <c r="XA124" s="20">
        <v>624</v>
      </c>
      <c r="XB124" s="20">
        <v>625</v>
      </c>
      <c r="XC124" s="20">
        <v>626</v>
      </c>
      <c r="XD124" s="20">
        <v>627</v>
      </c>
      <c r="XE124" s="20">
        <v>628</v>
      </c>
      <c r="XF124" s="20">
        <v>629</v>
      </c>
      <c r="XG124" s="20">
        <v>630</v>
      </c>
      <c r="XH124" s="20">
        <v>631</v>
      </c>
      <c r="XI124" s="20">
        <v>632</v>
      </c>
      <c r="XJ124" s="20">
        <v>633</v>
      </c>
      <c r="XK124" s="20">
        <v>634</v>
      </c>
      <c r="XL124" s="20">
        <v>635</v>
      </c>
      <c r="XM124" s="20">
        <v>636</v>
      </c>
      <c r="XN124" s="20">
        <v>637</v>
      </c>
      <c r="XO124" s="20">
        <v>638</v>
      </c>
      <c r="XP124" s="20">
        <v>639</v>
      </c>
      <c r="XQ124" s="20">
        <v>640</v>
      </c>
      <c r="XR124" s="20">
        <v>641</v>
      </c>
      <c r="XS124" s="20">
        <v>642</v>
      </c>
      <c r="XT124" s="20">
        <v>643</v>
      </c>
      <c r="XU124" s="20">
        <v>644</v>
      </c>
      <c r="XV124" s="20">
        <v>645</v>
      </c>
      <c r="XW124" s="20">
        <v>646</v>
      </c>
      <c r="XX124" s="20">
        <v>647</v>
      </c>
      <c r="XY124" s="20">
        <v>648</v>
      </c>
      <c r="XZ124" s="20">
        <v>649</v>
      </c>
      <c r="YA124" s="20">
        <v>650</v>
      </c>
      <c r="YB124" s="20">
        <v>651</v>
      </c>
      <c r="YC124" s="20">
        <v>652</v>
      </c>
      <c r="YD124" s="20">
        <v>653</v>
      </c>
      <c r="YE124" s="20">
        <v>654</v>
      </c>
      <c r="YF124" s="20">
        <v>655</v>
      </c>
      <c r="YG124" s="20">
        <v>656</v>
      </c>
      <c r="YH124" s="20">
        <v>657</v>
      </c>
      <c r="YI124" s="20">
        <v>658</v>
      </c>
      <c r="YJ124" s="20">
        <v>659</v>
      </c>
      <c r="YK124" s="20">
        <v>660</v>
      </c>
      <c r="YL124" s="20">
        <v>661</v>
      </c>
      <c r="YM124" s="20">
        <v>662</v>
      </c>
      <c r="YN124" s="20">
        <v>663</v>
      </c>
      <c r="YO124" s="20">
        <v>664</v>
      </c>
      <c r="YP124" s="20">
        <v>665</v>
      </c>
      <c r="YQ124" s="20">
        <v>666</v>
      </c>
      <c r="YR124" s="20">
        <v>667</v>
      </c>
      <c r="YS124" s="20">
        <v>668</v>
      </c>
      <c r="YT124" s="20">
        <v>669</v>
      </c>
      <c r="YU124" s="20">
        <v>670</v>
      </c>
      <c r="YV124" s="20">
        <v>671</v>
      </c>
      <c r="YW124" s="20">
        <v>672</v>
      </c>
      <c r="YX124" s="20">
        <v>673</v>
      </c>
      <c r="YY124" s="20">
        <v>674</v>
      </c>
      <c r="YZ124" s="20">
        <v>675</v>
      </c>
      <c r="ZA124" s="20">
        <v>676</v>
      </c>
      <c r="ZB124" s="20">
        <v>677</v>
      </c>
      <c r="ZC124" s="20">
        <v>678</v>
      </c>
      <c r="ZD124" s="20">
        <v>679</v>
      </c>
      <c r="ZE124" s="20">
        <v>680</v>
      </c>
      <c r="ZF124" s="20">
        <v>681</v>
      </c>
      <c r="ZG124" s="20">
        <v>682</v>
      </c>
      <c r="ZH124" s="20">
        <v>683</v>
      </c>
      <c r="ZI124" s="20">
        <v>684</v>
      </c>
      <c r="ZJ124" s="20">
        <v>685</v>
      </c>
      <c r="ZK124" s="20">
        <v>686</v>
      </c>
      <c r="ZL124" s="20">
        <v>687</v>
      </c>
      <c r="ZM124" s="20">
        <v>688</v>
      </c>
      <c r="ZN124" s="20">
        <v>689</v>
      </c>
      <c r="ZO124" s="20">
        <v>690</v>
      </c>
      <c r="ZP124" s="20">
        <v>691</v>
      </c>
      <c r="ZQ124" s="20">
        <v>692</v>
      </c>
      <c r="ZR124" s="20">
        <v>693</v>
      </c>
      <c r="ZS124" s="20">
        <v>694</v>
      </c>
      <c r="ZT124" s="20">
        <v>695</v>
      </c>
      <c r="ZU124" s="20">
        <v>696</v>
      </c>
      <c r="ZV124" s="20">
        <v>697</v>
      </c>
      <c r="ZW124" s="20">
        <v>698</v>
      </c>
      <c r="ZX124" s="20">
        <v>699</v>
      </c>
      <c r="ZY124" s="20">
        <v>700</v>
      </c>
      <c r="ZZ124" s="20">
        <v>701</v>
      </c>
      <c r="AAA124" s="20">
        <v>702</v>
      </c>
      <c r="AAB124" s="20">
        <v>703</v>
      </c>
      <c r="AAC124" s="20">
        <v>704</v>
      </c>
      <c r="AAD124" s="20">
        <v>705</v>
      </c>
      <c r="AAE124" s="20">
        <v>706</v>
      </c>
      <c r="AAF124" s="20">
        <v>707</v>
      </c>
      <c r="AAG124" s="20">
        <v>708</v>
      </c>
      <c r="AAH124" s="20">
        <v>709</v>
      </c>
      <c r="AAI124" s="20">
        <v>710</v>
      </c>
      <c r="AAJ124" s="20">
        <v>711</v>
      </c>
      <c r="AAK124" s="20">
        <v>712</v>
      </c>
      <c r="AAL124" s="20">
        <v>713</v>
      </c>
      <c r="AAM124" s="20">
        <v>714</v>
      </c>
      <c r="AAN124" s="20">
        <v>715</v>
      </c>
      <c r="AAO124" s="20">
        <v>716</v>
      </c>
      <c r="AAP124" s="20">
        <v>717</v>
      </c>
      <c r="AAQ124" s="20">
        <v>718</v>
      </c>
      <c r="AAR124" s="20">
        <v>719</v>
      </c>
      <c r="AAS124" s="20">
        <v>720</v>
      </c>
      <c r="AAT124" s="20">
        <v>721</v>
      </c>
      <c r="AAU124" s="20">
        <v>722</v>
      </c>
      <c r="AAV124" s="20">
        <v>723</v>
      </c>
      <c r="AAW124" s="20">
        <v>724</v>
      </c>
      <c r="AAX124" s="20">
        <v>725</v>
      </c>
      <c r="AAY124" s="20">
        <v>726</v>
      </c>
      <c r="AAZ124" s="20">
        <v>727</v>
      </c>
      <c r="ABA124" s="20">
        <v>728</v>
      </c>
      <c r="ABB124" s="20">
        <v>729</v>
      </c>
      <c r="ABC124" s="20">
        <v>730</v>
      </c>
      <c r="ABD124" s="20">
        <v>731</v>
      </c>
      <c r="ABE124" s="20">
        <v>732</v>
      </c>
      <c r="ABF124" s="20">
        <v>733</v>
      </c>
      <c r="ABG124" s="20">
        <v>734</v>
      </c>
      <c r="ABH124" s="20">
        <v>735</v>
      </c>
      <c r="ABI124" s="20">
        <v>736</v>
      </c>
      <c r="ABJ124" s="20">
        <v>737</v>
      </c>
      <c r="ABK124" s="20">
        <v>738</v>
      </c>
      <c r="ABL124" s="20">
        <v>739</v>
      </c>
      <c r="ABM124" s="20">
        <v>740</v>
      </c>
      <c r="ABN124" s="20">
        <v>741</v>
      </c>
      <c r="ABO124" s="20">
        <v>742</v>
      </c>
      <c r="ABP124" s="20">
        <v>743</v>
      </c>
      <c r="ABQ124" s="20">
        <v>744</v>
      </c>
      <c r="ABR124" s="20">
        <v>745</v>
      </c>
      <c r="ABS124" s="20">
        <v>746</v>
      </c>
      <c r="ABT124" s="20">
        <v>747</v>
      </c>
      <c r="ABU124" s="20">
        <v>748</v>
      </c>
      <c r="ABV124" s="20">
        <v>749</v>
      </c>
      <c r="ABW124" s="20">
        <v>750</v>
      </c>
      <c r="ABX124" s="20">
        <v>751</v>
      </c>
      <c r="ABY124" s="20">
        <v>752</v>
      </c>
      <c r="ABZ124" s="20">
        <v>753</v>
      </c>
      <c r="ACA124" s="20">
        <v>754</v>
      </c>
      <c r="ACB124" s="20">
        <v>755</v>
      </c>
      <c r="ACC124" s="20">
        <v>756</v>
      </c>
      <c r="ACD124" s="20">
        <v>757</v>
      </c>
      <c r="ACE124" s="20">
        <v>758</v>
      </c>
      <c r="ACF124" s="20">
        <v>759</v>
      </c>
      <c r="ACG124" s="20">
        <v>760</v>
      </c>
      <c r="ACH124" s="20">
        <v>761</v>
      </c>
      <c r="ACI124" s="20">
        <v>762</v>
      </c>
      <c r="ACJ124" s="20">
        <v>763</v>
      </c>
      <c r="ACK124" s="20">
        <v>764</v>
      </c>
      <c r="ACL124" s="20">
        <v>765</v>
      </c>
      <c r="ACM124" s="20">
        <v>766</v>
      </c>
      <c r="ACN124" s="20">
        <v>767</v>
      </c>
      <c r="ACO124" s="20">
        <v>768</v>
      </c>
      <c r="ACP124" s="20">
        <v>769</v>
      </c>
      <c r="ACQ124" s="20">
        <v>770</v>
      </c>
      <c r="ACR124" s="20">
        <v>771</v>
      </c>
      <c r="ACS124" s="20">
        <v>772</v>
      </c>
      <c r="ACT124" s="20">
        <v>773</v>
      </c>
      <c r="ACU124" s="20">
        <v>774</v>
      </c>
      <c r="ACV124" s="20">
        <v>775</v>
      </c>
      <c r="ACW124" s="20">
        <v>776</v>
      </c>
      <c r="ACX124" s="20">
        <v>777</v>
      </c>
      <c r="ACY124" s="20">
        <v>778</v>
      </c>
      <c r="ACZ124" s="20">
        <v>779</v>
      </c>
      <c r="ADA124" s="20">
        <v>780</v>
      </c>
      <c r="ADB124" s="20">
        <v>781</v>
      </c>
      <c r="ADC124" s="20">
        <v>782</v>
      </c>
      <c r="ADD124" s="20">
        <v>783</v>
      </c>
      <c r="ADE124" s="20">
        <v>784</v>
      </c>
      <c r="ADF124" s="20">
        <v>785</v>
      </c>
      <c r="ADG124" s="20">
        <v>786</v>
      </c>
      <c r="ADH124" s="20">
        <v>787</v>
      </c>
      <c r="ADI124" s="20">
        <v>788</v>
      </c>
      <c r="ADJ124" s="20">
        <v>789</v>
      </c>
      <c r="ADK124" s="20">
        <v>790</v>
      </c>
      <c r="ADL124" s="20">
        <v>791</v>
      </c>
      <c r="ADM124" s="20">
        <v>792</v>
      </c>
      <c r="ADN124" s="20">
        <v>793</v>
      </c>
      <c r="ADO124" s="20">
        <v>794</v>
      </c>
      <c r="ADP124" s="20">
        <v>795</v>
      </c>
      <c r="ADQ124" s="20">
        <v>796</v>
      </c>
      <c r="ADR124" s="20">
        <v>797</v>
      </c>
      <c r="ADS124" s="20">
        <v>798</v>
      </c>
      <c r="ADT124" s="20">
        <v>799</v>
      </c>
      <c r="ADU124" s="20">
        <v>800</v>
      </c>
      <c r="ADV124" s="20">
        <v>801</v>
      </c>
      <c r="ADW124" s="20">
        <v>802</v>
      </c>
      <c r="ADX124" s="20">
        <v>803</v>
      </c>
      <c r="ADY124" s="20">
        <v>804</v>
      </c>
      <c r="ADZ124" s="20">
        <v>805</v>
      </c>
      <c r="AEA124" s="20">
        <v>806</v>
      </c>
      <c r="AEB124" s="20">
        <v>807</v>
      </c>
      <c r="AEC124" s="20">
        <v>808</v>
      </c>
      <c r="AED124" s="20">
        <v>809</v>
      </c>
      <c r="AEE124" s="20">
        <v>810</v>
      </c>
      <c r="AEF124" s="20">
        <v>811</v>
      </c>
      <c r="AEG124" s="20">
        <v>812</v>
      </c>
      <c r="AEH124" s="20">
        <v>813</v>
      </c>
      <c r="AEI124" s="20">
        <v>814</v>
      </c>
      <c r="AEJ124" s="20">
        <v>815</v>
      </c>
      <c r="AEK124" s="20">
        <v>816</v>
      </c>
      <c r="AEL124" s="20">
        <v>817</v>
      </c>
      <c r="AEM124" s="20">
        <v>818</v>
      </c>
      <c r="AEN124" s="20">
        <v>819</v>
      </c>
      <c r="AEO124" s="20">
        <v>820</v>
      </c>
      <c r="AEP124" s="20">
        <v>821</v>
      </c>
      <c r="AEQ124" s="20">
        <v>822</v>
      </c>
      <c r="AER124" s="20">
        <v>823</v>
      </c>
      <c r="AES124" s="20">
        <v>824</v>
      </c>
      <c r="AET124" s="20">
        <v>825</v>
      </c>
      <c r="AEU124" s="20">
        <v>826</v>
      </c>
      <c r="AEV124" s="20">
        <v>827</v>
      </c>
      <c r="AEW124" s="20">
        <v>828</v>
      </c>
      <c r="AEX124" s="20">
        <v>829</v>
      </c>
      <c r="AEY124" s="20">
        <v>830</v>
      </c>
      <c r="AEZ124" s="20">
        <v>831</v>
      </c>
      <c r="AFA124" s="20">
        <v>832</v>
      </c>
      <c r="AFB124" s="20">
        <v>833</v>
      </c>
      <c r="AFC124" s="20">
        <v>834</v>
      </c>
      <c r="AFD124" s="20">
        <v>835</v>
      </c>
      <c r="AFE124" s="20">
        <v>836</v>
      </c>
      <c r="AFF124" s="20">
        <v>837</v>
      </c>
      <c r="AFG124" s="20">
        <v>838</v>
      </c>
      <c r="AFH124" s="20">
        <v>839</v>
      </c>
      <c r="AFI124" s="20">
        <v>840</v>
      </c>
      <c r="AFJ124" s="20">
        <v>841</v>
      </c>
      <c r="AFK124" s="20">
        <v>842</v>
      </c>
      <c r="AFL124" s="20">
        <v>843</v>
      </c>
      <c r="AFM124" s="20">
        <v>844</v>
      </c>
      <c r="AFN124" s="20">
        <v>845</v>
      </c>
      <c r="AFO124" s="20">
        <v>846</v>
      </c>
      <c r="AFP124" s="20">
        <v>847</v>
      </c>
      <c r="AFQ124" s="20">
        <v>848</v>
      </c>
      <c r="AFR124" s="20">
        <v>849</v>
      </c>
      <c r="AFS124" s="20">
        <v>850</v>
      </c>
      <c r="AFT124" s="20">
        <v>851</v>
      </c>
      <c r="AFU124" s="20">
        <v>852</v>
      </c>
      <c r="AFV124" s="20">
        <v>853</v>
      </c>
      <c r="AFW124" s="20">
        <v>854</v>
      </c>
      <c r="AFX124" s="20">
        <v>855</v>
      </c>
      <c r="AFY124" s="20">
        <v>856</v>
      </c>
      <c r="AFZ124" s="20">
        <v>857</v>
      </c>
      <c r="AGA124" s="20">
        <v>858</v>
      </c>
      <c r="AGB124" s="20">
        <v>859</v>
      </c>
      <c r="AGC124" s="20">
        <v>860</v>
      </c>
      <c r="AGD124" s="20">
        <v>861</v>
      </c>
      <c r="AGE124" s="20">
        <v>862</v>
      </c>
      <c r="AGF124" s="20">
        <v>863</v>
      </c>
      <c r="AGG124" s="20">
        <v>864</v>
      </c>
    </row>
  </sheetData>
  <mergeCells count="2754">
    <mergeCell ref="AFP13:AFQ13"/>
    <mergeCell ref="AFP15:AFQ15"/>
    <mergeCell ref="AFP17:AFQ17"/>
    <mergeCell ref="AFP19:AFQ19"/>
    <mergeCell ref="AFP9:AFQ9"/>
    <mergeCell ref="AFS9:AFT9"/>
    <mergeCell ref="AFS13:AFT13"/>
    <mergeCell ref="AFS15:AFT15"/>
    <mergeCell ref="AFS17:AFT17"/>
    <mergeCell ref="AFS19:AFT19"/>
    <mergeCell ref="AFY19:AFZ19"/>
    <mergeCell ref="AFV9:AFW9"/>
    <mergeCell ref="AFV13:AFW13"/>
    <mergeCell ref="AFV15:AFW15"/>
    <mergeCell ref="AFV17:AFW17"/>
    <mergeCell ref="AFV19:AFW19"/>
    <mergeCell ref="AFY9:AFZ9"/>
    <mergeCell ref="AFY13:AFZ13"/>
    <mergeCell ref="AFY15:AFZ15"/>
    <mergeCell ref="AFY17:AFZ17"/>
    <mergeCell ref="AGE19:AGF19"/>
    <mergeCell ref="AGB9:AGC9"/>
    <mergeCell ref="AGB13:AGC13"/>
    <mergeCell ref="AGB15:AGC15"/>
    <mergeCell ref="AGB17:AGC17"/>
    <mergeCell ref="AGB19:AGC19"/>
    <mergeCell ref="AGE9:AGF9"/>
    <mergeCell ref="AGE13:AGF13"/>
    <mergeCell ref="AGE15:AGF15"/>
    <mergeCell ref="AGE17:AGF17"/>
    <mergeCell ref="AEX13:AEY13"/>
    <mergeCell ref="AEX15:AEY15"/>
    <mergeCell ref="AEX17:AEY17"/>
    <mergeCell ref="AEX19:AEY19"/>
    <mergeCell ref="AEX9:AEY9"/>
    <mergeCell ref="AFA9:AFB9"/>
    <mergeCell ref="AFA13:AFB13"/>
    <mergeCell ref="AFA15:AFB15"/>
    <mergeCell ref="AFA17:AFB17"/>
    <mergeCell ref="AFA19:AFB19"/>
    <mergeCell ref="AFG19:AFH19"/>
    <mergeCell ref="AFD9:AFE9"/>
    <mergeCell ref="AFD13:AFE13"/>
    <mergeCell ref="AFD15:AFE15"/>
    <mergeCell ref="AFD17:AFE17"/>
    <mergeCell ref="AFD19:AFE19"/>
    <mergeCell ref="AFG9:AFH9"/>
    <mergeCell ref="AFG13:AFH13"/>
    <mergeCell ref="AFG15:AFH15"/>
    <mergeCell ref="AFG17:AFH17"/>
    <mergeCell ref="AFM19:AFN19"/>
    <mergeCell ref="AFJ9:AFK9"/>
    <mergeCell ref="AFJ13:AFK13"/>
    <mergeCell ref="AFJ15:AFK15"/>
    <mergeCell ref="AFJ17:AFK17"/>
    <mergeCell ref="AFJ19:AFK19"/>
    <mergeCell ref="AFM9:AFN9"/>
    <mergeCell ref="AFM13:AFN13"/>
    <mergeCell ref="AFM15:AFN15"/>
    <mergeCell ref="AFM17:AFN17"/>
    <mergeCell ref="AEF13:AEG13"/>
    <mergeCell ref="AEF15:AEG15"/>
    <mergeCell ref="AEF17:AEG17"/>
    <mergeCell ref="AEF19:AEG19"/>
    <mergeCell ref="AEF9:AEG9"/>
    <mergeCell ref="AEI9:AEJ9"/>
    <mergeCell ref="AEI13:AEJ13"/>
    <mergeCell ref="AEI15:AEJ15"/>
    <mergeCell ref="AEI17:AEJ17"/>
    <mergeCell ref="AEI19:AEJ19"/>
    <mergeCell ref="AEO19:AEP19"/>
    <mergeCell ref="AEL9:AEM9"/>
    <mergeCell ref="AEL13:AEM13"/>
    <mergeCell ref="AEL15:AEM15"/>
    <mergeCell ref="AEL17:AEM17"/>
    <mergeCell ref="AEL19:AEM19"/>
    <mergeCell ref="AEO9:AEP9"/>
    <mergeCell ref="AEO13:AEP13"/>
    <mergeCell ref="AEO15:AEP15"/>
    <mergeCell ref="AEO17:AEP17"/>
    <mergeCell ref="AEU19:AEV19"/>
    <mergeCell ref="AER9:AES9"/>
    <mergeCell ref="AER13:AES13"/>
    <mergeCell ref="AER15:AES15"/>
    <mergeCell ref="AER17:AES17"/>
    <mergeCell ref="AER19:AES19"/>
    <mergeCell ref="AEU9:AEV9"/>
    <mergeCell ref="AEU13:AEV13"/>
    <mergeCell ref="AEU15:AEV15"/>
    <mergeCell ref="AEU17:AEV17"/>
    <mergeCell ref="ADN13:ADO13"/>
    <mergeCell ref="ADN15:ADO15"/>
    <mergeCell ref="ADN17:ADO17"/>
    <mergeCell ref="ADN19:ADO19"/>
    <mergeCell ref="ADN9:ADO9"/>
    <mergeCell ref="ADQ9:ADR9"/>
    <mergeCell ref="ADQ13:ADR13"/>
    <mergeCell ref="ADQ15:ADR15"/>
    <mergeCell ref="ADQ17:ADR17"/>
    <mergeCell ref="ADQ19:ADR19"/>
    <mergeCell ref="ADW19:ADX19"/>
    <mergeCell ref="ADT9:ADU9"/>
    <mergeCell ref="ADT13:ADU13"/>
    <mergeCell ref="ADT15:ADU15"/>
    <mergeCell ref="ADT17:ADU17"/>
    <mergeCell ref="ADT19:ADU19"/>
    <mergeCell ref="ADW9:ADX9"/>
    <mergeCell ref="ADW13:ADX13"/>
    <mergeCell ref="ADW15:ADX15"/>
    <mergeCell ref="ADW17:ADX17"/>
    <mergeCell ref="AEC19:AED19"/>
    <mergeCell ref="ADZ9:AEA9"/>
    <mergeCell ref="ADZ13:AEA13"/>
    <mergeCell ref="ADZ15:AEA15"/>
    <mergeCell ref="ADZ17:AEA17"/>
    <mergeCell ref="ADZ19:AEA19"/>
    <mergeCell ref="AEC9:AED9"/>
    <mergeCell ref="AEC13:AED13"/>
    <mergeCell ref="AEC15:AED15"/>
    <mergeCell ref="AEC17:AED17"/>
    <mergeCell ref="ADB13:ADC13"/>
    <mergeCell ref="ADB15:ADC15"/>
    <mergeCell ref="ADB17:ADC17"/>
    <mergeCell ref="ADB19:ADC19"/>
    <mergeCell ref="ADB9:ADC9"/>
    <mergeCell ref="ADE9:ADF9"/>
    <mergeCell ref="ADE13:ADF13"/>
    <mergeCell ref="ADE15:ADF15"/>
    <mergeCell ref="ADE17:ADF17"/>
    <mergeCell ref="ADE19:ADF19"/>
    <mergeCell ref="ADK19:ADL19"/>
    <mergeCell ref="ADH9:ADI9"/>
    <mergeCell ref="ADH13:ADI13"/>
    <mergeCell ref="ADH15:ADI15"/>
    <mergeCell ref="ADH17:ADI17"/>
    <mergeCell ref="ADH19:ADI19"/>
    <mergeCell ref="ADK9:ADL9"/>
    <mergeCell ref="ADK13:ADL13"/>
    <mergeCell ref="ADK15:ADL15"/>
    <mergeCell ref="ADK17:ADL17"/>
    <mergeCell ref="ACP13:ACQ13"/>
    <mergeCell ref="ACP15:ACQ15"/>
    <mergeCell ref="ACP17:ACQ17"/>
    <mergeCell ref="ACP19:ACQ19"/>
    <mergeCell ref="ACP9:ACQ9"/>
    <mergeCell ref="ACS9:ACT9"/>
    <mergeCell ref="ACS13:ACT13"/>
    <mergeCell ref="ACS15:ACT15"/>
    <mergeCell ref="ACS17:ACT17"/>
    <mergeCell ref="ACS19:ACT19"/>
    <mergeCell ref="ACY19:ACZ19"/>
    <mergeCell ref="ACV9:ACW9"/>
    <mergeCell ref="ACV13:ACW13"/>
    <mergeCell ref="ACV15:ACW15"/>
    <mergeCell ref="ACV17:ACW17"/>
    <mergeCell ref="ACV19:ACW19"/>
    <mergeCell ref="ACY9:ACZ9"/>
    <mergeCell ref="ACY13:ACZ13"/>
    <mergeCell ref="ACY15:ACZ15"/>
    <mergeCell ref="ACY17:ACZ17"/>
    <mergeCell ref="ACD13:ACE13"/>
    <mergeCell ref="ACD15:ACE15"/>
    <mergeCell ref="ACD17:ACE17"/>
    <mergeCell ref="ACD19:ACE19"/>
    <mergeCell ref="ACD9:ACE9"/>
    <mergeCell ref="ACG9:ACH9"/>
    <mergeCell ref="ACG13:ACH13"/>
    <mergeCell ref="ACG15:ACH15"/>
    <mergeCell ref="ACG17:ACH17"/>
    <mergeCell ref="ACG19:ACH19"/>
    <mergeCell ref="ACM19:ACN19"/>
    <mergeCell ref="ACJ9:ACK9"/>
    <mergeCell ref="ACJ13:ACK13"/>
    <mergeCell ref="ACJ15:ACK15"/>
    <mergeCell ref="ACJ17:ACK17"/>
    <mergeCell ref="ACJ19:ACK19"/>
    <mergeCell ref="ACM9:ACN9"/>
    <mergeCell ref="ACM13:ACN13"/>
    <mergeCell ref="ACM15:ACN15"/>
    <mergeCell ref="ACM17:ACN17"/>
    <mergeCell ref="ABR13:ABS13"/>
    <mergeCell ref="ABR15:ABS15"/>
    <mergeCell ref="ABR17:ABS17"/>
    <mergeCell ref="ABR19:ABS19"/>
    <mergeCell ref="ABR9:ABS9"/>
    <mergeCell ref="ABU9:ABV9"/>
    <mergeCell ref="ABU13:ABV13"/>
    <mergeCell ref="ABU15:ABV15"/>
    <mergeCell ref="ABU17:ABV17"/>
    <mergeCell ref="ABU19:ABV19"/>
    <mergeCell ref="ACA19:ACB19"/>
    <mergeCell ref="ABX9:ABY9"/>
    <mergeCell ref="ABX13:ABY13"/>
    <mergeCell ref="ABX15:ABY15"/>
    <mergeCell ref="ABX17:ABY17"/>
    <mergeCell ref="ABX19:ABY19"/>
    <mergeCell ref="ACA9:ACB9"/>
    <mergeCell ref="ACA13:ACB13"/>
    <mergeCell ref="ACA15:ACB15"/>
    <mergeCell ref="ACA17:ACB17"/>
    <mergeCell ref="ABF13:ABG13"/>
    <mergeCell ref="ABF15:ABG15"/>
    <mergeCell ref="ABF17:ABG17"/>
    <mergeCell ref="ABF19:ABG19"/>
    <mergeCell ref="ABF9:ABG9"/>
    <mergeCell ref="ABI9:ABJ9"/>
    <mergeCell ref="ABI13:ABJ13"/>
    <mergeCell ref="ABI15:ABJ15"/>
    <mergeCell ref="ABI17:ABJ17"/>
    <mergeCell ref="ABI19:ABJ19"/>
    <mergeCell ref="ABO19:ABP19"/>
    <mergeCell ref="ABL9:ABM9"/>
    <mergeCell ref="ABL13:ABM13"/>
    <mergeCell ref="ABL15:ABM15"/>
    <mergeCell ref="ABL17:ABM17"/>
    <mergeCell ref="ABL19:ABM19"/>
    <mergeCell ref="ABO9:ABP9"/>
    <mergeCell ref="ABO13:ABP13"/>
    <mergeCell ref="ABO15:ABP15"/>
    <mergeCell ref="ABO17:ABP17"/>
    <mergeCell ref="AAT13:AAU13"/>
    <mergeCell ref="AAT15:AAU15"/>
    <mergeCell ref="AAT17:AAU17"/>
    <mergeCell ref="AAT19:AAU19"/>
    <mergeCell ref="AAT9:AAU9"/>
    <mergeCell ref="AAW9:AAX9"/>
    <mergeCell ref="AAW13:AAX13"/>
    <mergeCell ref="AAW15:AAX15"/>
    <mergeCell ref="AAW17:AAX17"/>
    <mergeCell ref="AAW19:AAX19"/>
    <mergeCell ref="ABC19:ABD19"/>
    <mergeCell ref="AAZ9:ABA9"/>
    <mergeCell ref="AAZ13:ABA13"/>
    <mergeCell ref="AAZ15:ABA15"/>
    <mergeCell ref="AAZ17:ABA17"/>
    <mergeCell ref="AAZ19:ABA19"/>
    <mergeCell ref="ABC9:ABD9"/>
    <mergeCell ref="ABC13:ABD13"/>
    <mergeCell ref="ABC15:ABD15"/>
    <mergeCell ref="ABC17:ABD17"/>
    <mergeCell ref="PL15:PM15"/>
    <mergeCell ref="PL17:PM17"/>
    <mergeCell ref="PL19:PM19"/>
    <mergeCell ref="PI8:PJ8"/>
    <mergeCell ref="PI9:PJ9"/>
    <mergeCell ref="PI13:PJ13"/>
    <mergeCell ref="PI15:PJ15"/>
    <mergeCell ref="PI17:PJ17"/>
    <mergeCell ref="PI19:PJ19"/>
    <mergeCell ref="PF8:PG8"/>
    <mergeCell ref="PF9:PG9"/>
    <mergeCell ref="PF13:PG13"/>
    <mergeCell ref="PF15:PG15"/>
    <mergeCell ref="PF17:PG17"/>
    <mergeCell ref="PF19:PG19"/>
    <mergeCell ref="OB15:OC15"/>
    <mergeCell ref="OB17:OC17"/>
    <mergeCell ref="OB19:OC19"/>
    <mergeCell ref="OZ8:PA8"/>
    <mergeCell ref="PC8:PD8"/>
    <mergeCell ref="PL13:PM13"/>
    <mergeCell ref="OZ13:PA13"/>
    <mergeCell ref="PC13:PD13"/>
    <mergeCell ref="OZ17:PA17"/>
    <mergeCell ref="PC17:PD17"/>
    <mergeCell ref="NY19:NZ19"/>
    <mergeCell ref="NV8:NW8"/>
    <mergeCell ref="NV9:NW9"/>
    <mergeCell ref="NV13:NW13"/>
    <mergeCell ref="NV15:NW15"/>
    <mergeCell ref="NV17:NW17"/>
    <mergeCell ref="NV19:NW19"/>
    <mergeCell ref="OT8:OU8"/>
    <mergeCell ref="OT9:OU9"/>
    <mergeCell ref="OT13:OU13"/>
    <mergeCell ref="OT15:OU15"/>
    <mergeCell ref="OT17:OU17"/>
    <mergeCell ref="OT19:OU19"/>
    <mergeCell ref="OQ8:OR8"/>
    <mergeCell ref="OQ9:OR9"/>
    <mergeCell ref="OQ13:OR13"/>
    <mergeCell ref="OQ15:OR15"/>
    <mergeCell ref="OQ17:OR17"/>
    <mergeCell ref="OQ19:OR19"/>
    <mergeCell ref="ON8:OO8"/>
    <mergeCell ref="ON9:OO9"/>
    <mergeCell ref="ON13:OO13"/>
    <mergeCell ref="ON15:OO15"/>
    <mergeCell ref="ON17:OO17"/>
    <mergeCell ref="OB13:OC13"/>
    <mergeCell ref="MF8:MG8"/>
    <mergeCell ref="MF9:MG9"/>
    <mergeCell ref="MF13:MG13"/>
    <mergeCell ref="MF15:MG15"/>
    <mergeCell ref="MF17:MG17"/>
    <mergeCell ref="MF19:MG19"/>
    <mergeCell ref="MR8:MS8"/>
    <mergeCell ref="MR9:MS9"/>
    <mergeCell ref="MR13:MS13"/>
    <mergeCell ref="MR15:MS15"/>
    <mergeCell ref="MR17:MS17"/>
    <mergeCell ref="MR19:MS19"/>
    <mergeCell ref="NJ8:NK8"/>
    <mergeCell ref="NJ9:NK9"/>
    <mergeCell ref="NJ13:NK13"/>
    <mergeCell ref="NJ15:NK15"/>
    <mergeCell ref="NJ17:NK17"/>
    <mergeCell ref="NJ19:NK19"/>
    <mergeCell ref="NG8:NH8"/>
    <mergeCell ref="NG9:NH9"/>
    <mergeCell ref="NG13:NH13"/>
    <mergeCell ref="NG15:NH15"/>
    <mergeCell ref="NG17:NH17"/>
    <mergeCell ref="NG19:NH19"/>
    <mergeCell ref="ND8:NE8"/>
    <mergeCell ref="ND9:NE9"/>
    <mergeCell ref="ND13:NE13"/>
    <mergeCell ref="ND15:NE15"/>
    <mergeCell ref="ND17:NE17"/>
    <mergeCell ref="ND19:NE19"/>
    <mergeCell ref="ML15:MM15"/>
    <mergeCell ref="MO15:MP15"/>
    <mergeCell ref="LH8:LI8"/>
    <mergeCell ref="LH9:LI9"/>
    <mergeCell ref="LH13:LI13"/>
    <mergeCell ref="LH15:LI15"/>
    <mergeCell ref="LH17:LI17"/>
    <mergeCell ref="LH19:LI19"/>
    <mergeCell ref="LT8:LU8"/>
    <mergeCell ref="LT9:LU9"/>
    <mergeCell ref="LT13:LU13"/>
    <mergeCell ref="LT15:LU15"/>
    <mergeCell ref="LT17:LU17"/>
    <mergeCell ref="LT19:LU19"/>
    <mergeCell ref="KS15:KT15"/>
    <mergeCell ref="KP8:KQ8"/>
    <mergeCell ref="KS8:KT8"/>
    <mergeCell ref="LN8:LO8"/>
    <mergeCell ref="LQ8:LR8"/>
    <mergeCell ref="LB13:LC13"/>
    <mergeCell ref="LE13:LF13"/>
    <mergeCell ref="LK13:LL13"/>
    <mergeCell ref="KY9:KZ9"/>
    <mergeCell ref="LB9:LC9"/>
    <mergeCell ref="LE9:LF9"/>
    <mergeCell ref="LK9:LL9"/>
    <mergeCell ref="KS9:KT9"/>
    <mergeCell ref="KY19:KZ19"/>
    <mergeCell ref="LB19:LC19"/>
    <mergeCell ref="LE19:LF19"/>
    <mergeCell ref="LK19:LL19"/>
    <mergeCell ref="JX19:JY19"/>
    <mergeCell ref="JU8:JV8"/>
    <mergeCell ref="JU9:JV9"/>
    <mergeCell ref="JU13:JV13"/>
    <mergeCell ref="JU15:JV15"/>
    <mergeCell ref="JU17:JV17"/>
    <mergeCell ref="JU19:JV19"/>
    <mergeCell ref="JR8:JS8"/>
    <mergeCell ref="JR9:JS9"/>
    <mergeCell ref="JR13:JS13"/>
    <mergeCell ref="JR15:JS15"/>
    <mergeCell ref="JR17:JS17"/>
    <mergeCell ref="JR19:JS19"/>
    <mergeCell ref="KJ8:KK8"/>
    <mergeCell ref="KJ13:KK13"/>
    <mergeCell ref="KV8:KW8"/>
    <mergeCell ref="KV9:KW9"/>
    <mergeCell ref="KV13:KW13"/>
    <mergeCell ref="KV15:KW15"/>
    <mergeCell ref="KV17:KW17"/>
    <mergeCell ref="KV19:KW19"/>
    <mergeCell ref="KG19:KH19"/>
    <mergeCell ref="KJ19:KK19"/>
    <mergeCell ref="KM19:KN19"/>
    <mergeCell ref="KP19:KQ19"/>
    <mergeCell ref="KS19:KT19"/>
    <mergeCell ref="KS17:KT17"/>
    <mergeCell ref="KD9:KE9"/>
    <mergeCell ref="KG9:KH9"/>
    <mergeCell ref="KJ9:KK9"/>
    <mergeCell ref="KM9:KN9"/>
    <mergeCell ref="KP9:KQ9"/>
    <mergeCell ref="IN19:IO19"/>
    <mergeCell ref="IK8:IL8"/>
    <mergeCell ref="IK9:IL9"/>
    <mergeCell ref="IK13:IL13"/>
    <mergeCell ref="IK15:IL15"/>
    <mergeCell ref="IK17:IL17"/>
    <mergeCell ref="IK19:IL19"/>
    <mergeCell ref="IH8:II8"/>
    <mergeCell ref="IH9:II9"/>
    <mergeCell ref="IH13:II13"/>
    <mergeCell ref="IH15:II15"/>
    <mergeCell ref="IH17:II17"/>
    <mergeCell ref="IH19:II19"/>
    <mergeCell ref="JF9:JG9"/>
    <mergeCell ref="JF13:JG13"/>
    <mergeCell ref="JF15:JG15"/>
    <mergeCell ref="JF17:JG17"/>
    <mergeCell ref="JF19:JG19"/>
    <mergeCell ref="JC8:JD8"/>
    <mergeCell ref="JC9:JD9"/>
    <mergeCell ref="JC13:JD13"/>
    <mergeCell ref="JC15:JD15"/>
    <mergeCell ref="JC17:JD17"/>
    <mergeCell ref="JC19:JD19"/>
    <mergeCell ref="IZ8:JA8"/>
    <mergeCell ref="IZ9:JA9"/>
    <mergeCell ref="IZ13:JA13"/>
    <mergeCell ref="IZ15:JA15"/>
    <mergeCell ref="IZ17:JA17"/>
    <mergeCell ref="IZ19:JA19"/>
    <mergeCell ref="IW9:IX9"/>
    <mergeCell ref="HD8:HE8"/>
    <mergeCell ref="HD9:HE9"/>
    <mergeCell ref="HD13:HE13"/>
    <mergeCell ref="HD15:HE15"/>
    <mergeCell ref="HD17:HE17"/>
    <mergeCell ref="HD19:HE19"/>
    <mergeCell ref="HP8:HQ8"/>
    <mergeCell ref="HP9:HQ9"/>
    <mergeCell ref="HP13:HQ13"/>
    <mergeCell ref="HP15:HQ15"/>
    <mergeCell ref="HP17:HQ17"/>
    <mergeCell ref="HP19:HQ19"/>
    <mergeCell ref="HG9:HH9"/>
    <mergeCell ref="HJ9:HK9"/>
    <mergeCell ref="HM9:HN9"/>
    <mergeCell ref="FT17:FU17"/>
    <mergeCell ref="FT19:FU19"/>
    <mergeCell ref="GF8:GG8"/>
    <mergeCell ref="GF9:GG9"/>
    <mergeCell ref="GF13:GG13"/>
    <mergeCell ref="GF15:GG15"/>
    <mergeCell ref="GF17:GG17"/>
    <mergeCell ref="GF19:GG19"/>
    <mergeCell ref="GR8:GS8"/>
    <mergeCell ref="GR9:GS9"/>
    <mergeCell ref="GR15:GS15"/>
    <mergeCell ref="FZ8:GA8"/>
    <mergeCell ref="GC8:GD8"/>
    <mergeCell ref="GI8:GJ8"/>
    <mergeCell ref="FZ19:GA19"/>
    <mergeCell ref="GC19:GD19"/>
    <mergeCell ref="GI19:GJ19"/>
    <mergeCell ref="EJ19:EK19"/>
    <mergeCell ref="EM8:EN8"/>
    <mergeCell ref="EM9:EN9"/>
    <mergeCell ref="EM13:EN13"/>
    <mergeCell ref="EM15:EN15"/>
    <mergeCell ref="EM17:EN17"/>
    <mergeCell ref="EM19:EN19"/>
    <mergeCell ref="EY9:EZ9"/>
    <mergeCell ref="EY13:EZ13"/>
    <mergeCell ref="EY15:EZ15"/>
    <mergeCell ref="EY17:EZ17"/>
    <mergeCell ref="EY19:EZ19"/>
    <mergeCell ref="EP19:EQ19"/>
    <mergeCell ref="ES19:ET19"/>
    <mergeCell ref="EV19:EW19"/>
    <mergeCell ref="EP13:EQ13"/>
    <mergeCell ref="ES13:ET13"/>
    <mergeCell ref="EV13:EW13"/>
    <mergeCell ref="EP8:EQ8"/>
    <mergeCell ref="ES8:ET8"/>
    <mergeCell ref="EV8:EW8"/>
    <mergeCell ref="EY8:EZ8"/>
    <mergeCell ref="EP9:EQ9"/>
    <mergeCell ref="ES9:ET9"/>
    <mergeCell ref="EV9:EW9"/>
    <mergeCell ref="FB8:FC8"/>
    <mergeCell ref="FW19:FX19"/>
    <mergeCell ref="FE8:FF8"/>
    <mergeCell ref="FK8:FL8"/>
    <mergeCell ref="DR8:DS8"/>
    <mergeCell ref="DR9:DS9"/>
    <mergeCell ref="DR13:DS13"/>
    <mergeCell ref="DR15:DS15"/>
    <mergeCell ref="DR17:DS17"/>
    <mergeCell ref="DR19:DS19"/>
    <mergeCell ref="DU8:DV8"/>
    <mergeCell ref="DU9:DV9"/>
    <mergeCell ref="DU13:DV13"/>
    <mergeCell ref="DU15:DV15"/>
    <mergeCell ref="DU17:DV17"/>
    <mergeCell ref="DU19:DV19"/>
    <mergeCell ref="EG8:EH8"/>
    <mergeCell ref="EG9:EH9"/>
    <mergeCell ref="EG13:EH13"/>
    <mergeCell ref="EG15:EH15"/>
    <mergeCell ref="EG17:EH17"/>
    <mergeCell ref="EG19:EH19"/>
    <mergeCell ref="EA19:EB19"/>
    <mergeCell ref="ED17:EE17"/>
    <mergeCell ref="ED19:EE19"/>
    <mergeCell ref="EA13:EB13"/>
    <mergeCell ref="EA15:EB15"/>
    <mergeCell ref="EJ8:EK8"/>
    <mergeCell ref="EJ9:EK9"/>
    <mergeCell ref="EJ13:EK13"/>
    <mergeCell ref="EJ15:EK15"/>
    <mergeCell ref="EJ17:EK17"/>
    <mergeCell ref="EA17:EB17"/>
    <mergeCell ref="CZ8:DA8"/>
    <mergeCell ref="CZ9:DA9"/>
    <mergeCell ref="CZ13:DA13"/>
    <mergeCell ref="CZ15:DA15"/>
    <mergeCell ref="CZ17:DA17"/>
    <mergeCell ref="CZ19:DA19"/>
    <mergeCell ref="DC8:DD8"/>
    <mergeCell ref="DC9:DD9"/>
    <mergeCell ref="DC13:DD13"/>
    <mergeCell ref="DC15:DD15"/>
    <mergeCell ref="DC17:DD17"/>
    <mergeCell ref="DC19:DD19"/>
    <mergeCell ref="DO8:DP8"/>
    <mergeCell ref="DO9:DP9"/>
    <mergeCell ref="DO13:DP13"/>
    <mergeCell ref="DO15:DP15"/>
    <mergeCell ref="DO17:DP17"/>
    <mergeCell ref="DO19:DP19"/>
    <mergeCell ref="T17:U17"/>
    <mergeCell ref="N13:O13"/>
    <mergeCell ref="T13:U13"/>
    <mergeCell ref="AO9:AP9"/>
    <mergeCell ref="AR9:AS9"/>
    <mergeCell ref="AL13:AM13"/>
    <mergeCell ref="AL15:AM15"/>
    <mergeCell ref="AL17:AM17"/>
    <mergeCell ref="AL19:AM19"/>
    <mergeCell ref="CE8:CF8"/>
    <mergeCell ref="CE9:CF9"/>
    <mergeCell ref="CE13:CF13"/>
    <mergeCell ref="CE15:CF15"/>
    <mergeCell ref="CE17:CF17"/>
    <mergeCell ref="CE19:CF19"/>
    <mergeCell ref="CH8:CI8"/>
    <mergeCell ref="CH9:CI9"/>
    <mergeCell ref="CH13:CI13"/>
    <mergeCell ref="CH15:CI15"/>
    <mergeCell ref="CH17:CI17"/>
    <mergeCell ref="CH19:CI19"/>
    <mergeCell ref="BP15:BQ15"/>
    <mergeCell ref="BP17:BQ17"/>
    <mergeCell ref="BP19:BQ19"/>
    <mergeCell ref="BJ15:BK15"/>
    <mergeCell ref="BJ17:BK17"/>
    <mergeCell ref="BJ19:BK19"/>
    <mergeCell ref="BM13:BN13"/>
    <mergeCell ref="BM15:BN15"/>
    <mergeCell ref="BM17:BN17"/>
    <mergeCell ref="BM19:BN19"/>
    <mergeCell ref="AO13:AP13"/>
    <mergeCell ref="ZY13:ZZ13"/>
    <mergeCell ref="ZY15:ZZ15"/>
    <mergeCell ref="AAB13:AAC13"/>
    <mergeCell ref="AAB15:AAC15"/>
    <mergeCell ref="AAE13:AAF13"/>
    <mergeCell ref="AAE15:AAF15"/>
    <mergeCell ref="AAH13:AAI13"/>
    <mergeCell ref="AAH15:AAI15"/>
    <mergeCell ref="W19:X19"/>
    <mergeCell ref="AI8:AJ8"/>
    <mergeCell ref="AI9:AJ9"/>
    <mergeCell ref="AI13:AJ13"/>
    <mergeCell ref="AI15:AJ15"/>
    <mergeCell ref="AI17:AJ17"/>
    <mergeCell ref="AI19:AJ19"/>
    <mergeCell ref="AU8:AV8"/>
    <mergeCell ref="AU9:AV9"/>
    <mergeCell ref="AU13:AV13"/>
    <mergeCell ref="AU15:AV15"/>
    <mergeCell ref="AU17:AV17"/>
    <mergeCell ref="AU19:AV19"/>
    <mergeCell ref="CK8:CL8"/>
    <mergeCell ref="CK9:CL9"/>
    <mergeCell ref="CK13:CL13"/>
    <mergeCell ref="CK15:CL15"/>
    <mergeCell ref="CK17:CL17"/>
    <mergeCell ref="CK19:CL19"/>
    <mergeCell ref="CW8:CX8"/>
    <mergeCell ref="CW9:CX9"/>
    <mergeCell ref="CW13:CX13"/>
    <mergeCell ref="CW15:CX15"/>
    <mergeCell ref="CW17:CX17"/>
    <mergeCell ref="AAK13:AAL13"/>
    <mergeCell ref="AAK15:AAL15"/>
    <mergeCell ref="AAN13:AAO13"/>
    <mergeCell ref="AAN15:AAO15"/>
    <mergeCell ref="AAQ13:AAR13"/>
    <mergeCell ref="AAQ15:AAR15"/>
    <mergeCell ref="XZ13:YA13"/>
    <mergeCell ref="XZ15:YA15"/>
    <mergeCell ref="YC13:YD13"/>
    <mergeCell ref="YC15:YD15"/>
    <mergeCell ref="YF13:YG13"/>
    <mergeCell ref="YF15:YG15"/>
    <mergeCell ref="YI13:YJ13"/>
    <mergeCell ref="YI15:YJ15"/>
    <mergeCell ref="YL13:YM13"/>
    <mergeCell ref="YL15:YM15"/>
    <mergeCell ref="YO13:YP13"/>
    <mergeCell ref="YO15:YP15"/>
    <mergeCell ref="YR13:YS13"/>
    <mergeCell ref="YR15:YS15"/>
    <mergeCell ref="YU13:YV13"/>
    <mergeCell ref="YU15:YV15"/>
    <mergeCell ref="YX13:YY13"/>
    <mergeCell ref="YX15:YY15"/>
    <mergeCell ref="ZJ15:ZK15"/>
    <mergeCell ref="ZM13:ZN13"/>
    <mergeCell ref="ZM15:ZN15"/>
    <mergeCell ref="ZP13:ZQ13"/>
    <mergeCell ref="ZP15:ZQ15"/>
    <mergeCell ref="ZS13:ZT13"/>
    <mergeCell ref="ZS15:ZT15"/>
    <mergeCell ref="ZV13:ZW13"/>
    <mergeCell ref="ANF19:ANG19"/>
    <mergeCell ref="ANI19:ANJ19"/>
    <mergeCell ref="ANL19:ANM19"/>
    <mergeCell ref="ANO19:ANP19"/>
    <mergeCell ref="ANR19:ANS19"/>
    <mergeCell ref="ANU19:ANV19"/>
    <mergeCell ref="ANX19:ANY19"/>
    <mergeCell ref="AOA19:AOB19"/>
    <mergeCell ref="AOD19:AOE19"/>
    <mergeCell ref="AOG19:AOH19"/>
    <mergeCell ref="AOJ19:AOK19"/>
    <mergeCell ref="AOM19:AON19"/>
    <mergeCell ref="ANL17:ANM17"/>
    <mergeCell ref="ANO17:ANP17"/>
    <mergeCell ref="ANR17:ANS17"/>
    <mergeCell ref="ANU17:ANV17"/>
    <mergeCell ref="ANX17:ANY17"/>
    <mergeCell ref="AOA17:AOB17"/>
    <mergeCell ref="AOD17:AOE17"/>
    <mergeCell ref="AOG17:AOH17"/>
    <mergeCell ref="AOJ17:AOK17"/>
    <mergeCell ref="AOM17:AON17"/>
    <mergeCell ref="AKR19:AKS19"/>
    <mergeCell ref="AKU19:AKV19"/>
    <mergeCell ref="AKX19:AKY19"/>
    <mergeCell ref="ALA19:ALB19"/>
    <mergeCell ref="ALD19:ALE19"/>
    <mergeCell ref="ALG19:ALH19"/>
    <mergeCell ref="ALJ19:ALK19"/>
    <mergeCell ref="ALM19:ALN19"/>
    <mergeCell ref="ALP19:ALQ19"/>
    <mergeCell ref="ALS19:ALT19"/>
    <mergeCell ref="ALV19:ALW19"/>
    <mergeCell ref="ALY19:ALZ19"/>
    <mergeCell ref="AMB19:AMC19"/>
    <mergeCell ref="AME19:AMF19"/>
    <mergeCell ref="AMH19:AMI19"/>
    <mergeCell ref="AMZ19:ANA19"/>
    <mergeCell ref="ANC19:AND19"/>
    <mergeCell ref="AMK19:AML19"/>
    <mergeCell ref="AMN19:AMO19"/>
    <mergeCell ref="AMQ19:AMR19"/>
    <mergeCell ref="AMT19:AMU19"/>
    <mergeCell ref="AMW19:AMX19"/>
    <mergeCell ref="AOM15:AON15"/>
    <mergeCell ref="AKL17:AKM17"/>
    <mergeCell ref="AKO17:AKP17"/>
    <mergeCell ref="AKR17:AKS17"/>
    <mergeCell ref="AKU17:AKV17"/>
    <mergeCell ref="AKX17:AKY17"/>
    <mergeCell ref="ALA17:ALB17"/>
    <mergeCell ref="ALD17:ALE17"/>
    <mergeCell ref="ALG17:ALH17"/>
    <mergeCell ref="ALJ17:ALK17"/>
    <mergeCell ref="ALM17:ALN17"/>
    <mergeCell ref="ALP17:ALQ17"/>
    <mergeCell ref="ALS17:ALT17"/>
    <mergeCell ref="ALV17:ALW17"/>
    <mergeCell ref="ALY17:ALZ17"/>
    <mergeCell ref="AMB17:AMC17"/>
    <mergeCell ref="AME17:AMF17"/>
    <mergeCell ref="AMH17:AMI17"/>
    <mergeCell ref="AMK17:AML17"/>
    <mergeCell ref="AMN17:AMO17"/>
    <mergeCell ref="AMQ17:AMR17"/>
    <mergeCell ref="AMT17:AMU17"/>
    <mergeCell ref="AMW17:AMX17"/>
    <mergeCell ref="AMZ17:ANA17"/>
    <mergeCell ref="ANC17:AND17"/>
    <mergeCell ref="ANF17:ANG17"/>
    <mergeCell ref="ANI17:ANJ17"/>
    <mergeCell ref="AOJ13:AOK13"/>
    <mergeCell ref="AOM13:AON13"/>
    <mergeCell ref="AKL15:AKM15"/>
    <mergeCell ref="AKO15:AKP15"/>
    <mergeCell ref="AKR15:AKS15"/>
    <mergeCell ref="AKU15:AKV15"/>
    <mergeCell ref="AKX15:AKY15"/>
    <mergeCell ref="ALA15:ALB15"/>
    <mergeCell ref="ALD15:ALE15"/>
    <mergeCell ref="ALG15:ALH15"/>
    <mergeCell ref="ALJ15:ALK15"/>
    <mergeCell ref="ALM15:ALN15"/>
    <mergeCell ref="ALP15:ALQ15"/>
    <mergeCell ref="ALS15:ALT15"/>
    <mergeCell ref="ALV15:ALW15"/>
    <mergeCell ref="ALY15:ALZ15"/>
    <mergeCell ref="AMB15:AMC15"/>
    <mergeCell ref="AME15:AMF15"/>
    <mergeCell ref="AMH15:AMI15"/>
    <mergeCell ref="AMK15:AML15"/>
    <mergeCell ref="AMN15:AMO15"/>
    <mergeCell ref="AMQ15:AMR15"/>
    <mergeCell ref="AMT15:AMU15"/>
    <mergeCell ref="AMW15:AMX15"/>
    <mergeCell ref="AMZ15:ANA15"/>
    <mergeCell ref="ANC15:AND15"/>
    <mergeCell ref="ANF15:ANG15"/>
    <mergeCell ref="ANX15:ANY15"/>
    <mergeCell ref="AOA15:AOB15"/>
    <mergeCell ref="AOD15:AOE15"/>
    <mergeCell ref="AOG15:AOH15"/>
    <mergeCell ref="AOJ15:AOK15"/>
    <mergeCell ref="ANX9:ANY9"/>
    <mergeCell ref="AOA9:AOB9"/>
    <mergeCell ref="AOD9:AOE9"/>
    <mergeCell ref="AOG9:AOH9"/>
    <mergeCell ref="ANI15:ANJ15"/>
    <mergeCell ref="ANL15:ANM15"/>
    <mergeCell ref="ANO15:ANP15"/>
    <mergeCell ref="ANR15:ANS15"/>
    <mergeCell ref="ANU15:ANV15"/>
    <mergeCell ref="AMK13:AML13"/>
    <mergeCell ref="AMN13:AMO13"/>
    <mergeCell ref="AMQ13:AMR13"/>
    <mergeCell ref="AMT13:AMU13"/>
    <mergeCell ref="AMW13:AMX13"/>
    <mergeCell ref="AMZ13:ANA13"/>
    <mergeCell ref="ANC13:AND13"/>
    <mergeCell ref="ANF13:ANG13"/>
    <mergeCell ref="ANI13:ANJ13"/>
    <mergeCell ref="ANL13:ANM13"/>
    <mergeCell ref="ANO13:ANP13"/>
    <mergeCell ref="ANR13:ANS13"/>
    <mergeCell ref="ANU13:ANV13"/>
    <mergeCell ref="AOJ9:AOK9"/>
    <mergeCell ref="AOM9:AON9"/>
    <mergeCell ref="AKL13:AKM13"/>
    <mergeCell ref="AKO13:AKP13"/>
    <mergeCell ref="AKR13:AKS13"/>
    <mergeCell ref="AKU13:AKV13"/>
    <mergeCell ref="AKX13:AKY13"/>
    <mergeCell ref="ALA13:ALB13"/>
    <mergeCell ref="ALD13:ALE13"/>
    <mergeCell ref="ALG13:ALH13"/>
    <mergeCell ref="ALJ13:ALK13"/>
    <mergeCell ref="ALM13:ALN13"/>
    <mergeCell ref="ALP13:ALQ13"/>
    <mergeCell ref="ALS13:ALT13"/>
    <mergeCell ref="ALV13:ALW13"/>
    <mergeCell ref="ALY13:ALZ13"/>
    <mergeCell ref="AMB13:AMC13"/>
    <mergeCell ref="AME13:AMF13"/>
    <mergeCell ref="AMH13:AMI13"/>
    <mergeCell ref="ANX13:ANY13"/>
    <mergeCell ref="AOA13:AOB13"/>
    <mergeCell ref="AOD13:AOE13"/>
    <mergeCell ref="AOG13:AOH13"/>
    <mergeCell ref="AMW9:AMX9"/>
    <mergeCell ref="AMZ9:ANA9"/>
    <mergeCell ref="ANC9:AND9"/>
    <mergeCell ref="ANF9:ANG9"/>
    <mergeCell ref="ANI9:ANJ9"/>
    <mergeCell ref="ANL9:ANM9"/>
    <mergeCell ref="ANO9:ANP9"/>
    <mergeCell ref="ANR9:ANS9"/>
    <mergeCell ref="ANU9:ANV9"/>
    <mergeCell ref="ANI8:ANJ8"/>
    <mergeCell ref="ANL8:ANM8"/>
    <mergeCell ref="ANO8:ANP8"/>
    <mergeCell ref="ANR8:ANS8"/>
    <mergeCell ref="ANU8:ANV8"/>
    <mergeCell ref="ANX8:ANY8"/>
    <mergeCell ref="AOA8:AOB8"/>
    <mergeCell ref="AOD8:AOE8"/>
    <mergeCell ref="AOG8:AOH8"/>
    <mergeCell ref="AOJ8:AOK8"/>
    <mergeCell ref="AOM8:AON8"/>
    <mergeCell ref="AKL9:AKM9"/>
    <mergeCell ref="AKO9:AKP9"/>
    <mergeCell ref="AKR9:AKS9"/>
    <mergeCell ref="AKU9:AKV9"/>
    <mergeCell ref="AKX9:AKY9"/>
    <mergeCell ref="ALA9:ALB9"/>
    <mergeCell ref="ALD9:ALE9"/>
    <mergeCell ref="ALG9:ALH9"/>
    <mergeCell ref="ALJ9:ALK9"/>
    <mergeCell ref="ALM9:ALN9"/>
    <mergeCell ref="ALP9:ALQ9"/>
    <mergeCell ref="ALS9:ALT9"/>
    <mergeCell ref="ALV9:ALW9"/>
    <mergeCell ref="ALY9:ALZ9"/>
    <mergeCell ref="AMB9:AMC9"/>
    <mergeCell ref="AME9:AMF9"/>
    <mergeCell ref="AMH9:AMI9"/>
    <mergeCell ref="AMK9:AML9"/>
    <mergeCell ref="AMN9:AMO9"/>
    <mergeCell ref="AMQ9:AMR9"/>
    <mergeCell ref="AMT9:AMU9"/>
    <mergeCell ref="ALJ8:ALK8"/>
    <mergeCell ref="ALM8:ALN8"/>
    <mergeCell ref="ALP8:ALQ8"/>
    <mergeCell ref="ALS8:ALT8"/>
    <mergeCell ref="ALV8:ALW8"/>
    <mergeCell ref="ALY8:ALZ8"/>
    <mergeCell ref="AMB8:AMC8"/>
    <mergeCell ref="AME8:AMF8"/>
    <mergeCell ref="AMH8:AMI8"/>
    <mergeCell ref="AMK8:AML8"/>
    <mergeCell ref="AMN8:AMO8"/>
    <mergeCell ref="AMQ8:AMR8"/>
    <mergeCell ref="AMT8:AMU8"/>
    <mergeCell ref="AMW8:AMX8"/>
    <mergeCell ref="AMZ8:ANA8"/>
    <mergeCell ref="ANC8:AND8"/>
    <mergeCell ref="ANF8:ANG8"/>
    <mergeCell ref="AKC19:AKD19"/>
    <mergeCell ref="AKF19:AKG19"/>
    <mergeCell ref="AKI19:AKJ19"/>
    <mergeCell ref="AKL8:AKM8"/>
    <mergeCell ref="AKO8:AKP8"/>
    <mergeCell ref="AKR8:AKS8"/>
    <mergeCell ref="AKU8:AKV8"/>
    <mergeCell ref="AKX8:AKY8"/>
    <mergeCell ref="ALA8:ALB8"/>
    <mergeCell ref="ALD8:ALE8"/>
    <mergeCell ref="ALG8:ALH8"/>
    <mergeCell ref="AKI17:AKJ17"/>
    <mergeCell ref="AGH19:AGI19"/>
    <mergeCell ref="AGK19:AGL19"/>
    <mergeCell ref="AGN19:AGO19"/>
    <mergeCell ref="AGQ19:AGR19"/>
    <mergeCell ref="AGT19:AGU19"/>
    <mergeCell ref="AGW19:AGX19"/>
    <mergeCell ref="AGZ19:AHA19"/>
    <mergeCell ref="AHC19:AHD19"/>
    <mergeCell ref="AHF19:AHG19"/>
    <mergeCell ref="AHI19:AHJ19"/>
    <mergeCell ref="AHL19:AHM19"/>
    <mergeCell ref="AHO19:AHP19"/>
    <mergeCell ref="AHR19:AHS19"/>
    <mergeCell ref="AHU19:AHV19"/>
    <mergeCell ref="AHX19:AHY19"/>
    <mergeCell ref="AIA19:AIB19"/>
    <mergeCell ref="AID19:AIE19"/>
    <mergeCell ref="AIG19:AIH19"/>
    <mergeCell ref="AKL19:AKM19"/>
    <mergeCell ref="AKO19:AKP19"/>
    <mergeCell ref="AJW15:AJX15"/>
    <mergeCell ref="AJZ15:AKA15"/>
    <mergeCell ref="AKC15:AKD15"/>
    <mergeCell ref="AKF15:AKG15"/>
    <mergeCell ref="AIJ19:AIK19"/>
    <mergeCell ref="AIM19:AIN19"/>
    <mergeCell ref="AIP19:AIQ19"/>
    <mergeCell ref="AIS19:AIT19"/>
    <mergeCell ref="AIV19:AIW19"/>
    <mergeCell ref="AIY19:AIZ19"/>
    <mergeCell ref="AJB19:AJC19"/>
    <mergeCell ref="AJE19:AJF19"/>
    <mergeCell ref="AJH19:AJI19"/>
    <mergeCell ref="AJK19:AJL19"/>
    <mergeCell ref="AJN19:AJO19"/>
    <mergeCell ref="AJQ19:AJR19"/>
    <mergeCell ref="AJT19:AJU19"/>
    <mergeCell ref="AIJ17:AIK17"/>
    <mergeCell ref="AIM17:AIN17"/>
    <mergeCell ref="AIP17:AIQ17"/>
    <mergeCell ref="AIS17:AIT17"/>
    <mergeCell ref="AIV17:AIW17"/>
    <mergeCell ref="AIY17:AIZ17"/>
    <mergeCell ref="AJB17:AJC17"/>
    <mergeCell ref="AJE17:AJF17"/>
    <mergeCell ref="AJH17:AJI17"/>
    <mergeCell ref="AJK17:AJL17"/>
    <mergeCell ref="AJN17:AJO17"/>
    <mergeCell ref="AJQ17:AJR17"/>
    <mergeCell ref="AJT17:AJU17"/>
    <mergeCell ref="AJW19:AJX19"/>
    <mergeCell ref="AJZ19:AKA19"/>
    <mergeCell ref="AKI15:AKJ15"/>
    <mergeCell ref="AGH17:AGI17"/>
    <mergeCell ref="AGK17:AGL17"/>
    <mergeCell ref="AGN17:AGO17"/>
    <mergeCell ref="AGQ17:AGR17"/>
    <mergeCell ref="AGT17:AGU17"/>
    <mergeCell ref="AGW17:AGX17"/>
    <mergeCell ref="AGZ17:AHA17"/>
    <mergeCell ref="AHC17:AHD17"/>
    <mergeCell ref="AHF17:AHG17"/>
    <mergeCell ref="AHI17:AHJ17"/>
    <mergeCell ref="AHL17:AHM17"/>
    <mergeCell ref="AHO17:AHP17"/>
    <mergeCell ref="AHR17:AHS17"/>
    <mergeCell ref="AHU17:AHV17"/>
    <mergeCell ref="AHX17:AHY17"/>
    <mergeCell ref="AIA17:AIB17"/>
    <mergeCell ref="AID17:AIE17"/>
    <mergeCell ref="AIG17:AIH17"/>
    <mergeCell ref="AJW17:AJX17"/>
    <mergeCell ref="AJZ17:AKA17"/>
    <mergeCell ref="AKC17:AKD17"/>
    <mergeCell ref="AKF17:AKG17"/>
    <mergeCell ref="AIV15:AIW15"/>
    <mergeCell ref="AIY15:AIZ15"/>
    <mergeCell ref="AJB15:AJC15"/>
    <mergeCell ref="AJE15:AJF15"/>
    <mergeCell ref="AJH15:AJI15"/>
    <mergeCell ref="AJK15:AJL15"/>
    <mergeCell ref="AJN15:AJO15"/>
    <mergeCell ref="AJQ15:AJR15"/>
    <mergeCell ref="AJT15:AJU15"/>
    <mergeCell ref="AJH13:AJI13"/>
    <mergeCell ref="AJK13:AJL13"/>
    <mergeCell ref="AJN13:AJO13"/>
    <mergeCell ref="AJQ13:AJR13"/>
    <mergeCell ref="AJT13:AJU13"/>
    <mergeCell ref="AJW13:AJX13"/>
    <mergeCell ref="AJZ13:AKA13"/>
    <mergeCell ref="AKC13:AKD13"/>
    <mergeCell ref="AKF13:AKG13"/>
    <mergeCell ref="AKI13:AKJ13"/>
    <mergeCell ref="AGH15:AGI15"/>
    <mergeCell ref="AGK15:AGL15"/>
    <mergeCell ref="AGN15:AGO15"/>
    <mergeCell ref="AGQ15:AGR15"/>
    <mergeCell ref="AGT15:AGU15"/>
    <mergeCell ref="AGW15:AGX15"/>
    <mergeCell ref="AGZ15:AHA15"/>
    <mergeCell ref="AHC15:AHD15"/>
    <mergeCell ref="AHF15:AHG15"/>
    <mergeCell ref="AHI15:AHJ15"/>
    <mergeCell ref="AHL15:AHM15"/>
    <mergeCell ref="AHO15:AHP15"/>
    <mergeCell ref="AHR15:AHS15"/>
    <mergeCell ref="AHU15:AHV15"/>
    <mergeCell ref="AHX15:AHY15"/>
    <mergeCell ref="AIA15:AIB15"/>
    <mergeCell ref="AID15:AIE15"/>
    <mergeCell ref="AIG15:AIH15"/>
    <mergeCell ref="AIJ15:AIK15"/>
    <mergeCell ref="AIM15:AIN15"/>
    <mergeCell ref="AIP15:AIQ15"/>
    <mergeCell ref="AIS15:AIT15"/>
    <mergeCell ref="AJT9:AJU9"/>
    <mergeCell ref="AJW9:AJX9"/>
    <mergeCell ref="AJZ9:AKA9"/>
    <mergeCell ref="AKC9:AKD9"/>
    <mergeCell ref="AKF9:AKG9"/>
    <mergeCell ref="AKI9:AKJ9"/>
    <mergeCell ref="AGH13:AGI13"/>
    <mergeCell ref="AGK13:AGL13"/>
    <mergeCell ref="AGN13:AGO13"/>
    <mergeCell ref="AGQ13:AGR13"/>
    <mergeCell ref="AGT13:AGU13"/>
    <mergeCell ref="AGW13:AGX13"/>
    <mergeCell ref="AGZ13:AHA13"/>
    <mergeCell ref="AHC13:AHD13"/>
    <mergeCell ref="AHF13:AHG13"/>
    <mergeCell ref="AHI13:AHJ13"/>
    <mergeCell ref="AHL13:AHM13"/>
    <mergeCell ref="AHO13:AHP13"/>
    <mergeCell ref="AHR13:AHS13"/>
    <mergeCell ref="AHU13:AHV13"/>
    <mergeCell ref="AHX13:AHY13"/>
    <mergeCell ref="AIA13:AIB13"/>
    <mergeCell ref="AID13:AIE13"/>
    <mergeCell ref="AIG13:AIH13"/>
    <mergeCell ref="AIJ13:AIK13"/>
    <mergeCell ref="AIM13:AIN13"/>
    <mergeCell ref="AIP13:AIQ13"/>
    <mergeCell ref="AIS13:AIT13"/>
    <mergeCell ref="AIV13:AIW13"/>
    <mergeCell ref="AIY13:AIZ13"/>
    <mergeCell ref="AJB13:AJC13"/>
    <mergeCell ref="AJE13:AJF13"/>
    <mergeCell ref="AKF8:AKG8"/>
    <mergeCell ref="AKI8:AKJ8"/>
    <mergeCell ref="AGH9:AGI9"/>
    <mergeCell ref="AGK9:AGL9"/>
    <mergeCell ref="AGN9:AGO9"/>
    <mergeCell ref="AGQ9:AGR9"/>
    <mergeCell ref="AGT9:AGU9"/>
    <mergeCell ref="AGW9:AGX9"/>
    <mergeCell ref="AGZ9:AHA9"/>
    <mergeCell ref="AHC9:AHD9"/>
    <mergeCell ref="AHF9:AHG9"/>
    <mergeCell ref="AHI9:AHJ9"/>
    <mergeCell ref="AHL9:AHM9"/>
    <mergeCell ref="AHO9:AHP9"/>
    <mergeCell ref="AHR9:AHS9"/>
    <mergeCell ref="AHU9:AHV9"/>
    <mergeCell ref="AHX9:AHY9"/>
    <mergeCell ref="AIA9:AIB9"/>
    <mergeCell ref="AID9:AIE9"/>
    <mergeCell ref="AIG9:AIH9"/>
    <mergeCell ref="AIJ9:AIK9"/>
    <mergeCell ref="AIM9:AIN9"/>
    <mergeCell ref="AIP9:AIQ9"/>
    <mergeCell ref="AIS9:AIT9"/>
    <mergeCell ref="AIV9:AIW9"/>
    <mergeCell ref="AIY9:AIZ9"/>
    <mergeCell ref="AJB9:AJC9"/>
    <mergeCell ref="AJE9:AJF9"/>
    <mergeCell ref="AJH9:AJI9"/>
    <mergeCell ref="AJK9:AJL9"/>
    <mergeCell ref="AJN9:AJO9"/>
    <mergeCell ref="AJQ9:AJR9"/>
    <mergeCell ref="AIG8:AIH8"/>
    <mergeCell ref="AIJ8:AIK8"/>
    <mergeCell ref="AIM8:AIN8"/>
    <mergeCell ref="AIP8:AIQ8"/>
    <mergeCell ref="AIS8:AIT8"/>
    <mergeCell ref="AIV8:AIW8"/>
    <mergeCell ref="AIY8:AIZ8"/>
    <mergeCell ref="AJB8:AJC8"/>
    <mergeCell ref="AJE8:AJF8"/>
    <mergeCell ref="AJH8:AJI8"/>
    <mergeCell ref="AJK8:AJL8"/>
    <mergeCell ref="AJN8:AJO8"/>
    <mergeCell ref="AJQ8:AJR8"/>
    <mergeCell ref="AJT8:AJU8"/>
    <mergeCell ref="AJW8:AJX8"/>
    <mergeCell ref="AJZ8:AKA8"/>
    <mergeCell ref="AKC8:AKD8"/>
    <mergeCell ref="AGH8:AGI8"/>
    <mergeCell ref="AGK8:AGL8"/>
    <mergeCell ref="AGN8:AGO8"/>
    <mergeCell ref="AGQ8:AGR8"/>
    <mergeCell ref="AGT8:AGU8"/>
    <mergeCell ref="AGW8:AGX8"/>
    <mergeCell ref="AGZ8:AHA8"/>
    <mergeCell ref="AHC8:AHD8"/>
    <mergeCell ref="AHF8:AHG8"/>
    <mergeCell ref="AHI8:AHJ8"/>
    <mergeCell ref="AHL8:AHM8"/>
    <mergeCell ref="AHO8:AHP8"/>
    <mergeCell ref="AHR8:AHS8"/>
    <mergeCell ref="AHU8:AHV8"/>
    <mergeCell ref="AHX8:AHY8"/>
    <mergeCell ref="AIA8:AIB8"/>
    <mergeCell ref="AID8:AIE8"/>
    <mergeCell ref="AFG8:AFH8"/>
    <mergeCell ref="AFJ8:AFK8"/>
    <mergeCell ref="AFM8:AFN8"/>
    <mergeCell ref="AFP8:AFQ8"/>
    <mergeCell ref="AFS8:AFT8"/>
    <mergeCell ref="AFV8:AFW8"/>
    <mergeCell ref="AFY8:AFZ8"/>
    <mergeCell ref="AGB8:AGC8"/>
    <mergeCell ref="AGE8:AGF8"/>
    <mergeCell ref="ADH8:ADI8"/>
    <mergeCell ref="ADK8:ADL8"/>
    <mergeCell ref="ADN8:ADO8"/>
    <mergeCell ref="ADQ8:ADR8"/>
    <mergeCell ref="ADT8:ADU8"/>
    <mergeCell ref="ADW8:ADX8"/>
    <mergeCell ref="ADZ8:AEA8"/>
    <mergeCell ref="AEC8:AED8"/>
    <mergeCell ref="AEF8:AEG8"/>
    <mergeCell ref="AEI8:AEJ8"/>
    <mergeCell ref="AEL8:AEM8"/>
    <mergeCell ref="AEO8:AEP8"/>
    <mergeCell ref="AER8:AES8"/>
    <mergeCell ref="AEU8:AEV8"/>
    <mergeCell ref="AEX8:AEY8"/>
    <mergeCell ref="AFA8:AFB8"/>
    <mergeCell ref="AFD8:AFE8"/>
    <mergeCell ref="ACM8:ACN8"/>
    <mergeCell ref="ACP8:ACQ8"/>
    <mergeCell ref="ACS8:ACT8"/>
    <mergeCell ref="ACV8:ACW8"/>
    <mergeCell ref="ACY8:ACZ8"/>
    <mergeCell ref="ADB8:ADC8"/>
    <mergeCell ref="ADE8:ADF8"/>
    <mergeCell ref="ACD8:ACE8"/>
    <mergeCell ref="ACG8:ACH8"/>
    <mergeCell ref="ACJ8:ACK8"/>
    <mergeCell ref="ZD19:ZE19"/>
    <mergeCell ref="ZG19:ZH19"/>
    <mergeCell ref="ZJ19:ZK19"/>
    <mergeCell ref="ZM19:ZN19"/>
    <mergeCell ref="ZP19:ZQ19"/>
    <mergeCell ref="ZS19:ZT19"/>
    <mergeCell ref="ZV19:ZW19"/>
    <mergeCell ref="AAN19:AAO19"/>
    <mergeCell ref="AAQ19:AAR19"/>
    <mergeCell ref="ZY19:ZZ19"/>
    <mergeCell ref="AAB19:AAC19"/>
    <mergeCell ref="AAE19:AAF19"/>
    <mergeCell ref="AAH19:AAI19"/>
    <mergeCell ref="AAK19:AAL19"/>
    <mergeCell ref="ABR8:ABS8"/>
    <mergeCell ref="ABU8:ABV8"/>
    <mergeCell ref="ABX8:ABY8"/>
    <mergeCell ref="ACA8:ACB8"/>
    <mergeCell ref="ZY9:ZZ9"/>
    <mergeCell ref="AAB9:AAC9"/>
    <mergeCell ref="AAE9:AAF9"/>
    <mergeCell ref="AAH9:AAI9"/>
    <mergeCell ref="XZ17:YA17"/>
    <mergeCell ref="YC17:YD17"/>
    <mergeCell ref="YF17:YG17"/>
    <mergeCell ref="YI17:YJ17"/>
    <mergeCell ref="YL17:YM17"/>
    <mergeCell ref="YO17:YP17"/>
    <mergeCell ref="YR17:YS17"/>
    <mergeCell ref="YU17:YV17"/>
    <mergeCell ref="YX17:YY17"/>
    <mergeCell ref="ZA17:ZB17"/>
    <mergeCell ref="ZD17:ZE17"/>
    <mergeCell ref="ZG17:ZH17"/>
    <mergeCell ref="ZJ17:ZK17"/>
    <mergeCell ref="ZM17:ZN17"/>
    <mergeCell ref="ZP17:ZQ17"/>
    <mergeCell ref="ZS17:ZT17"/>
    <mergeCell ref="ZV17:ZW17"/>
    <mergeCell ref="XZ19:YA19"/>
    <mergeCell ref="YC19:YD19"/>
    <mergeCell ref="YF19:YG19"/>
    <mergeCell ref="YI19:YJ19"/>
    <mergeCell ref="YL19:YM19"/>
    <mergeCell ref="YO19:YP19"/>
    <mergeCell ref="YR19:YS19"/>
    <mergeCell ref="YU19:YV19"/>
    <mergeCell ref="YX19:YY19"/>
    <mergeCell ref="ZA19:ZB19"/>
    <mergeCell ref="AAW8:AAX8"/>
    <mergeCell ref="AAZ8:ABA8"/>
    <mergeCell ref="ABC8:ABD8"/>
    <mergeCell ref="ABF8:ABG8"/>
    <mergeCell ref="ABI8:ABJ8"/>
    <mergeCell ref="ABL8:ABM8"/>
    <mergeCell ref="ABO8:ABP8"/>
    <mergeCell ref="ZY17:ZZ17"/>
    <mergeCell ref="AAB17:AAC17"/>
    <mergeCell ref="AAE17:AAF17"/>
    <mergeCell ref="AAH17:AAI17"/>
    <mergeCell ref="AAK17:AAL17"/>
    <mergeCell ref="AAN17:AAO17"/>
    <mergeCell ref="AAQ17:AAR17"/>
    <mergeCell ref="AAK9:AAL9"/>
    <mergeCell ref="AAN9:AAO9"/>
    <mergeCell ref="AAQ9:AAR9"/>
    <mergeCell ref="YF9:YG9"/>
    <mergeCell ref="YI9:YJ9"/>
    <mergeCell ref="YL9:YM9"/>
    <mergeCell ref="YO9:YP9"/>
    <mergeCell ref="YR9:YS9"/>
    <mergeCell ref="YU9:YV9"/>
    <mergeCell ref="YX9:YY9"/>
    <mergeCell ref="ZA9:ZB9"/>
    <mergeCell ref="ZD9:ZE9"/>
    <mergeCell ref="ZG9:ZH9"/>
    <mergeCell ref="ZJ9:ZK9"/>
    <mergeCell ref="ZM9:ZN9"/>
    <mergeCell ref="ZP9:ZQ9"/>
    <mergeCell ref="ZS9:ZT9"/>
    <mergeCell ref="ZV9:ZW9"/>
    <mergeCell ref="ZA13:ZB13"/>
    <mergeCell ref="ZA15:ZB15"/>
    <mergeCell ref="ZD13:ZE13"/>
    <mergeCell ref="ZD15:ZE15"/>
    <mergeCell ref="ZG13:ZH13"/>
    <mergeCell ref="ZG15:ZH15"/>
    <mergeCell ref="ZJ13:ZK13"/>
    <mergeCell ref="ZV15:ZW15"/>
    <mergeCell ref="YX8:YY8"/>
    <mergeCell ref="ZA8:ZB8"/>
    <mergeCell ref="ZD8:ZE8"/>
    <mergeCell ref="ZG8:ZH8"/>
    <mergeCell ref="ZJ8:ZK8"/>
    <mergeCell ref="ZM8:ZN8"/>
    <mergeCell ref="ZP8:ZQ8"/>
    <mergeCell ref="ZS8:ZT8"/>
    <mergeCell ref="ZV8:ZW8"/>
    <mergeCell ref="ZY8:ZZ8"/>
    <mergeCell ref="AAB8:AAC8"/>
    <mergeCell ref="AAE8:AAF8"/>
    <mergeCell ref="AAH8:AAI8"/>
    <mergeCell ref="AAK8:AAL8"/>
    <mergeCell ref="AAN8:AAO8"/>
    <mergeCell ref="AAQ8:AAR8"/>
    <mergeCell ref="AAT8:AAU8"/>
    <mergeCell ref="XQ19:XR19"/>
    <mergeCell ref="XT19:XU19"/>
    <mergeCell ref="XW19:XX19"/>
    <mergeCell ref="XZ8:YA8"/>
    <mergeCell ref="YC8:YD8"/>
    <mergeCell ref="YF8:YG8"/>
    <mergeCell ref="YI8:YJ8"/>
    <mergeCell ref="YL8:YM8"/>
    <mergeCell ref="YO8:YP8"/>
    <mergeCell ref="YR8:YS8"/>
    <mergeCell ref="YU8:YV8"/>
    <mergeCell ref="XW17:XX17"/>
    <mergeCell ref="TV19:TW19"/>
    <mergeCell ref="TY19:TZ19"/>
    <mergeCell ref="UB19:UC19"/>
    <mergeCell ref="UE19:UF19"/>
    <mergeCell ref="UH19:UI19"/>
    <mergeCell ref="UK19:UL19"/>
    <mergeCell ref="UN19:UO19"/>
    <mergeCell ref="UQ19:UR19"/>
    <mergeCell ref="UT19:UU19"/>
    <mergeCell ref="UW19:UX19"/>
    <mergeCell ref="UZ19:VA19"/>
    <mergeCell ref="VC19:VD19"/>
    <mergeCell ref="VF19:VG19"/>
    <mergeCell ref="VI19:VJ19"/>
    <mergeCell ref="VL19:VM19"/>
    <mergeCell ref="VO19:VP19"/>
    <mergeCell ref="VR19:VS19"/>
    <mergeCell ref="VU19:VV19"/>
    <mergeCell ref="XZ9:YA9"/>
    <mergeCell ref="YC9:YD9"/>
    <mergeCell ref="XK15:XL15"/>
    <mergeCell ref="XN15:XO15"/>
    <mergeCell ref="XQ15:XR15"/>
    <mergeCell ref="XT15:XU15"/>
    <mergeCell ref="VX19:VY19"/>
    <mergeCell ref="WA19:WB19"/>
    <mergeCell ref="WD19:WE19"/>
    <mergeCell ref="WG19:WH19"/>
    <mergeCell ref="WJ19:WK19"/>
    <mergeCell ref="WM19:WN19"/>
    <mergeCell ref="WP19:WQ19"/>
    <mergeCell ref="WS19:WT19"/>
    <mergeCell ref="WV19:WW19"/>
    <mergeCell ref="WY19:WZ19"/>
    <mergeCell ref="XB19:XC19"/>
    <mergeCell ref="XE19:XF19"/>
    <mergeCell ref="XH19:XI19"/>
    <mergeCell ref="VX17:VY17"/>
    <mergeCell ref="WA17:WB17"/>
    <mergeCell ref="WD17:WE17"/>
    <mergeCell ref="WG17:WH17"/>
    <mergeCell ref="WJ17:WK17"/>
    <mergeCell ref="WM17:WN17"/>
    <mergeCell ref="WP17:WQ17"/>
    <mergeCell ref="WS17:WT17"/>
    <mergeCell ref="WV17:WW17"/>
    <mergeCell ref="WY17:WZ17"/>
    <mergeCell ref="XB17:XC17"/>
    <mergeCell ref="XE17:XF17"/>
    <mergeCell ref="XH17:XI17"/>
    <mergeCell ref="XK19:XL19"/>
    <mergeCell ref="XN19:XO19"/>
    <mergeCell ref="XW15:XX15"/>
    <mergeCell ref="TV17:TW17"/>
    <mergeCell ref="TY17:TZ17"/>
    <mergeCell ref="UB17:UC17"/>
    <mergeCell ref="UE17:UF17"/>
    <mergeCell ref="UH17:UI17"/>
    <mergeCell ref="UK17:UL17"/>
    <mergeCell ref="UN17:UO17"/>
    <mergeCell ref="UQ17:UR17"/>
    <mergeCell ref="UT17:UU17"/>
    <mergeCell ref="UW17:UX17"/>
    <mergeCell ref="UZ17:VA17"/>
    <mergeCell ref="VC17:VD17"/>
    <mergeCell ref="VF17:VG17"/>
    <mergeCell ref="VI17:VJ17"/>
    <mergeCell ref="VL17:VM17"/>
    <mergeCell ref="VO17:VP17"/>
    <mergeCell ref="VR17:VS17"/>
    <mergeCell ref="VU17:VV17"/>
    <mergeCell ref="XK17:XL17"/>
    <mergeCell ref="XN17:XO17"/>
    <mergeCell ref="XQ17:XR17"/>
    <mergeCell ref="XT17:XU17"/>
    <mergeCell ref="WJ15:WK15"/>
    <mergeCell ref="WM15:WN15"/>
    <mergeCell ref="WP15:WQ15"/>
    <mergeCell ref="WS15:WT15"/>
    <mergeCell ref="WV15:WW15"/>
    <mergeCell ref="WY15:WZ15"/>
    <mergeCell ref="XB15:XC15"/>
    <mergeCell ref="XE15:XF15"/>
    <mergeCell ref="XH15:XI15"/>
    <mergeCell ref="WV13:WW13"/>
    <mergeCell ref="WY13:WZ13"/>
    <mergeCell ref="XB13:XC13"/>
    <mergeCell ref="XE13:XF13"/>
    <mergeCell ref="XH13:XI13"/>
    <mergeCell ref="XK13:XL13"/>
    <mergeCell ref="XN13:XO13"/>
    <mergeCell ref="XQ13:XR13"/>
    <mergeCell ref="XT13:XU13"/>
    <mergeCell ref="XW13:XX13"/>
    <mergeCell ref="TV15:TW15"/>
    <mergeCell ref="TY15:TZ15"/>
    <mergeCell ref="UB15:UC15"/>
    <mergeCell ref="UE15:UF15"/>
    <mergeCell ref="UH15:UI15"/>
    <mergeCell ref="UK15:UL15"/>
    <mergeCell ref="UN15:UO15"/>
    <mergeCell ref="UQ15:UR15"/>
    <mergeCell ref="UT15:UU15"/>
    <mergeCell ref="UW15:UX15"/>
    <mergeCell ref="UZ15:VA15"/>
    <mergeCell ref="VC15:VD15"/>
    <mergeCell ref="VF15:VG15"/>
    <mergeCell ref="VI15:VJ15"/>
    <mergeCell ref="VL15:VM15"/>
    <mergeCell ref="VO15:VP15"/>
    <mergeCell ref="VR15:VS15"/>
    <mergeCell ref="VU15:VV15"/>
    <mergeCell ref="VX15:VY15"/>
    <mergeCell ref="WA15:WB15"/>
    <mergeCell ref="WD15:WE15"/>
    <mergeCell ref="WG15:WH15"/>
    <mergeCell ref="XH9:XI9"/>
    <mergeCell ref="XK9:XL9"/>
    <mergeCell ref="XN9:XO9"/>
    <mergeCell ref="XQ9:XR9"/>
    <mergeCell ref="XT9:XU9"/>
    <mergeCell ref="XW9:XX9"/>
    <mergeCell ref="TV13:TW13"/>
    <mergeCell ref="TY13:TZ13"/>
    <mergeCell ref="UB13:UC13"/>
    <mergeCell ref="UE13:UF13"/>
    <mergeCell ref="UH13:UI13"/>
    <mergeCell ref="UK13:UL13"/>
    <mergeCell ref="UN13:UO13"/>
    <mergeCell ref="UQ13:UR13"/>
    <mergeCell ref="UT13:UU13"/>
    <mergeCell ref="UW13:UX13"/>
    <mergeCell ref="UZ13:VA13"/>
    <mergeCell ref="VC13:VD13"/>
    <mergeCell ref="VF13:VG13"/>
    <mergeCell ref="VI13:VJ13"/>
    <mergeCell ref="VL13:VM13"/>
    <mergeCell ref="VO13:VP13"/>
    <mergeCell ref="VR13:VS13"/>
    <mergeCell ref="VU13:VV13"/>
    <mergeCell ref="VX13:VY13"/>
    <mergeCell ref="WA13:WB13"/>
    <mergeCell ref="WD13:WE13"/>
    <mergeCell ref="WG13:WH13"/>
    <mergeCell ref="WJ13:WK13"/>
    <mergeCell ref="WM13:WN13"/>
    <mergeCell ref="WP13:WQ13"/>
    <mergeCell ref="WS13:WT13"/>
    <mergeCell ref="XT8:XU8"/>
    <mergeCell ref="XW8:XX8"/>
    <mergeCell ref="TV9:TW9"/>
    <mergeCell ref="TY9:TZ9"/>
    <mergeCell ref="UB9:UC9"/>
    <mergeCell ref="UE9:UF9"/>
    <mergeCell ref="UH9:UI9"/>
    <mergeCell ref="UK9:UL9"/>
    <mergeCell ref="UN9:UO9"/>
    <mergeCell ref="UQ9:UR9"/>
    <mergeCell ref="UT9:UU9"/>
    <mergeCell ref="UW9:UX9"/>
    <mergeCell ref="UZ9:VA9"/>
    <mergeCell ref="VC9:VD9"/>
    <mergeCell ref="VF9:VG9"/>
    <mergeCell ref="VI9:VJ9"/>
    <mergeCell ref="VL9:VM9"/>
    <mergeCell ref="VO9:VP9"/>
    <mergeCell ref="VR9:VS9"/>
    <mergeCell ref="VU9:VV9"/>
    <mergeCell ref="VX9:VY9"/>
    <mergeCell ref="WA9:WB9"/>
    <mergeCell ref="WD9:WE9"/>
    <mergeCell ref="WG9:WH9"/>
    <mergeCell ref="WJ9:WK9"/>
    <mergeCell ref="WM9:WN9"/>
    <mergeCell ref="WP9:WQ9"/>
    <mergeCell ref="WS9:WT9"/>
    <mergeCell ref="WV9:WW9"/>
    <mergeCell ref="WY9:WZ9"/>
    <mergeCell ref="XB9:XC9"/>
    <mergeCell ref="XE9:XF9"/>
    <mergeCell ref="VU8:VV8"/>
    <mergeCell ref="VX8:VY8"/>
    <mergeCell ref="WA8:WB8"/>
    <mergeCell ref="WD8:WE8"/>
    <mergeCell ref="WG8:WH8"/>
    <mergeCell ref="WJ8:WK8"/>
    <mergeCell ref="WM8:WN8"/>
    <mergeCell ref="WP8:WQ8"/>
    <mergeCell ref="WS8:WT8"/>
    <mergeCell ref="WV8:WW8"/>
    <mergeCell ref="WY8:WZ8"/>
    <mergeCell ref="XB8:XC8"/>
    <mergeCell ref="XE8:XF8"/>
    <mergeCell ref="XH8:XI8"/>
    <mergeCell ref="XK8:XL8"/>
    <mergeCell ref="XN8:XO8"/>
    <mergeCell ref="XQ8:XR8"/>
    <mergeCell ref="TV8:TW8"/>
    <mergeCell ref="TY8:TZ8"/>
    <mergeCell ref="UB8:UC8"/>
    <mergeCell ref="UE8:UF8"/>
    <mergeCell ref="UH8:UI8"/>
    <mergeCell ref="UK8:UL8"/>
    <mergeCell ref="UN8:UO8"/>
    <mergeCell ref="UQ8:UR8"/>
    <mergeCell ref="UT8:UU8"/>
    <mergeCell ref="UW8:UX8"/>
    <mergeCell ref="UZ8:VA8"/>
    <mergeCell ref="VC8:VD8"/>
    <mergeCell ref="VF8:VG8"/>
    <mergeCell ref="VI8:VJ8"/>
    <mergeCell ref="VL8:VM8"/>
    <mergeCell ref="VO8:VP8"/>
    <mergeCell ref="VR8:VS8"/>
    <mergeCell ref="TS19:TT19"/>
    <mergeCell ref="TS17:TT17"/>
    <mergeCell ref="PR19:PS19"/>
    <mergeCell ref="PU19:PV19"/>
    <mergeCell ref="PX19:PY19"/>
    <mergeCell ref="QA19:QB19"/>
    <mergeCell ref="QD19:QE19"/>
    <mergeCell ref="QG19:QH19"/>
    <mergeCell ref="QJ19:QK19"/>
    <mergeCell ref="QM19:QN19"/>
    <mergeCell ref="QP19:QQ19"/>
    <mergeCell ref="QS19:QT19"/>
    <mergeCell ref="QV19:QW19"/>
    <mergeCell ref="QY19:QZ19"/>
    <mergeCell ref="RB19:RC19"/>
    <mergeCell ref="RE19:RF19"/>
    <mergeCell ref="RH19:RI19"/>
    <mergeCell ref="RK19:RL19"/>
    <mergeCell ref="RN19:RO19"/>
    <mergeCell ref="RQ19:RR19"/>
    <mergeCell ref="RT19:RU19"/>
    <mergeCell ref="RW19:RX19"/>
    <mergeCell ref="RZ19:SA19"/>
    <mergeCell ref="SC19:SD19"/>
    <mergeCell ref="SF19:SG19"/>
    <mergeCell ref="SI19:SJ19"/>
    <mergeCell ref="SL19:SM19"/>
    <mergeCell ref="SO19:SP19"/>
    <mergeCell ref="TG15:TH15"/>
    <mergeCell ref="TJ15:TK15"/>
    <mergeCell ref="TM15:TN15"/>
    <mergeCell ref="TP15:TQ15"/>
    <mergeCell ref="SR19:SS19"/>
    <mergeCell ref="SU19:SV19"/>
    <mergeCell ref="SX19:SY19"/>
    <mergeCell ref="TA19:TB19"/>
    <mergeCell ref="TD19:TE19"/>
    <mergeCell ref="RT17:RU17"/>
    <mergeCell ref="RW17:RX17"/>
    <mergeCell ref="RZ17:SA17"/>
    <mergeCell ref="SC17:SD17"/>
    <mergeCell ref="SF17:SG17"/>
    <mergeCell ref="SI17:SJ17"/>
    <mergeCell ref="SL17:SM17"/>
    <mergeCell ref="SO17:SP17"/>
    <mergeCell ref="SR17:SS17"/>
    <mergeCell ref="SU17:SV17"/>
    <mergeCell ref="SX17:SY17"/>
    <mergeCell ref="TA17:TB17"/>
    <mergeCell ref="TD17:TE17"/>
    <mergeCell ref="TG19:TH19"/>
    <mergeCell ref="TJ19:TK19"/>
    <mergeCell ref="TM19:TN19"/>
    <mergeCell ref="TP19:TQ19"/>
    <mergeCell ref="TS15:TT15"/>
    <mergeCell ref="PR17:PS17"/>
    <mergeCell ref="PU17:PV17"/>
    <mergeCell ref="PX17:PY17"/>
    <mergeCell ref="QA17:QB17"/>
    <mergeCell ref="QD17:QE17"/>
    <mergeCell ref="QG17:QH17"/>
    <mergeCell ref="QJ17:QK17"/>
    <mergeCell ref="QM17:QN17"/>
    <mergeCell ref="QP17:QQ17"/>
    <mergeCell ref="QS17:QT17"/>
    <mergeCell ref="QV17:QW17"/>
    <mergeCell ref="QY17:QZ17"/>
    <mergeCell ref="RB17:RC17"/>
    <mergeCell ref="RE17:RF17"/>
    <mergeCell ref="RH17:RI17"/>
    <mergeCell ref="RK17:RL17"/>
    <mergeCell ref="RN17:RO17"/>
    <mergeCell ref="RQ17:RR17"/>
    <mergeCell ref="TG17:TH17"/>
    <mergeCell ref="TJ17:TK17"/>
    <mergeCell ref="TM17:TN17"/>
    <mergeCell ref="TP17:TQ17"/>
    <mergeCell ref="SF15:SG15"/>
    <mergeCell ref="SI15:SJ15"/>
    <mergeCell ref="SL15:SM15"/>
    <mergeCell ref="SO15:SP15"/>
    <mergeCell ref="SR15:SS15"/>
    <mergeCell ref="SU15:SV15"/>
    <mergeCell ref="SX15:SY15"/>
    <mergeCell ref="TA15:TB15"/>
    <mergeCell ref="TD15:TE15"/>
    <mergeCell ref="SR13:SS13"/>
    <mergeCell ref="SU13:SV13"/>
    <mergeCell ref="SX13:SY13"/>
    <mergeCell ref="TA13:TB13"/>
    <mergeCell ref="TD13:TE13"/>
    <mergeCell ref="TG13:TH13"/>
    <mergeCell ref="TJ13:TK13"/>
    <mergeCell ref="TM13:TN13"/>
    <mergeCell ref="TP13:TQ13"/>
    <mergeCell ref="TS13:TT13"/>
    <mergeCell ref="PR15:PS15"/>
    <mergeCell ref="PU15:PV15"/>
    <mergeCell ref="PX15:PY15"/>
    <mergeCell ref="QA15:QB15"/>
    <mergeCell ref="QD15:QE15"/>
    <mergeCell ref="QG15:QH15"/>
    <mergeCell ref="QJ15:QK15"/>
    <mergeCell ref="QM15:QN15"/>
    <mergeCell ref="QP15:QQ15"/>
    <mergeCell ref="QS15:QT15"/>
    <mergeCell ref="QV15:QW15"/>
    <mergeCell ref="QY15:QZ15"/>
    <mergeCell ref="RB15:RC15"/>
    <mergeCell ref="RE15:RF15"/>
    <mergeCell ref="RH15:RI15"/>
    <mergeCell ref="RK15:RL15"/>
    <mergeCell ref="RN15:RO15"/>
    <mergeCell ref="RQ15:RR15"/>
    <mergeCell ref="RT15:RU15"/>
    <mergeCell ref="RW15:RX15"/>
    <mergeCell ref="RZ15:SA15"/>
    <mergeCell ref="SC15:SD15"/>
    <mergeCell ref="TD9:TE9"/>
    <mergeCell ref="TG9:TH9"/>
    <mergeCell ref="TJ9:TK9"/>
    <mergeCell ref="TM9:TN9"/>
    <mergeCell ref="TP9:TQ9"/>
    <mergeCell ref="TS9:TT9"/>
    <mergeCell ref="PR13:PS13"/>
    <mergeCell ref="PU13:PV13"/>
    <mergeCell ref="PX13:PY13"/>
    <mergeCell ref="QA13:QB13"/>
    <mergeCell ref="QD13:QE13"/>
    <mergeCell ref="QG13:QH13"/>
    <mergeCell ref="QJ13:QK13"/>
    <mergeCell ref="QM13:QN13"/>
    <mergeCell ref="QP13:QQ13"/>
    <mergeCell ref="QS13:QT13"/>
    <mergeCell ref="QV13:QW13"/>
    <mergeCell ref="QY13:QZ13"/>
    <mergeCell ref="RB13:RC13"/>
    <mergeCell ref="RE13:RF13"/>
    <mergeCell ref="RH13:RI13"/>
    <mergeCell ref="RK13:RL13"/>
    <mergeCell ref="RN13:RO13"/>
    <mergeCell ref="RQ13:RR13"/>
    <mergeCell ref="RT13:RU13"/>
    <mergeCell ref="RW13:RX13"/>
    <mergeCell ref="RZ13:SA13"/>
    <mergeCell ref="SC13:SD13"/>
    <mergeCell ref="SF13:SG13"/>
    <mergeCell ref="SI13:SJ13"/>
    <mergeCell ref="SL13:SM13"/>
    <mergeCell ref="SO13:SP13"/>
    <mergeCell ref="TP8:TQ8"/>
    <mergeCell ref="TS8:TT8"/>
    <mergeCell ref="PR9:PS9"/>
    <mergeCell ref="PU9:PV9"/>
    <mergeCell ref="PX9:PY9"/>
    <mergeCell ref="QA9:QB9"/>
    <mergeCell ref="QD9:QE9"/>
    <mergeCell ref="QG9:QH9"/>
    <mergeCell ref="QJ9:QK9"/>
    <mergeCell ref="QM9:QN9"/>
    <mergeCell ref="QP9:QQ9"/>
    <mergeCell ref="QS9:QT9"/>
    <mergeCell ref="QV9:QW9"/>
    <mergeCell ref="QY9:QZ9"/>
    <mergeCell ref="RB9:RC9"/>
    <mergeCell ref="RE9:RF9"/>
    <mergeCell ref="RH9:RI9"/>
    <mergeCell ref="RK9:RL9"/>
    <mergeCell ref="RN9:RO9"/>
    <mergeCell ref="RQ9:RR9"/>
    <mergeCell ref="RT9:RU9"/>
    <mergeCell ref="RW9:RX9"/>
    <mergeCell ref="RZ9:SA9"/>
    <mergeCell ref="SC9:SD9"/>
    <mergeCell ref="SF9:SG9"/>
    <mergeCell ref="SI9:SJ9"/>
    <mergeCell ref="SL9:SM9"/>
    <mergeCell ref="SO9:SP9"/>
    <mergeCell ref="SR9:SS9"/>
    <mergeCell ref="SU9:SV9"/>
    <mergeCell ref="SX9:SY9"/>
    <mergeCell ref="TA9:TB9"/>
    <mergeCell ref="RQ8:RR8"/>
    <mergeCell ref="RT8:RU8"/>
    <mergeCell ref="RW8:RX8"/>
    <mergeCell ref="RZ8:SA8"/>
    <mergeCell ref="SC8:SD8"/>
    <mergeCell ref="SF8:SG8"/>
    <mergeCell ref="SI8:SJ8"/>
    <mergeCell ref="SL8:SM8"/>
    <mergeCell ref="SO8:SP8"/>
    <mergeCell ref="SR8:SS8"/>
    <mergeCell ref="SU8:SV8"/>
    <mergeCell ref="SX8:SY8"/>
    <mergeCell ref="TA8:TB8"/>
    <mergeCell ref="TD8:TE8"/>
    <mergeCell ref="TG8:TH8"/>
    <mergeCell ref="TJ8:TK8"/>
    <mergeCell ref="TM8:TN8"/>
    <mergeCell ref="PR8:PS8"/>
    <mergeCell ref="PU8:PV8"/>
    <mergeCell ref="PX8:PY8"/>
    <mergeCell ref="QA8:QB8"/>
    <mergeCell ref="QD8:QE8"/>
    <mergeCell ref="QG8:QH8"/>
    <mergeCell ref="QJ8:QK8"/>
    <mergeCell ref="QM8:QN8"/>
    <mergeCell ref="QP8:QQ8"/>
    <mergeCell ref="QS8:QT8"/>
    <mergeCell ref="QV8:QW8"/>
    <mergeCell ref="QY8:QZ8"/>
    <mergeCell ref="RB8:RC8"/>
    <mergeCell ref="RE8:RF8"/>
    <mergeCell ref="RH8:RI8"/>
    <mergeCell ref="RK8:RL8"/>
    <mergeCell ref="RN8:RO8"/>
    <mergeCell ref="GL19:GM19"/>
    <mergeCell ref="GO19:GP19"/>
    <mergeCell ref="GU19:GV19"/>
    <mergeCell ref="GX19:GY19"/>
    <mergeCell ref="HA19:HB19"/>
    <mergeCell ref="EP17:EQ17"/>
    <mergeCell ref="ES17:ET17"/>
    <mergeCell ref="EV17:EW17"/>
    <mergeCell ref="FB17:FC17"/>
    <mergeCell ref="FE17:FF17"/>
    <mergeCell ref="FK17:FL17"/>
    <mergeCell ref="FN17:FO17"/>
    <mergeCell ref="FQ17:FR17"/>
    <mergeCell ref="FW17:FX17"/>
    <mergeCell ref="GO17:GP17"/>
    <mergeCell ref="GU17:GV17"/>
    <mergeCell ref="GX17:GY17"/>
    <mergeCell ref="HA17:HB17"/>
    <mergeCell ref="GR17:GS17"/>
    <mergeCell ref="GR19:GS19"/>
    <mergeCell ref="FZ17:GA17"/>
    <mergeCell ref="GC17:GD17"/>
    <mergeCell ref="GI17:GJ17"/>
    <mergeCell ref="GL17:GM17"/>
    <mergeCell ref="FB19:FC19"/>
    <mergeCell ref="FE19:FF19"/>
    <mergeCell ref="FK19:FL19"/>
    <mergeCell ref="FN19:FO19"/>
    <mergeCell ref="FQ19:FR19"/>
    <mergeCell ref="HG19:HH19"/>
    <mergeCell ref="HJ19:HK19"/>
    <mergeCell ref="HM19:HN19"/>
    <mergeCell ref="HY19:HZ19"/>
    <mergeCell ref="IB19:IC19"/>
    <mergeCell ref="IE19:IF19"/>
    <mergeCell ref="IQ19:IR19"/>
    <mergeCell ref="IT19:IU19"/>
    <mergeCell ref="IW19:IX19"/>
    <mergeCell ref="JI19:JJ19"/>
    <mergeCell ref="JL19:JM19"/>
    <mergeCell ref="JO19:JP19"/>
    <mergeCell ref="KA19:KB19"/>
    <mergeCell ref="KD19:KE19"/>
    <mergeCell ref="HJ17:HK17"/>
    <mergeCell ref="HM17:HN17"/>
    <mergeCell ref="HY17:HZ17"/>
    <mergeCell ref="IB17:IC17"/>
    <mergeCell ref="IE17:IF17"/>
    <mergeCell ref="IQ17:IR17"/>
    <mergeCell ref="IT17:IU17"/>
    <mergeCell ref="IW17:IX17"/>
    <mergeCell ref="JI17:JJ17"/>
    <mergeCell ref="JL17:JM17"/>
    <mergeCell ref="JO17:JP17"/>
    <mergeCell ref="KA17:KB17"/>
    <mergeCell ref="KD17:KE17"/>
    <mergeCell ref="HV17:HW17"/>
    <mergeCell ref="HV19:HW19"/>
    <mergeCell ref="HS17:HT17"/>
    <mergeCell ref="HS19:HT19"/>
    <mergeCell ref="IN17:IO17"/>
    <mergeCell ref="HG17:HH17"/>
    <mergeCell ref="KG17:KH17"/>
    <mergeCell ref="KJ17:KK17"/>
    <mergeCell ref="KM17:KN17"/>
    <mergeCell ref="KP17:KQ17"/>
    <mergeCell ref="IE15:IF15"/>
    <mergeCell ref="IQ15:IR15"/>
    <mergeCell ref="IT15:IU15"/>
    <mergeCell ref="IW15:IX15"/>
    <mergeCell ref="JI15:JJ15"/>
    <mergeCell ref="JL15:JM15"/>
    <mergeCell ref="JO15:JP15"/>
    <mergeCell ref="KA15:KB15"/>
    <mergeCell ref="KD15:KE15"/>
    <mergeCell ref="KG15:KH15"/>
    <mergeCell ref="KJ15:KK15"/>
    <mergeCell ref="KM15:KN15"/>
    <mergeCell ref="KP15:KQ15"/>
    <mergeCell ref="HV15:HW15"/>
    <mergeCell ref="HS15:HT15"/>
    <mergeCell ref="IN15:IO15"/>
    <mergeCell ref="JX15:JY15"/>
    <mergeCell ref="JX17:JY17"/>
    <mergeCell ref="JO13:JP13"/>
    <mergeCell ref="KA13:KB13"/>
    <mergeCell ref="EP15:EQ15"/>
    <mergeCell ref="ES15:ET15"/>
    <mergeCell ref="EV15:EW15"/>
    <mergeCell ref="FB15:FC15"/>
    <mergeCell ref="FE15:FF15"/>
    <mergeCell ref="FK15:FL15"/>
    <mergeCell ref="FN15:FO15"/>
    <mergeCell ref="FQ15:FR15"/>
    <mergeCell ref="FW15:FX15"/>
    <mergeCell ref="FZ15:GA15"/>
    <mergeCell ref="GC15:GD15"/>
    <mergeCell ref="GI15:GJ15"/>
    <mergeCell ref="GL15:GM15"/>
    <mergeCell ref="GO15:GP15"/>
    <mergeCell ref="GU15:GV15"/>
    <mergeCell ref="GX15:GY15"/>
    <mergeCell ref="HA15:HB15"/>
    <mergeCell ref="HG15:HH15"/>
    <mergeCell ref="HJ15:HK15"/>
    <mergeCell ref="HM15:HN15"/>
    <mergeCell ref="HY15:HZ15"/>
    <mergeCell ref="IB15:IC15"/>
    <mergeCell ref="FT13:FU13"/>
    <mergeCell ref="FT15:FU15"/>
    <mergeCell ref="HV13:HW13"/>
    <mergeCell ref="HS13:HT13"/>
    <mergeCell ref="IN13:IO13"/>
    <mergeCell ref="JX13:JY13"/>
    <mergeCell ref="FK13:FL13"/>
    <mergeCell ref="FN13:FO13"/>
    <mergeCell ref="FQ13:FR13"/>
    <mergeCell ref="FW13:FX13"/>
    <mergeCell ref="FZ13:GA13"/>
    <mergeCell ref="GC13:GD13"/>
    <mergeCell ref="GI13:GJ13"/>
    <mergeCell ref="GL13:GM13"/>
    <mergeCell ref="GO13:GP13"/>
    <mergeCell ref="GU13:GV13"/>
    <mergeCell ref="GX13:GY13"/>
    <mergeCell ref="HA13:HB13"/>
    <mergeCell ref="GR13:GS13"/>
    <mergeCell ref="HG13:HH13"/>
    <mergeCell ref="HJ13:HK13"/>
    <mergeCell ref="JI13:JJ13"/>
    <mergeCell ref="JL13:JM13"/>
    <mergeCell ref="HM13:HN13"/>
    <mergeCell ref="HY13:HZ13"/>
    <mergeCell ref="IB13:IC13"/>
    <mergeCell ref="IE13:IF13"/>
    <mergeCell ref="IQ13:IR13"/>
    <mergeCell ref="IT13:IU13"/>
    <mergeCell ref="IW13:IX13"/>
    <mergeCell ref="FB9:FC9"/>
    <mergeCell ref="FE9:FF9"/>
    <mergeCell ref="FK9:FL9"/>
    <mergeCell ref="FN9:FO9"/>
    <mergeCell ref="FQ9:FR9"/>
    <mergeCell ref="FW9:FX9"/>
    <mergeCell ref="FZ9:GA9"/>
    <mergeCell ref="GC9:GD9"/>
    <mergeCell ref="GI9:GJ9"/>
    <mergeCell ref="GL9:GM9"/>
    <mergeCell ref="GO9:GP9"/>
    <mergeCell ref="GU9:GV9"/>
    <mergeCell ref="GX9:GY9"/>
    <mergeCell ref="HA9:HB9"/>
    <mergeCell ref="FT9:FU9"/>
    <mergeCell ref="HY9:HZ9"/>
    <mergeCell ref="IB9:IC9"/>
    <mergeCell ref="IE9:IF9"/>
    <mergeCell ref="IQ9:IR9"/>
    <mergeCell ref="IT9:IU9"/>
    <mergeCell ref="FB13:FC13"/>
    <mergeCell ref="FE13:FF13"/>
    <mergeCell ref="JI9:JJ9"/>
    <mergeCell ref="JL9:JM9"/>
    <mergeCell ref="JO9:JP9"/>
    <mergeCell ref="KA9:KB9"/>
    <mergeCell ref="HG8:HH8"/>
    <mergeCell ref="HJ8:HK8"/>
    <mergeCell ref="HM8:HN8"/>
    <mergeCell ref="HY8:HZ8"/>
    <mergeCell ref="IB8:IC8"/>
    <mergeCell ref="IE8:IF8"/>
    <mergeCell ref="IQ8:IR8"/>
    <mergeCell ref="IT8:IU8"/>
    <mergeCell ref="IW8:IX8"/>
    <mergeCell ref="JI8:JJ8"/>
    <mergeCell ref="JL8:JM8"/>
    <mergeCell ref="JO8:JP8"/>
    <mergeCell ref="KA8:KB8"/>
    <mergeCell ref="IN8:IO8"/>
    <mergeCell ref="JF8:JG8"/>
    <mergeCell ref="JX8:JY8"/>
    <mergeCell ref="HV8:HW8"/>
    <mergeCell ref="HV9:HW9"/>
    <mergeCell ref="HS8:HT8"/>
    <mergeCell ref="HS9:HT9"/>
    <mergeCell ref="IN9:IO9"/>
    <mergeCell ref="JX9:JY9"/>
    <mergeCell ref="FN8:FO8"/>
    <mergeCell ref="FQ8:FR8"/>
    <mergeCell ref="FW8:FX8"/>
    <mergeCell ref="FT8:FU8"/>
    <mergeCell ref="GL8:GM8"/>
    <mergeCell ref="GO8:GP8"/>
    <mergeCell ref="GU8:GV8"/>
    <mergeCell ref="GX8:GY8"/>
    <mergeCell ref="HA8:HB8"/>
    <mergeCell ref="H9:I9"/>
    <mergeCell ref="N8:O8"/>
    <mergeCell ref="Q8:R8"/>
    <mergeCell ref="T8:U8"/>
    <mergeCell ref="N9:O9"/>
    <mergeCell ref="Q9:R9"/>
    <mergeCell ref="T9:U9"/>
    <mergeCell ref="EA9:EB9"/>
    <mergeCell ref="ED9:EE9"/>
    <mergeCell ref="DF8:DG8"/>
    <mergeCell ref="DI8:DJ8"/>
    <mergeCell ref="DL8:DM8"/>
    <mergeCell ref="DF9:DG9"/>
    <mergeCell ref="DI9:DJ9"/>
    <mergeCell ref="DL9:DM9"/>
    <mergeCell ref="CN8:CO8"/>
    <mergeCell ref="CQ8:CR8"/>
    <mergeCell ref="CT8:CU8"/>
    <mergeCell ref="CN9:CO9"/>
    <mergeCell ref="BV8:BW8"/>
    <mergeCell ref="BY8:BZ8"/>
    <mergeCell ref="CB8:CC8"/>
    <mergeCell ref="BV9:BW9"/>
    <mergeCell ref="BY9:BZ9"/>
    <mergeCell ref="CN13:CO13"/>
    <mergeCell ref="CN15:CO15"/>
    <mergeCell ref="CN17:CO17"/>
    <mergeCell ref="CN19:CO19"/>
    <mergeCell ref="BV19:BW19"/>
    <mergeCell ref="BY19:BZ19"/>
    <mergeCell ref="DX17:DY17"/>
    <mergeCell ref="DX19:DY19"/>
    <mergeCell ref="CQ15:CR15"/>
    <mergeCell ref="CQ17:CR17"/>
    <mergeCell ref="CQ19:CR19"/>
    <mergeCell ref="CT13:CU13"/>
    <mergeCell ref="CT15:CU15"/>
    <mergeCell ref="CT17:CU17"/>
    <mergeCell ref="BV15:BW15"/>
    <mergeCell ref="BY15:BZ15"/>
    <mergeCell ref="BV17:BW17"/>
    <mergeCell ref="BY17:BZ17"/>
    <mergeCell ref="CB19:CC19"/>
    <mergeCell ref="DF13:DG13"/>
    <mergeCell ref="CB15:CC15"/>
    <mergeCell ref="CB17:CC17"/>
    <mergeCell ref="CW19:CX19"/>
    <mergeCell ref="CQ13:CR13"/>
    <mergeCell ref="CT19:CU19"/>
    <mergeCell ref="K15:L15"/>
    <mergeCell ref="K17:L17"/>
    <mergeCell ref="K19:L19"/>
    <mergeCell ref="W8:X8"/>
    <mergeCell ref="W9:X9"/>
    <mergeCell ref="W13:X13"/>
    <mergeCell ref="W15:X15"/>
    <mergeCell ref="W17:X17"/>
    <mergeCell ref="AC19:AD19"/>
    <mergeCell ref="AF19:AG19"/>
    <mergeCell ref="Z17:AA17"/>
    <mergeCell ref="AC17:AD17"/>
    <mergeCell ref="AF17:AG17"/>
    <mergeCell ref="Z15:AA15"/>
    <mergeCell ref="AC15:AD15"/>
    <mergeCell ref="AF15:AG15"/>
    <mergeCell ref="Z13:AA13"/>
    <mergeCell ref="AC13:AD13"/>
    <mergeCell ref="Z8:AA8"/>
    <mergeCell ref="AC8:AD8"/>
    <mergeCell ref="Z9:AA9"/>
    <mergeCell ref="AC9:AD9"/>
    <mergeCell ref="T19:U19"/>
    <mergeCell ref="Z19:AA19"/>
    <mergeCell ref="N15:O15"/>
    <mergeCell ref="N17:O17"/>
    <mergeCell ref="N19:O19"/>
    <mergeCell ref="Q13:R13"/>
    <mergeCell ref="Q15:R15"/>
    <mergeCell ref="Q17:R17"/>
    <mergeCell ref="Q19:R19"/>
    <mergeCell ref="T15:U15"/>
    <mergeCell ref="AO15:AP15"/>
    <mergeCell ref="AO17:AP17"/>
    <mergeCell ref="AO19:AP19"/>
    <mergeCell ref="AR13:AS13"/>
    <mergeCell ref="AR15:AS15"/>
    <mergeCell ref="BD15:BE15"/>
    <mergeCell ref="AX17:AY17"/>
    <mergeCell ref="BA17:BB17"/>
    <mergeCell ref="BD17:BE17"/>
    <mergeCell ref="BG13:BH13"/>
    <mergeCell ref="BG15:BH15"/>
    <mergeCell ref="BG17:BH17"/>
    <mergeCell ref="BG19:BH19"/>
    <mergeCell ref="AX19:AY19"/>
    <mergeCell ref="BA19:BB19"/>
    <mergeCell ref="BD19:BE19"/>
    <mergeCell ref="AX15:AY15"/>
    <mergeCell ref="BA15:BB15"/>
    <mergeCell ref="AR17:AS17"/>
    <mergeCell ref="AR19:AS19"/>
    <mergeCell ref="B9:C9"/>
    <mergeCell ref="E9:F9"/>
    <mergeCell ref="BS15:BT15"/>
    <mergeCell ref="BS17:BT17"/>
    <mergeCell ref="BS19:BT19"/>
    <mergeCell ref="FH8:FI8"/>
    <mergeCell ref="FH9:FI9"/>
    <mergeCell ref="DF19:DG19"/>
    <mergeCell ref="DI19:DJ19"/>
    <mergeCell ref="DL19:DM19"/>
    <mergeCell ref="DI13:DJ13"/>
    <mergeCell ref="DL13:DM13"/>
    <mergeCell ref="DF15:DG15"/>
    <mergeCell ref="DI15:DJ15"/>
    <mergeCell ref="DL15:DM15"/>
    <mergeCell ref="DF17:DG17"/>
    <mergeCell ref="DI17:DJ17"/>
    <mergeCell ref="DL17:DM17"/>
    <mergeCell ref="FH13:FI13"/>
    <mergeCell ref="FH15:FI15"/>
    <mergeCell ref="FH17:FI17"/>
    <mergeCell ref="FH19:FI19"/>
    <mergeCell ref="DX8:DY8"/>
    <mergeCell ref="EA8:EB8"/>
    <mergeCell ref="ED8:EE8"/>
    <mergeCell ref="DX9:DY9"/>
    <mergeCell ref="CQ9:CR9"/>
    <mergeCell ref="CT9:CU9"/>
    <mergeCell ref="DX13:DY13"/>
    <mergeCell ref="DX15:DY15"/>
    <mergeCell ref="ED13:EE13"/>
    <mergeCell ref="ED15:EE15"/>
    <mergeCell ref="CB9:CC9"/>
    <mergeCell ref="BV13:BW13"/>
    <mergeCell ref="BA13:BB13"/>
    <mergeCell ref="BD13:BE13"/>
    <mergeCell ref="BY13:BZ13"/>
    <mergeCell ref="CB13:CC13"/>
    <mergeCell ref="BJ13:BK13"/>
    <mergeCell ref="BP13:BQ13"/>
    <mergeCell ref="BJ8:BK8"/>
    <mergeCell ref="BM8:BN8"/>
    <mergeCell ref="BP8:BQ8"/>
    <mergeCell ref="BJ9:BK9"/>
    <mergeCell ref="BM9:BN9"/>
    <mergeCell ref="BP9:BQ9"/>
    <mergeCell ref="BG8:BH8"/>
    <mergeCell ref="BG9:BH9"/>
    <mergeCell ref="BS8:BT8"/>
    <mergeCell ref="BS9:BT9"/>
    <mergeCell ref="BS13:BT13"/>
    <mergeCell ref="B15:C15"/>
    <mergeCell ref="B17:C17"/>
    <mergeCell ref="B19:C19"/>
    <mergeCell ref="E13:F13"/>
    <mergeCell ref="E15:F15"/>
    <mergeCell ref="E17:F17"/>
    <mergeCell ref="E19:F19"/>
    <mergeCell ref="H13:I13"/>
    <mergeCell ref="H15:I15"/>
    <mergeCell ref="H17:I17"/>
    <mergeCell ref="H19:I19"/>
    <mergeCell ref="AX8:AY8"/>
    <mergeCell ref="BA8:BB8"/>
    <mergeCell ref="BD8:BE8"/>
    <mergeCell ref="AX9:AY9"/>
    <mergeCell ref="BA9:BB9"/>
    <mergeCell ref="BD9:BE9"/>
    <mergeCell ref="AX13:AY13"/>
    <mergeCell ref="AF13:AG13"/>
    <mergeCell ref="B13:C13"/>
    <mergeCell ref="AF8:AG8"/>
    <mergeCell ref="AL8:AM8"/>
    <mergeCell ref="AO8:AP8"/>
    <mergeCell ref="AR8:AS8"/>
    <mergeCell ref="AF9:AG9"/>
    <mergeCell ref="AL9:AM9"/>
    <mergeCell ref="B8:C8"/>
    <mergeCell ref="K8:L8"/>
    <mergeCell ref="K9:L9"/>
    <mergeCell ref="K13:L13"/>
    <mergeCell ref="E8:F8"/>
    <mergeCell ref="H8:I8"/>
    <mergeCell ref="LW8:LX8"/>
    <mergeCell ref="LZ8:MA8"/>
    <mergeCell ref="MC8:MD8"/>
    <mergeCell ref="MI8:MJ8"/>
    <mergeCell ref="ML8:MM8"/>
    <mergeCell ref="MO8:MP8"/>
    <mergeCell ref="MU8:MV8"/>
    <mergeCell ref="KD8:KE8"/>
    <mergeCell ref="KG8:KH8"/>
    <mergeCell ref="KM8:KN8"/>
    <mergeCell ref="KY8:KZ8"/>
    <mergeCell ref="LB8:LC8"/>
    <mergeCell ref="LE8:LF8"/>
    <mergeCell ref="LK8:LL8"/>
    <mergeCell ref="ML13:MM13"/>
    <mergeCell ref="MO13:MP13"/>
    <mergeCell ref="MU13:MV13"/>
    <mergeCell ref="KD13:KE13"/>
    <mergeCell ref="KG13:KH13"/>
    <mergeCell ref="KM13:KN13"/>
    <mergeCell ref="LN9:LO9"/>
    <mergeCell ref="LQ9:LR9"/>
    <mergeCell ref="LW9:LX9"/>
    <mergeCell ref="LZ9:MA9"/>
    <mergeCell ref="MC9:MD9"/>
    <mergeCell ref="MI9:MJ9"/>
    <mergeCell ref="ML9:MM9"/>
    <mergeCell ref="MO9:MP9"/>
    <mergeCell ref="MU9:MV9"/>
    <mergeCell ref="KP13:KQ13"/>
    <mergeCell ref="KS13:KT13"/>
    <mergeCell ref="KY13:KZ13"/>
    <mergeCell ref="PO8:PP8"/>
    <mergeCell ref="MX8:MY8"/>
    <mergeCell ref="NA8:NB8"/>
    <mergeCell ref="NM8:NN8"/>
    <mergeCell ref="NP8:NQ8"/>
    <mergeCell ref="NS8:NT8"/>
    <mergeCell ref="OE8:OF8"/>
    <mergeCell ref="OH8:OI8"/>
    <mergeCell ref="OK8:OL8"/>
    <mergeCell ref="OW8:OX8"/>
    <mergeCell ref="OB8:OC8"/>
    <mergeCell ref="PL8:PM8"/>
    <mergeCell ref="MX9:MY9"/>
    <mergeCell ref="NA9:NB9"/>
    <mergeCell ref="NM9:NN9"/>
    <mergeCell ref="NP9:NQ9"/>
    <mergeCell ref="NS9:NT9"/>
    <mergeCell ref="OE9:OF9"/>
    <mergeCell ref="OH9:OI9"/>
    <mergeCell ref="OK9:OL9"/>
    <mergeCell ref="OW9:OX9"/>
    <mergeCell ref="OB9:OC9"/>
    <mergeCell ref="PL9:PM9"/>
    <mergeCell ref="OZ9:PA9"/>
    <mergeCell ref="PC9:PD9"/>
    <mergeCell ref="PO9:PP9"/>
    <mergeCell ref="NY8:NZ8"/>
    <mergeCell ref="NY9:NZ9"/>
    <mergeCell ref="PO13:PP13"/>
    <mergeCell ref="MX13:MY13"/>
    <mergeCell ref="NA13:NB13"/>
    <mergeCell ref="NM13:NN13"/>
    <mergeCell ref="NP13:NQ13"/>
    <mergeCell ref="NS13:NT13"/>
    <mergeCell ref="OE13:OF13"/>
    <mergeCell ref="OH13:OI13"/>
    <mergeCell ref="OK13:OL13"/>
    <mergeCell ref="OW13:OX13"/>
    <mergeCell ref="LN13:LO13"/>
    <mergeCell ref="LQ13:LR13"/>
    <mergeCell ref="LW13:LX13"/>
    <mergeCell ref="LZ13:MA13"/>
    <mergeCell ref="MC13:MD13"/>
    <mergeCell ref="MI13:MJ13"/>
    <mergeCell ref="NY13:NZ13"/>
    <mergeCell ref="ML17:MM17"/>
    <mergeCell ref="MO17:MP17"/>
    <mergeCell ref="MU17:MV17"/>
    <mergeCell ref="KY17:KZ17"/>
    <mergeCell ref="LB17:LC17"/>
    <mergeCell ref="LE17:LF17"/>
    <mergeCell ref="LK17:LL17"/>
    <mergeCell ref="OZ15:PA15"/>
    <mergeCell ref="PC15:PD15"/>
    <mergeCell ref="PO15:PP15"/>
    <mergeCell ref="MX15:MY15"/>
    <mergeCell ref="NA15:NB15"/>
    <mergeCell ref="NM15:NN15"/>
    <mergeCell ref="NP15:NQ15"/>
    <mergeCell ref="NS15:NT15"/>
    <mergeCell ref="OE15:OF15"/>
    <mergeCell ref="OH15:OI15"/>
    <mergeCell ref="OK15:OL15"/>
    <mergeCell ref="OW15:OX15"/>
    <mergeCell ref="LN15:LO15"/>
    <mergeCell ref="LQ15:LR15"/>
    <mergeCell ref="LW15:LX15"/>
    <mergeCell ref="LZ15:MA15"/>
    <mergeCell ref="MC15:MD15"/>
    <mergeCell ref="MI15:MJ15"/>
    <mergeCell ref="MU15:MV15"/>
    <mergeCell ref="KY15:KZ15"/>
    <mergeCell ref="LB15:LC15"/>
    <mergeCell ref="LE15:LF15"/>
    <mergeCell ref="LK15:LL15"/>
    <mergeCell ref="NY15:NZ15"/>
    <mergeCell ref="NY17:NZ17"/>
    <mergeCell ref="PO17:PP17"/>
    <mergeCell ref="MX17:MY17"/>
    <mergeCell ref="NA17:NB17"/>
    <mergeCell ref="NM17:NN17"/>
    <mergeCell ref="NP17:NQ17"/>
    <mergeCell ref="NS17:NT17"/>
    <mergeCell ref="OE17:OF17"/>
    <mergeCell ref="OH17:OI17"/>
    <mergeCell ref="OK17:OL17"/>
    <mergeCell ref="OW17:OX17"/>
    <mergeCell ref="LN17:LO17"/>
    <mergeCell ref="LQ17:LR17"/>
    <mergeCell ref="LW17:LX17"/>
    <mergeCell ref="LZ17:MA17"/>
    <mergeCell ref="MC17:MD17"/>
    <mergeCell ref="MI17:MJ17"/>
    <mergeCell ref="MX19:MY19"/>
    <mergeCell ref="NA19:NB19"/>
    <mergeCell ref="NM19:NN19"/>
    <mergeCell ref="NP19:NQ19"/>
    <mergeCell ref="NS19:NT19"/>
    <mergeCell ref="OE19:OF19"/>
    <mergeCell ref="OH19:OI19"/>
    <mergeCell ref="OK19:OL19"/>
    <mergeCell ref="OW19:OX19"/>
    <mergeCell ref="LN19:LO19"/>
    <mergeCell ref="LQ19:LR19"/>
    <mergeCell ref="LW19:LX19"/>
    <mergeCell ref="LZ19:MA19"/>
    <mergeCell ref="MC19:MD19"/>
    <mergeCell ref="MI19:MJ19"/>
    <mergeCell ref="ML19:MM19"/>
    <mergeCell ref="MO19:MP19"/>
    <mergeCell ref="MU19:MV19"/>
    <mergeCell ref="ON19:OO19"/>
    <mergeCell ref="OZ19:PA19"/>
    <mergeCell ref="PC19:PD19"/>
    <mergeCell ref="PO19:PP19"/>
    <mergeCell ref="AQL8:AQM8"/>
    <mergeCell ref="AOP9:AOQ9"/>
    <mergeCell ref="AOS9:AOT9"/>
    <mergeCell ref="AOV9:AOW9"/>
    <mergeCell ref="AOY9:AOZ9"/>
    <mergeCell ref="APB9:APC9"/>
    <mergeCell ref="APE9:APF9"/>
    <mergeCell ref="APH9:API9"/>
    <mergeCell ref="APK9:APL9"/>
    <mergeCell ref="APN9:APO9"/>
    <mergeCell ref="APQ9:APR9"/>
    <mergeCell ref="APT9:APU9"/>
    <mergeCell ref="APW9:APX9"/>
    <mergeCell ref="APZ9:AQA9"/>
    <mergeCell ref="AQC9:AQD9"/>
    <mergeCell ref="AQF9:AQG9"/>
    <mergeCell ref="AQI9:AQJ9"/>
    <mergeCell ref="AOP8:AOQ8"/>
    <mergeCell ref="AOS8:AOT8"/>
    <mergeCell ref="AOV8:AOW8"/>
    <mergeCell ref="AOY8:AOZ8"/>
    <mergeCell ref="APB8:APC8"/>
    <mergeCell ref="APE8:APF8"/>
    <mergeCell ref="APH8:API8"/>
    <mergeCell ref="APK8:APL8"/>
    <mergeCell ref="APN8:APO8"/>
    <mergeCell ref="APQ8:APR8"/>
    <mergeCell ref="APT8:APU8"/>
    <mergeCell ref="APW8:APX8"/>
    <mergeCell ref="APZ8:AQA8"/>
    <mergeCell ref="AQC8:AQD8"/>
    <mergeCell ref="AQF8:AQG8"/>
    <mergeCell ref="AQI8:AQJ8"/>
    <mergeCell ref="ASH9:ASI9"/>
    <mergeCell ref="AQO8:AQP8"/>
    <mergeCell ref="AQR8:AQS8"/>
    <mergeCell ref="AQU8:AQV8"/>
    <mergeCell ref="AQX8:AQY8"/>
    <mergeCell ref="ARA8:ARB8"/>
    <mergeCell ref="ARD8:ARE8"/>
    <mergeCell ref="ARG8:ARH8"/>
    <mergeCell ref="ARJ8:ARK8"/>
    <mergeCell ref="ARM8:ARN8"/>
    <mergeCell ref="ARP8:ARQ8"/>
    <mergeCell ref="ARS8:ART8"/>
    <mergeCell ref="ARV8:ARW8"/>
    <mergeCell ref="ARY8:ARZ8"/>
    <mergeCell ref="ASB8:ASC8"/>
    <mergeCell ref="ASE8:ASF8"/>
    <mergeCell ref="ASH8:ASI8"/>
    <mergeCell ref="AQL13:AQM13"/>
    <mergeCell ref="AQL9:AQM9"/>
    <mergeCell ref="AQO9:AQP9"/>
    <mergeCell ref="AQR9:AQS9"/>
    <mergeCell ref="AQU9:AQV9"/>
    <mergeCell ref="AQX9:AQY9"/>
    <mergeCell ref="ARA9:ARB9"/>
    <mergeCell ref="ARD9:ARE9"/>
    <mergeCell ref="ARG9:ARH9"/>
    <mergeCell ref="ARJ9:ARK9"/>
    <mergeCell ref="ARM9:ARN9"/>
    <mergeCell ref="ARP9:ARQ9"/>
    <mergeCell ref="ARS9:ART9"/>
    <mergeCell ref="ARV9:ARW9"/>
    <mergeCell ref="ARY9:ARZ9"/>
    <mergeCell ref="ASB9:ASC9"/>
    <mergeCell ref="ASE9:ASF9"/>
    <mergeCell ref="AOP15:AOQ15"/>
    <mergeCell ref="AOS15:AOT15"/>
    <mergeCell ref="AOV15:AOW15"/>
    <mergeCell ref="AOY15:AOZ15"/>
    <mergeCell ref="APB15:APC15"/>
    <mergeCell ref="APE15:APF15"/>
    <mergeCell ref="APH15:API15"/>
    <mergeCell ref="APK15:APL15"/>
    <mergeCell ref="APN15:APO15"/>
    <mergeCell ref="APQ15:APR15"/>
    <mergeCell ref="APT15:APU15"/>
    <mergeCell ref="APW15:APX15"/>
    <mergeCell ref="APZ15:AQA15"/>
    <mergeCell ref="AQC15:AQD15"/>
    <mergeCell ref="AQF15:AQG15"/>
    <mergeCell ref="AQI15:AQJ15"/>
    <mergeCell ref="AOP13:AOQ13"/>
    <mergeCell ref="AOS13:AOT13"/>
    <mergeCell ref="AOV13:AOW13"/>
    <mergeCell ref="AOY13:AOZ13"/>
    <mergeCell ref="APB13:APC13"/>
    <mergeCell ref="APE13:APF13"/>
    <mergeCell ref="APH13:API13"/>
    <mergeCell ref="APK13:APL13"/>
    <mergeCell ref="APN13:APO13"/>
    <mergeCell ref="APQ13:APR13"/>
    <mergeCell ref="APT13:APU13"/>
    <mergeCell ref="APW13:APX13"/>
    <mergeCell ref="APZ13:AQA13"/>
    <mergeCell ref="AQC13:AQD13"/>
    <mergeCell ref="AQF13:AQG13"/>
    <mergeCell ref="AQI13:AQJ13"/>
    <mergeCell ref="ARM15:ARN15"/>
    <mergeCell ref="ARP15:ARQ15"/>
    <mergeCell ref="ARS15:ART15"/>
    <mergeCell ref="ARV15:ARW15"/>
    <mergeCell ref="ARY15:ARZ15"/>
    <mergeCell ref="ASB15:ASC15"/>
    <mergeCell ref="ASE15:ASF15"/>
    <mergeCell ref="ASH15:ASI15"/>
    <mergeCell ref="AQO13:AQP13"/>
    <mergeCell ref="AQR13:AQS13"/>
    <mergeCell ref="AQU13:AQV13"/>
    <mergeCell ref="AQX13:AQY13"/>
    <mergeCell ref="ARA13:ARB13"/>
    <mergeCell ref="ARD13:ARE13"/>
    <mergeCell ref="ARG13:ARH13"/>
    <mergeCell ref="ARJ13:ARK13"/>
    <mergeCell ref="ARM13:ARN13"/>
    <mergeCell ref="ARP13:ARQ13"/>
    <mergeCell ref="ARS13:ART13"/>
    <mergeCell ref="ARV13:ARW13"/>
    <mergeCell ref="ARY13:ARZ13"/>
    <mergeCell ref="ASB13:ASC13"/>
    <mergeCell ref="ASE13:ASF13"/>
    <mergeCell ref="ASH13:ASI13"/>
    <mergeCell ref="APQ17:APR17"/>
    <mergeCell ref="APT17:APU17"/>
    <mergeCell ref="APW17:APX17"/>
    <mergeCell ref="APZ17:AQA17"/>
    <mergeCell ref="AQC17:AQD17"/>
    <mergeCell ref="AQF17:AQG17"/>
    <mergeCell ref="AQI17:AQJ17"/>
    <mergeCell ref="AQL17:AQM17"/>
    <mergeCell ref="AQL15:AQM15"/>
    <mergeCell ref="AQO15:AQP15"/>
    <mergeCell ref="AQR15:AQS15"/>
    <mergeCell ref="AQU15:AQV15"/>
    <mergeCell ref="AQX15:AQY15"/>
    <mergeCell ref="ARA15:ARB15"/>
    <mergeCell ref="ARD15:ARE15"/>
    <mergeCell ref="ARG15:ARH15"/>
    <mergeCell ref="ARJ15:ARK15"/>
    <mergeCell ref="ARP17:ARQ17"/>
    <mergeCell ref="ARS17:ART17"/>
    <mergeCell ref="ARV17:ARW17"/>
    <mergeCell ref="ARY17:ARZ17"/>
    <mergeCell ref="ASB17:ASC17"/>
    <mergeCell ref="ASE17:ASF17"/>
    <mergeCell ref="ASH17:ASI17"/>
    <mergeCell ref="AOP19:AOQ19"/>
    <mergeCell ref="AOS19:AOT19"/>
    <mergeCell ref="AOV19:AOW19"/>
    <mergeCell ref="AOY19:AOZ19"/>
    <mergeCell ref="APB19:APC19"/>
    <mergeCell ref="APE19:APF19"/>
    <mergeCell ref="APH19:API19"/>
    <mergeCell ref="APK19:APL19"/>
    <mergeCell ref="APN19:APO19"/>
    <mergeCell ref="APQ19:APR19"/>
    <mergeCell ref="APT19:APU19"/>
    <mergeCell ref="APW19:APX19"/>
    <mergeCell ref="APZ19:AQA19"/>
    <mergeCell ref="AQC19:AQD19"/>
    <mergeCell ref="AQF19:AQG19"/>
    <mergeCell ref="AQI19:AQJ19"/>
    <mergeCell ref="AOP17:AOQ17"/>
    <mergeCell ref="AOS17:AOT17"/>
    <mergeCell ref="AOV17:AOW17"/>
    <mergeCell ref="AOY17:AOZ17"/>
    <mergeCell ref="APB17:APC17"/>
    <mergeCell ref="APE17:APF17"/>
    <mergeCell ref="APH17:API17"/>
    <mergeCell ref="APK17:APL17"/>
    <mergeCell ref="APN17:APO17"/>
    <mergeCell ref="ASK8:ASL8"/>
    <mergeCell ref="ASK9:ASL9"/>
    <mergeCell ref="ASK13:ASL13"/>
    <mergeCell ref="ASK15:ASL15"/>
    <mergeCell ref="ASK17:ASL17"/>
    <mergeCell ref="ASK19:ASL19"/>
    <mergeCell ref="AQL19:AQM19"/>
    <mergeCell ref="AQO19:AQP19"/>
    <mergeCell ref="AQR19:AQS19"/>
    <mergeCell ref="AQU19:AQV19"/>
    <mergeCell ref="AQX19:AQY19"/>
    <mergeCell ref="ARA19:ARB19"/>
    <mergeCell ref="ARD19:ARE19"/>
    <mergeCell ref="ARG19:ARH19"/>
    <mergeCell ref="ARJ19:ARK19"/>
    <mergeCell ref="ARM19:ARN19"/>
    <mergeCell ref="ARP19:ARQ19"/>
    <mergeCell ref="ARS19:ART19"/>
    <mergeCell ref="ARV19:ARW19"/>
    <mergeCell ref="ARY19:ARZ19"/>
    <mergeCell ref="ASB19:ASC19"/>
    <mergeCell ref="ASE19:ASF19"/>
    <mergeCell ref="ASH19:ASI19"/>
    <mergeCell ref="AQO17:AQP17"/>
    <mergeCell ref="AQR17:AQS17"/>
    <mergeCell ref="AQU17:AQV17"/>
    <mergeCell ref="AQX17:AQY17"/>
    <mergeCell ref="ARA17:ARB17"/>
    <mergeCell ref="ARD17:ARE17"/>
    <mergeCell ref="ARG17:ARH17"/>
    <mergeCell ref="ARJ17:ARK17"/>
    <mergeCell ref="ARM17:ARN17"/>
    <mergeCell ref="ASN8:ASO8"/>
    <mergeCell ref="ASQ8:ASR8"/>
    <mergeCell ref="AST8:ASU8"/>
    <mergeCell ref="ASW8:ASX8"/>
    <mergeCell ref="ASZ8:ATA8"/>
    <mergeCell ref="ATC8:ATD8"/>
    <mergeCell ref="ATF8:ATG8"/>
    <mergeCell ref="ATI8:ATJ8"/>
    <mergeCell ref="ATL8:ATM8"/>
    <mergeCell ref="ATO8:ATP8"/>
    <mergeCell ref="ATR8:ATS8"/>
    <mergeCell ref="ATU8:ATV8"/>
    <mergeCell ref="ATX8:ATY8"/>
    <mergeCell ref="AUA8:AUB8"/>
    <mergeCell ref="AUD8:AUE8"/>
    <mergeCell ref="AUG8:AUH8"/>
    <mergeCell ref="AUJ8:AUK8"/>
    <mergeCell ref="AUM8:AUN8"/>
    <mergeCell ref="AUP8:AUQ8"/>
    <mergeCell ref="AUS8:AUT8"/>
    <mergeCell ref="AUV8:AUW8"/>
    <mergeCell ref="AUY8:AUZ8"/>
    <mergeCell ref="AVB8:AVC8"/>
    <mergeCell ref="AVE8:AVF8"/>
    <mergeCell ref="AVH8:AVI8"/>
    <mergeCell ref="AVK8:AVL8"/>
    <mergeCell ref="AVN8:AVO8"/>
    <mergeCell ref="AVQ8:AVR8"/>
    <mergeCell ref="AVT8:AVU8"/>
    <mergeCell ref="AVW8:AVX8"/>
    <mergeCell ref="AVZ8:AWA8"/>
    <mergeCell ref="AWC8:AWD8"/>
    <mergeCell ref="ASN9:ASO9"/>
    <mergeCell ref="ASQ9:ASR9"/>
    <mergeCell ref="AST9:ASU9"/>
    <mergeCell ref="ASW9:ASX9"/>
    <mergeCell ref="ASZ9:ATA9"/>
    <mergeCell ref="ATC9:ATD9"/>
    <mergeCell ref="ATF9:ATG9"/>
    <mergeCell ref="ATI9:ATJ9"/>
    <mergeCell ref="ATL9:ATM9"/>
    <mergeCell ref="ATO9:ATP9"/>
    <mergeCell ref="ATR9:ATS9"/>
    <mergeCell ref="ATU9:ATV9"/>
    <mergeCell ref="ATX9:ATY9"/>
    <mergeCell ref="AUA9:AUB9"/>
    <mergeCell ref="AUD9:AUE9"/>
    <mergeCell ref="AUG9:AUH9"/>
    <mergeCell ref="AUJ9:AUK9"/>
    <mergeCell ref="AUM9:AUN9"/>
    <mergeCell ref="AUP9:AUQ9"/>
    <mergeCell ref="AUS9:AUT9"/>
    <mergeCell ref="AUV9:AUW9"/>
    <mergeCell ref="AUY9:AUZ9"/>
    <mergeCell ref="AVB9:AVC9"/>
    <mergeCell ref="AVE9:AVF9"/>
    <mergeCell ref="AVH9:AVI9"/>
    <mergeCell ref="AVK9:AVL9"/>
    <mergeCell ref="AVN9:AVO9"/>
    <mergeCell ref="AVQ9:AVR9"/>
    <mergeCell ref="AVT9:AVU9"/>
    <mergeCell ref="AVW9:AVX9"/>
    <mergeCell ref="AVZ9:AWA9"/>
    <mergeCell ref="AWC9:AWD9"/>
    <mergeCell ref="ASN13:ASO13"/>
    <mergeCell ref="ASQ13:ASR13"/>
    <mergeCell ref="AST13:ASU13"/>
    <mergeCell ref="ASW13:ASX13"/>
    <mergeCell ref="ASZ13:ATA13"/>
    <mergeCell ref="ATC13:ATD13"/>
    <mergeCell ref="ATF13:ATG13"/>
    <mergeCell ref="ATI13:ATJ13"/>
    <mergeCell ref="ATL13:ATM13"/>
    <mergeCell ref="ATO13:ATP13"/>
    <mergeCell ref="ATR13:ATS13"/>
    <mergeCell ref="ATU13:ATV13"/>
    <mergeCell ref="ATX13:ATY13"/>
    <mergeCell ref="AUA13:AUB13"/>
    <mergeCell ref="AUD13:AUE13"/>
    <mergeCell ref="AUG13:AUH13"/>
    <mergeCell ref="AUJ13:AUK13"/>
    <mergeCell ref="AUM13:AUN13"/>
    <mergeCell ref="AUP13:AUQ13"/>
    <mergeCell ref="AUS13:AUT13"/>
    <mergeCell ref="AUV13:AUW13"/>
    <mergeCell ref="AUY13:AUZ13"/>
    <mergeCell ref="AVB13:AVC13"/>
    <mergeCell ref="AVE13:AVF13"/>
    <mergeCell ref="AVH13:AVI13"/>
    <mergeCell ref="AVK13:AVL13"/>
    <mergeCell ref="AVN13:AVO13"/>
    <mergeCell ref="AVQ13:AVR13"/>
    <mergeCell ref="AVT13:AVU13"/>
    <mergeCell ref="AVW13:AVX13"/>
    <mergeCell ref="AVZ13:AWA13"/>
    <mergeCell ref="AWC13:AWD13"/>
    <mergeCell ref="ASN15:ASO15"/>
    <mergeCell ref="ASQ15:ASR15"/>
    <mergeCell ref="AST15:ASU15"/>
    <mergeCell ref="ASW15:ASX15"/>
    <mergeCell ref="ASZ15:ATA15"/>
    <mergeCell ref="ATC15:ATD15"/>
    <mergeCell ref="ATF15:ATG15"/>
    <mergeCell ref="ATI15:ATJ15"/>
    <mergeCell ref="ATL15:ATM15"/>
    <mergeCell ref="ATO15:ATP15"/>
    <mergeCell ref="ATR15:ATS15"/>
    <mergeCell ref="ATU15:ATV15"/>
    <mergeCell ref="ATX15:ATY15"/>
    <mergeCell ref="AUA15:AUB15"/>
    <mergeCell ref="AUD15:AUE15"/>
    <mergeCell ref="AUG15:AUH15"/>
    <mergeCell ref="AUJ15:AUK15"/>
    <mergeCell ref="AUM15:AUN15"/>
    <mergeCell ref="AUP15:AUQ15"/>
    <mergeCell ref="AUS15:AUT15"/>
    <mergeCell ref="AUV15:AUW15"/>
    <mergeCell ref="AUY15:AUZ15"/>
    <mergeCell ref="AVB15:AVC15"/>
    <mergeCell ref="AVE15:AVF15"/>
    <mergeCell ref="AVH15:AVI15"/>
    <mergeCell ref="AVK15:AVL15"/>
    <mergeCell ref="AVN15:AVO15"/>
    <mergeCell ref="AVQ15:AVR15"/>
    <mergeCell ref="AVT15:AVU15"/>
    <mergeCell ref="AVW15:AVX15"/>
    <mergeCell ref="AVZ15:AWA15"/>
    <mergeCell ref="AWC15:AWD15"/>
    <mergeCell ref="ASN17:ASO17"/>
    <mergeCell ref="ASQ17:ASR17"/>
    <mergeCell ref="AST17:ASU17"/>
    <mergeCell ref="ASW17:ASX17"/>
    <mergeCell ref="ASZ17:ATA17"/>
    <mergeCell ref="ATC17:ATD17"/>
    <mergeCell ref="ATF17:ATG17"/>
    <mergeCell ref="ATI17:ATJ17"/>
    <mergeCell ref="ATL17:ATM17"/>
    <mergeCell ref="ATO17:ATP17"/>
    <mergeCell ref="ATR17:ATS17"/>
    <mergeCell ref="ATU17:ATV17"/>
    <mergeCell ref="ATX17:ATY17"/>
    <mergeCell ref="AUA17:AUB17"/>
    <mergeCell ref="AUD17:AUE17"/>
    <mergeCell ref="AUG17:AUH17"/>
    <mergeCell ref="AUJ17:AUK17"/>
    <mergeCell ref="ASN19:ASO19"/>
    <mergeCell ref="ASQ19:ASR19"/>
    <mergeCell ref="AST19:ASU19"/>
    <mergeCell ref="ASW19:ASX19"/>
    <mergeCell ref="ASZ19:ATA19"/>
    <mergeCell ref="ATC19:ATD19"/>
    <mergeCell ref="ATF19:ATG19"/>
    <mergeCell ref="ATI19:ATJ19"/>
    <mergeCell ref="ATL19:ATM19"/>
    <mergeCell ref="ATO19:ATP19"/>
    <mergeCell ref="ATR19:ATS19"/>
    <mergeCell ref="ATU19:ATV19"/>
    <mergeCell ref="ATX19:ATY19"/>
    <mergeCell ref="AUA19:AUB19"/>
    <mergeCell ref="AUD19:AUE19"/>
    <mergeCell ref="AUG19:AUH19"/>
    <mergeCell ref="AUJ19:AUK19"/>
    <mergeCell ref="AUM19:AUN19"/>
    <mergeCell ref="AUP19:AUQ19"/>
    <mergeCell ref="AUS19:AUT19"/>
    <mergeCell ref="AUV19:AUW19"/>
    <mergeCell ref="AUY19:AUZ19"/>
    <mergeCell ref="AVB19:AVC19"/>
    <mergeCell ref="AVE19:AVF19"/>
    <mergeCell ref="AVH19:AVI19"/>
    <mergeCell ref="AVK19:AVL19"/>
    <mergeCell ref="AVN19:AVO19"/>
    <mergeCell ref="AVQ19:AVR19"/>
    <mergeCell ref="AVT19:AVU19"/>
    <mergeCell ref="AVW19:AVX19"/>
    <mergeCell ref="AVZ19:AWA19"/>
    <mergeCell ref="AWC19:AWD19"/>
    <mergeCell ref="AUM17:AUN17"/>
    <mergeCell ref="AUP17:AUQ17"/>
    <mergeCell ref="AUS17:AUT17"/>
    <mergeCell ref="AUV17:AUW17"/>
    <mergeCell ref="AUY17:AUZ17"/>
    <mergeCell ref="AVB17:AVC17"/>
    <mergeCell ref="AVE17:AVF17"/>
    <mergeCell ref="AVH17:AVI17"/>
    <mergeCell ref="AVK17:AVL17"/>
    <mergeCell ref="AVN17:AVO17"/>
    <mergeCell ref="AVQ17:AVR17"/>
    <mergeCell ref="AVT17:AVU17"/>
    <mergeCell ref="AVW17:AVX17"/>
    <mergeCell ref="AVZ17:AWA17"/>
    <mergeCell ref="AWC17:AWD17"/>
    <mergeCell ref="AWF8:AWG8"/>
    <mergeCell ref="AWI8:AWJ8"/>
    <mergeCell ref="AWL8:AWM8"/>
    <mergeCell ref="AWO8:AWP8"/>
    <mergeCell ref="AWR8:AWS8"/>
    <mergeCell ref="AWU8:AWV8"/>
    <mergeCell ref="AWX8:AWY8"/>
    <mergeCell ref="AXA8:AXB8"/>
    <mergeCell ref="AXD8:AXE8"/>
    <mergeCell ref="AXG8:AXH8"/>
    <mergeCell ref="AXJ8:AXK8"/>
    <mergeCell ref="AXM8:AXN8"/>
    <mergeCell ref="AXP8:AXQ8"/>
    <mergeCell ref="AXS8:AXT8"/>
    <mergeCell ref="AXV8:AXW8"/>
    <mergeCell ref="AXY8:AXZ8"/>
    <mergeCell ref="AYB8:AYC8"/>
    <mergeCell ref="AYE8:AYF8"/>
    <mergeCell ref="AYH8:AYI8"/>
    <mergeCell ref="AYK8:AYL8"/>
    <mergeCell ref="AYN8:AYO8"/>
    <mergeCell ref="AYQ8:AYR8"/>
    <mergeCell ref="AYT8:AYU8"/>
    <mergeCell ref="AYW8:AYX8"/>
    <mergeCell ref="AYZ8:AZA8"/>
    <mergeCell ref="AZC8:AZD8"/>
    <mergeCell ref="AZF8:AZG8"/>
    <mergeCell ref="AZI8:AZJ8"/>
    <mergeCell ref="AZL8:AZM8"/>
    <mergeCell ref="AZO8:AZP8"/>
    <mergeCell ref="AZR8:AZS8"/>
    <mergeCell ref="AZU8:AZV8"/>
    <mergeCell ref="AZX8:AZY8"/>
    <mergeCell ref="AWF9:AWG9"/>
    <mergeCell ref="AWI9:AWJ9"/>
    <mergeCell ref="AWL9:AWM9"/>
    <mergeCell ref="AWO9:AWP9"/>
    <mergeCell ref="AWR9:AWS9"/>
    <mergeCell ref="AWU9:AWV9"/>
    <mergeCell ref="AWX9:AWY9"/>
    <mergeCell ref="AXA9:AXB9"/>
    <mergeCell ref="AXD9:AXE9"/>
    <mergeCell ref="AXG9:AXH9"/>
    <mergeCell ref="AXJ9:AXK9"/>
    <mergeCell ref="AXM9:AXN9"/>
    <mergeCell ref="AXP9:AXQ9"/>
    <mergeCell ref="AXS9:AXT9"/>
    <mergeCell ref="AXV9:AXW9"/>
    <mergeCell ref="AXY9:AXZ9"/>
    <mergeCell ref="AYB9:AYC9"/>
    <mergeCell ref="AYE9:AYF9"/>
    <mergeCell ref="AYH9:AYI9"/>
    <mergeCell ref="AYK9:AYL9"/>
    <mergeCell ref="AYN9:AYO9"/>
    <mergeCell ref="AYQ9:AYR9"/>
    <mergeCell ref="AYT9:AYU9"/>
    <mergeCell ref="AYW9:AYX9"/>
    <mergeCell ref="AYZ9:AZA9"/>
    <mergeCell ref="AZC9:AZD9"/>
    <mergeCell ref="AZF9:AZG9"/>
    <mergeCell ref="AZI9:AZJ9"/>
    <mergeCell ref="AZL9:AZM9"/>
    <mergeCell ref="AZO9:AZP9"/>
    <mergeCell ref="AZR9:AZS9"/>
    <mergeCell ref="AZU9:AZV9"/>
    <mergeCell ref="AZX9:AZY9"/>
    <mergeCell ref="AWF13:AWG13"/>
    <mergeCell ref="AWI13:AWJ13"/>
    <mergeCell ref="AWL13:AWM13"/>
    <mergeCell ref="AWO13:AWP13"/>
    <mergeCell ref="AWR13:AWS13"/>
    <mergeCell ref="AWU13:AWV13"/>
    <mergeCell ref="AWX13:AWY13"/>
    <mergeCell ref="AXA13:AXB13"/>
    <mergeCell ref="AXD13:AXE13"/>
    <mergeCell ref="AXG13:AXH13"/>
    <mergeCell ref="AXJ13:AXK13"/>
    <mergeCell ref="AXM13:AXN13"/>
    <mergeCell ref="AXP13:AXQ13"/>
    <mergeCell ref="AXS13:AXT13"/>
    <mergeCell ref="AXV13:AXW13"/>
    <mergeCell ref="AXY13:AXZ13"/>
    <mergeCell ref="AYB13:AYC13"/>
    <mergeCell ref="AYE13:AYF13"/>
    <mergeCell ref="AYH13:AYI13"/>
    <mergeCell ref="AYK13:AYL13"/>
    <mergeCell ref="AYN13:AYO13"/>
    <mergeCell ref="AYQ13:AYR13"/>
    <mergeCell ref="AYT13:AYU13"/>
    <mergeCell ref="AYW13:AYX13"/>
    <mergeCell ref="AYZ13:AZA13"/>
    <mergeCell ref="AZC13:AZD13"/>
    <mergeCell ref="AZF13:AZG13"/>
    <mergeCell ref="AZI13:AZJ13"/>
    <mergeCell ref="AZL13:AZM13"/>
    <mergeCell ref="AZO13:AZP13"/>
    <mergeCell ref="AZR13:AZS13"/>
    <mergeCell ref="AZU13:AZV13"/>
    <mergeCell ref="AZX13:AZY13"/>
    <mergeCell ref="AWF15:AWG15"/>
    <mergeCell ref="AWI15:AWJ15"/>
    <mergeCell ref="AWL15:AWM15"/>
    <mergeCell ref="AWO15:AWP15"/>
    <mergeCell ref="AWR15:AWS15"/>
    <mergeCell ref="AWU15:AWV15"/>
    <mergeCell ref="AWX15:AWY15"/>
    <mergeCell ref="AXA15:AXB15"/>
    <mergeCell ref="AXD15:AXE15"/>
    <mergeCell ref="AXG15:AXH15"/>
    <mergeCell ref="AXJ15:AXK15"/>
    <mergeCell ref="AXM15:AXN15"/>
    <mergeCell ref="AXP15:AXQ15"/>
    <mergeCell ref="AXS15:AXT15"/>
    <mergeCell ref="AXV15:AXW15"/>
    <mergeCell ref="AXY15:AXZ15"/>
    <mergeCell ref="AYB15:AYC15"/>
    <mergeCell ref="AYE15:AYF15"/>
    <mergeCell ref="AYH15:AYI15"/>
    <mergeCell ref="AYK15:AYL15"/>
    <mergeCell ref="AYN15:AYO15"/>
    <mergeCell ref="AYQ15:AYR15"/>
    <mergeCell ref="AYT15:AYU15"/>
    <mergeCell ref="AYW15:AYX15"/>
    <mergeCell ref="AYZ15:AZA15"/>
    <mergeCell ref="AZC15:AZD15"/>
    <mergeCell ref="AZF15:AZG15"/>
    <mergeCell ref="AZI15:AZJ15"/>
    <mergeCell ref="AZL15:AZM15"/>
    <mergeCell ref="AZO15:AZP15"/>
    <mergeCell ref="AZR15:AZS15"/>
    <mergeCell ref="AZU15:AZV15"/>
    <mergeCell ref="AZX15:AZY15"/>
    <mergeCell ref="AWF17:AWG17"/>
    <mergeCell ref="AWI17:AWJ17"/>
    <mergeCell ref="AWL17:AWM17"/>
    <mergeCell ref="AWO17:AWP17"/>
    <mergeCell ref="AWR17:AWS17"/>
    <mergeCell ref="AWU17:AWV17"/>
    <mergeCell ref="AWX17:AWY17"/>
    <mergeCell ref="AXA17:AXB17"/>
    <mergeCell ref="AXD17:AXE17"/>
    <mergeCell ref="AXG17:AXH17"/>
    <mergeCell ref="AXJ17:AXK17"/>
    <mergeCell ref="AXM17:AXN17"/>
    <mergeCell ref="AXP17:AXQ17"/>
    <mergeCell ref="AXS17:AXT17"/>
    <mergeCell ref="AXV17:AXW17"/>
    <mergeCell ref="AXY17:AXZ17"/>
    <mergeCell ref="AYB17:AYC17"/>
    <mergeCell ref="AYE17:AYF17"/>
    <mergeCell ref="AYH17:AYI17"/>
    <mergeCell ref="AYK17:AYL17"/>
    <mergeCell ref="AYN17:AYO17"/>
    <mergeCell ref="AYQ17:AYR17"/>
    <mergeCell ref="AYT17:AYU17"/>
    <mergeCell ref="AYW17:AYX17"/>
    <mergeCell ref="AYZ17:AZA17"/>
    <mergeCell ref="AZC17:AZD17"/>
    <mergeCell ref="AZF17:AZG17"/>
    <mergeCell ref="AZI17:AZJ17"/>
    <mergeCell ref="AZL17:AZM17"/>
    <mergeCell ref="AZO17:AZP17"/>
    <mergeCell ref="AZR17:AZS17"/>
    <mergeCell ref="AZU17:AZV17"/>
    <mergeCell ref="AZX17:AZY17"/>
    <mergeCell ref="AWF19:AWG19"/>
    <mergeCell ref="AWI19:AWJ19"/>
    <mergeCell ref="AWL19:AWM19"/>
    <mergeCell ref="AWO19:AWP19"/>
    <mergeCell ref="AWR19:AWS19"/>
    <mergeCell ref="AWU19:AWV19"/>
    <mergeCell ref="AWX19:AWY19"/>
    <mergeCell ref="AXA19:AXB19"/>
    <mergeCell ref="AXD19:AXE19"/>
    <mergeCell ref="AXG19:AXH19"/>
    <mergeCell ref="AXJ19:AXK19"/>
    <mergeCell ref="AXM19:AXN19"/>
    <mergeCell ref="AXP19:AXQ19"/>
    <mergeCell ref="AXS19:AXT19"/>
    <mergeCell ref="AXV19:AXW19"/>
    <mergeCell ref="AXY19:AXZ19"/>
    <mergeCell ref="AYB19:AYC19"/>
    <mergeCell ref="AYE19:AYF19"/>
    <mergeCell ref="AYH19:AYI19"/>
    <mergeCell ref="AYK19:AYL19"/>
    <mergeCell ref="AYN19:AYO19"/>
    <mergeCell ref="AYQ19:AYR19"/>
    <mergeCell ref="AYT19:AYU19"/>
    <mergeCell ref="AYW19:AYX19"/>
    <mergeCell ref="AYZ19:AZA19"/>
    <mergeCell ref="AZC19:AZD19"/>
    <mergeCell ref="AZF19:AZG19"/>
    <mergeCell ref="AZI19:AZJ19"/>
    <mergeCell ref="AZL19:AZM19"/>
    <mergeCell ref="AZO19:AZP19"/>
    <mergeCell ref="AZR19:AZS19"/>
    <mergeCell ref="AZU19:AZV19"/>
    <mergeCell ref="AZX19:AZY19"/>
  </mergeCells>
  <phoneticPr fontId="5"/>
  <pageMargins left="0.78740157480314965" right="0.78740157480314965" top="0.78740157480314965" bottom="0.98425196850393704" header="0" footer="0.51181102362204722"/>
  <pageSetup paperSize="8" scale="1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3"/>
  <sheetViews>
    <sheetView workbookViewId="0">
      <selection activeCell="H15" sqref="H15"/>
    </sheetView>
  </sheetViews>
  <sheetFormatPr defaultRowHeight="12" x14ac:dyDescent="0.15"/>
  <sheetData>
    <row r="2" spans="2:5" x14ac:dyDescent="0.15">
      <c r="B2" t="s">
        <v>55</v>
      </c>
      <c r="C2" t="s">
        <v>62</v>
      </c>
      <c r="D2" t="s">
        <v>63</v>
      </c>
      <c r="E2" t="s">
        <v>64</v>
      </c>
    </row>
    <row r="3" spans="2:5" s="63" customFormat="1" x14ac:dyDescent="0.15"/>
    <row r="4" spans="2:5" x14ac:dyDescent="0.15">
      <c r="B4">
        <f>MASTER!C3</f>
        <v>300</v>
      </c>
      <c r="C4">
        <v>85</v>
      </c>
      <c r="D4" t="s">
        <v>66</v>
      </c>
      <c r="E4" t="s">
        <v>72</v>
      </c>
    </row>
    <row r="5" spans="2:5" x14ac:dyDescent="0.15">
      <c r="B5">
        <f>MASTER!O3</f>
        <v>350</v>
      </c>
      <c r="C5">
        <v>105</v>
      </c>
      <c r="E5" t="s">
        <v>73</v>
      </c>
    </row>
    <row r="6" spans="2:5" x14ac:dyDescent="0.15">
      <c r="B6">
        <f>MASTER!AA3</f>
        <v>400</v>
      </c>
      <c r="E6" t="s">
        <v>65</v>
      </c>
    </row>
    <row r="7" spans="2:5" x14ac:dyDescent="0.15">
      <c r="B7">
        <f>MASTER!AM3</f>
        <v>450</v>
      </c>
    </row>
    <row r="8" spans="2:5" x14ac:dyDescent="0.15">
      <c r="B8">
        <f>MASTER!AY3</f>
        <v>500</v>
      </c>
    </row>
    <row r="9" spans="2:5" x14ac:dyDescent="0.15">
      <c r="B9">
        <f>MASTER!BK3</f>
        <v>600</v>
      </c>
    </row>
    <row r="10" spans="2:5" x14ac:dyDescent="0.15">
      <c r="B10">
        <f>MASTER!BW3</f>
        <v>700</v>
      </c>
    </row>
    <row r="11" spans="2:5" x14ac:dyDescent="0.15">
      <c r="B11">
        <f>MASTER!CO3</f>
        <v>800</v>
      </c>
    </row>
    <row r="12" spans="2:5" x14ac:dyDescent="0.15">
      <c r="B12">
        <f>MASTER!DG3</f>
        <v>900</v>
      </c>
    </row>
    <row r="13" spans="2:5" x14ac:dyDescent="0.15">
      <c r="B13">
        <f>MASTER!DY3</f>
        <v>1000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42</vt:i4>
      </vt:variant>
    </vt:vector>
  </HeadingPairs>
  <TitlesOfParts>
    <vt:vector size="47" baseType="lpstr">
      <vt:lpstr>表紙</vt:lpstr>
      <vt:lpstr>グラフ</vt:lpstr>
      <vt:lpstr>Active Table</vt:lpstr>
      <vt:lpstr>MASTER</vt:lpstr>
      <vt:lpstr>Pulldown Master</vt:lpstr>
      <vt:lpstr>'Active Table'!FigLeft</vt:lpstr>
      <vt:lpstr>MASTER!FigLeft</vt:lpstr>
      <vt:lpstr>グラフ!FigLeft</vt:lpstr>
      <vt:lpstr>'Active Table'!FigRight1</vt:lpstr>
      <vt:lpstr>MASTER!FigRight1</vt:lpstr>
      <vt:lpstr>グラフ!FigRight1</vt:lpstr>
      <vt:lpstr>'Active Table'!FigRight3</vt:lpstr>
      <vt:lpstr>MASTER!FigRight3</vt:lpstr>
      <vt:lpstr>グラフ!FigRight3</vt:lpstr>
      <vt:lpstr>'Active Table'!FigRight5</vt:lpstr>
      <vt:lpstr>MASTER!FigRight5</vt:lpstr>
      <vt:lpstr>グラフ!FigRight5</vt:lpstr>
      <vt:lpstr>'Active Table'!MN登録情報_CPRC_許容</vt:lpstr>
      <vt:lpstr>グラフ!MN登録情報_CPRC_許容</vt:lpstr>
      <vt:lpstr>'Active Table'!MN登録情報_CPRC_破壊</vt:lpstr>
      <vt:lpstr>グラフ!MN登録情報_CPRC_破壊</vt:lpstr>
      <vt:lpstr>'Active Table'!MN登録情報_SC_許容</vt:lpstr>
      <vt:lpstr>グラフ!MN登録情報_SC_許容</vt:lpstr>
      <vt:lpstr>'Active Table'!MN登録情報_SC_降伏</vt:lpstr>
      <vt:lpstr>グラフ!MN登録情報_SC_降伏</vt:lpstr>
      <vt:lpstr>'Active Table'!MN登録情報_SC_破壊</vt:lpstr>
      <vt:lpstr>グラフ!MN登録情報_SC_破壊</vt:lpstr>
      <vt:lpstr>'Active Table'!MN登録情報_許容</vt:lpstr>
      <vt:lpstr>グラフ!MN登録情報_許容</vt:lpstr>
      <vt:lpstr>'Active Table'!MN登録情報_鋼管_許容</vt:lpstr>
      <vt:lpstr>グラフ!MN登録情報_鋼管_許容</vt:lpstr>
      <vt:lpstr>'Active Table'!MN登録情報_鋼管_降伏</vt:lpstr>
      <vt:lpstr>グラフ!MN登録情報_鋼管_降伏</vt:lpstr>
      <vt:lpstr>'Active Table'!MN登録情報_鋼管_破壊</vt:lpstr>
      <vt:lpstr>グラフ!MN登録情報_鋼管_破壊</vt:lpstr>
      <vt:lpstr>'Active Table'!MN登録情報_降伏</vt:lpstr>
      <vt:lpstr>グラフ!MN登録情報_降伏</vt:lpstr>
      <vt:lpstr>'Active Table'!MN登録情報_場所_許容</vt:lpstr>
      <vt:lpstr>グラフ!MN登録情報_場所_許容</vt:lpstr>
      <vt:lpstr>'Active Table'!MN登録情報_場所_降伏破壊</vt:lpstr>
      <vt:lpstr>グラフ!MN登録情報_場所_降伏破壊</vt:lpstr>
      <vt:lpstr>'Active Table'!MN登録情報_破壊</vt:lpstr>
      <vt:lpstr>グラフ!MN登録情報_破壊</vt:lpstr>
      <vt:lpstr>'Active Table'!Print_Area</vt:lpstr>
      <vt:lpstr>MASTER!Print_Area</vt:lpstr>
      <vt:lpstr>グラフ!Print_Area</vt:lpstr>
      <vt:lpstr>表紙!Print_Area</vt:lpstr>
    </vt:vector>
  </TitlesOfParts>
  <Company>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kodera</dc:creator>
  <cp:lastModifiedBy>石黒 貴志</cp:lastModifiedBy>
  <cp:lastPrinted>2018-12-18T06:55:15Z</cp:lastPrinted>
  <dcterms:created xsi:type="dcterms:W3CDTF">2005-06-13T00:24:21Z</dcterms:created>
  <dcterms:modified xsi:type="dcterms:W3CDTF">2019-07-11T07:20:54Z</dcterms:modified>
</cp:coreProperties>
</file>